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SAI\3 - BAM\MARCHES SAI-BAM\marchés 2025\2025-0232-STM - Fourniture et pose de modulaires\01-PASSATION\CONSULTATION\DCE ZIP\"/>
    </mc:Choice>
  </mc:AlternateContent>
  <bookViews>
    <workbookView xWindow="0" yWindow="0" windowWidth="19200" windowHeight="7050" tabRatio="756" activeTab="6"/>
  </bookViews>
  <sheets>
    <sheet name="Feuille de garde" sheetId="2" r:id="rId1"/>
    <sheet name="Feuil1" sheetId="10" state="hidden" r:id="rId2"/>
    <sheet name="TF - phase 1 TAP" sheetId="14" r:id="rId3"/>
    <sheet name="TF - phase 2 CHENIL" sheetId="21" r:id="rId4"/>
    <sheet name="TO 1 DDS" sheetId="16" r:id="rId5"/>
    <sheet name="TO 2  RENARDIERE" sheetId="18" r:id="rId6"/>
    <sheet name="TO 3 POLE RAQUETTES" sheetId="19" r:id="rId7"/>
    <sheet name="TO 4 HALL MISSILE" sheetId="20" r:id="rId8"/>
    <sheet name="Synthèse" sheetId="22" r:id="rId9"/>
  </sheets>
  <definedNames>
    <definedName name="caroline" localSheetId="3">#REF!</definedName>
    <definedName name="caroline" localSheetId="6">#REF!</definedName>
    <definedName name="caroline" localSheetId="7">#REF!</definedName>
    <definedName name="caroline">#REF!</definedName>
    <definedName name="COUCOU" localSheetId="3">#REF!</definedName>
    <definedName name="COUCOU" localSheetId="6">#REF!</definedName>
    <definedName name="COUCOU" localSheetId="7">#REF!</definedName>
    <definedName name="COUCOU">#REF!</definedName>
    <definedName name="OLE_LINK1" localSheetId="2">'TF - phase 1 TAP'!$B$13</definedName>
    <definedName name="OLE_LINK1" localSheetId="3">'TF - phase 2 CHENIL'!$B$12</definedName>
    <definedName name="OLE_LINK1" localSheetId="4">'TO 1 DDS'!$B$13</definedName>
    <definedName name="OLE_LINK1" localSheetId="5">'TO 2  RENARDIERE'!$B$13</definedName>
    <definedName name="OLE_LINK1" localSheetId="6">'TO 3 POLE RAQUETTES'!$B$12</definedName>
    <definedName name="OLE_LINK1" localSheetId="7">'TO 4 HALL MISSILE'!$B$13</definedName>
    <definedName name="réf_Affaire" localSheetId="3">#REF!</definedName>
    <definedName name="réf_Affaire" localSheetId="4">#REF!</definedName>
    <definedName name="réf_Affaire" localSheetId="5">#REF!</definedName>
    <definedName name="réf_Affaire" localSheetId="6">#REF!</definedName>
    <definedName name="réf_Affaire" localSheetId="7">#REF!</definedName>
    <definedName name="réf_Affaire">#REF!</definedName>
    <definedName name="réf_Client1" localSheetId="3">#REF!</definedName>
    <definedName name="réf_Client1" localSheetId="4">#REF!</definedName>
    <definedName name="réf_Client1" localSheetId="5">#REF!</definedName>
    <definedName name="réf_Client1" localSheetId="6">#REF!</definedName>
    <definedName name="réf_Client1" localSheetId="7">#REF!</definedName>
    <definedName name="réf_Client1">#REF!</definedName>
    <definedName name="réf_Client2" localSheetId="3">#REF!</definedName>
    <definedName name="réf_Client2" localSheetId="4">#REF!</definedName>
    <definedName name="réf_Client2" localSheetId="5">#REF!</definedName>
    <definedName name="réf_Client2" localSheetId="6">#REF!</definedName>
    <definedName name="réf_Client2" localSheetId="7">#REF!</definedName>
    <definedName name="réf_Client2">#REF!</definedName>
    <definedName name="réf_Client3" localSheetId="3">#REF!</definedName>
    <definedName name="réf_Client3" localSheetId="4">#REF!</definedName>
    <definedName name="réf_Client3" localSheetId="5">#REF!</definedName>
    <definedName name="réf_Client3" localSheetId="6">#REF!</definedName>
    <definedName name="réf_Client3" localSheetId="7">#REF!</definedName>
    <definedName name="réf_Client3">#REF!</definedName>
    <definedName name="réf_Date" localSheetId="3">#REF!</definedName>
    <definedName name="réf_Date" localSheetId="4">#REF!</definedName>
    <definedName name="réf_Date" localSheetId="5">#REF!</definedName>
    <definedName name="réf_Date" localSheetId="6">#REF!</definedName>
    <definedName name="réf_Date" localSheetId="7">#REF!</definedName>
    <definedName name="réf_Date">#REF!</definedName>
    <definedName name="réf_Référence" localSheetId="3">#REF!</definedName>
    <definedName name="réf_Référence" localSheetId="4">#REF!</definedName>
    <definedName name="réf_Référence" localSheetId="5">#REF!</definedName>
    <definedName name="réf_Référence" localSheetId="6">#REF!</definedName>
    <definedName name="réf_Référence" localSheetId="7">#REF!</definedName>
    <definedName name="réf_Référence">#REF!</definedName>
    <definedName name="réf_Titre1" localSheetId="3">#REF!</definedName>
    <definedName name="réf_Titre1" localSheetId="4">#REF!</definedName>
    <definedName name="réf_Titre1" localSheetId="5">#REF!</definedName>
    <definedName name="réf_Titre1" localSheetId="6">#REF!</definedName>
    <definedName name="réf_Titre1" localSheetId="7">#REF!</definedName>
    <definedName name="réf_Titre1">#REF!</definedName>
    <definedName name="réf_Titre2" localSheetId="3">#REF!</definedName>
    <definedName name="réf_Titre2" localSheetId="4">#REF!</definedName>
    <definedName name="réf_Titre2" localSheetId="5">#REF!</definedName>
    <definedName name="réf_Titre2" localSheetId="6">#REF!</definedName>
    <definedName name="réf_Titre2" localSheetId="7">#REF!</definedName>
    <definedName name="réf_Titre2">#REF!</definedName>
    <definedName name="réf_Titre3" localSheetId="3">#REF!</definedName>
    <definedName name="réf_Titre3" localSheetId="4">#REF!</definedName>
    <definedName name="réf_Titre3" localSheetId="5">#REF!</definedName>
    <definedName name="réf_Titre3" localSheetId="6">#REF!</definedName>
    <definedName name="réf_Titre3" localSheetId="7">#REF!</definedName>
    <definedName name="réf_Titre3">#REF!</definedName>
    <definedName name="_xlnm.Print_Area" localSheetId="0">'Feuille de garde'!$C$6:$BU$82</definedName>
    <definedName name="_xlnm.Print_Area" localSheetId="2">'TF - phase 1 TAP'!$A$1:$F$31</definedName>
    <definedName name="_xlnm.Print_Area" localSheetId="3">'TF - phase 2 CHENIL'!$A$1:$F$38</definedName>
    <definedName name="_xlnm.Print_Area" localSheetId="4">'TO 1 DDS'!$A$1:$F$58</definedName>
    <definedName name="_xlnm.Print_Area" localSheetId="5">'TO 2  RENARDIERE'!$A$1:$F$35</definedName>
    <definedName name="_xlnm.Print_Area" localSheetId="6">'TO 3 POLE RAQUETTES'!$A$1:$F$37</definedName>
    <definedName name="_xlnm.Print_Area" localSheetId="7">'TO 4 HALL MISSILE'!$A$1:$F$35</definedName>
  </definedNames>
  <calcPr calcId="162913"/>
</workbook>
</file>

<file path=xl/calcChain.xml><?xml version="1.0" encoding="utf-8"?>
<calcChain xmlns="http://schemas.openxmlformats.org/spreadsheetml/2006/main">
  <c r="F23" i="21" l="1"/>
  <c r="F29" i="21"/>
  <c r="F28" i="21"/>
  <c r="F27" i="21"/>
  <c r="F26" i="21"/>
  <c r="F25" i="21"/>
  <c r="F16" i="21"/>
  <c r="F15" i="21"/>
  <c r="F14" i="21"/>
  <c r="F13" i="21"/>
  <c r="F34" i="21"/>
  <c r="F33" i="21"/>
  <c r="E35" i="21" s="1"/>
  <c r="F30" i="21"/>
  <c r="F24" i="21"/>
  <c r="F22" i="21"/>
  <c r="F21" i="21"/>
  <c r="F20" i="21"/>
  <c r="F19" i="21"/>
  <c r="E31" i="21" s="1"/>
  <c r="F12" i="21"/>
  <c r="E17" i="21" s="1"/>
  <c r="F9" i="21"/>
  <c r="E10" i="21" s="1"/>
  <c r="F6" i="21"/>
  <c r="E7" i="21" s="1"/>
  <c r="F24" i="20"/>
  <c r="F31" i="20"/>
  <c r="F30" i="20"/>
  <c r="E32" i="20" s="1"/>
  <c r="F27" i="20"/>
  <c r="F26" i="20"/>
  <c r="F25" i="20"/>
  <c r="F23" i="20"/>
  <c r="F22" i="20"/>
  <c r="F21" i="20"/>
  <c r="F20" i="20"/>
  <c r="F19" i="20"/>
  <c r="F18" i="20"/>
  <c r="F17" i="20"/>
  <c r="F16" i="20"/>
  <c r="F13" i="20"/>
  <c r="E14" i="20" s="1"/>
  <c r="F10" i="20"/>
  <c r="E11" i="20" s="1"/>
  <c r="F7" i="20"/>
  <c r="F6" i="20"/>
  <c r="E8" i="20" s="1"/>
  <c r="F28" i="19"/>
  <c r="F27" i="19"/>
  <c r="F26" i="19"/>
  <c r="F25" i="19"/>
  <c r="F24" i="19"/>
  <c r="F33" i="19"/>
  <c r="F32" i="19"/>
  <c r="E34" i="19" s="1"/>
  <c r="F29" i="19"/>
  <c r="F23" i="19"/>
  <c r="F22" i="19"/>
  <c r="F21" i="19"/>
  <c r="F20" i="19"/>
  <c r="F19" i="19"/>
  <c r="F18" i="19"/>
  <c r="F17" i="19"/>
  <c r="F16" i="19"/>
  <c r="F15" i="19"/>
  <c r="F12" i="19"/>
  <c r="E13" i="19" s="1"/>
  <c r="F9" i="19"/>
  <c r="E10" i="19" s="1"/>
  <c r="F6" i="19"/>
  <c r="E7" i="19" s="1"/>
  <c r="F27" i="18"/>
  <c r="F26" i="18"/>
  <c r="F31" i="18"/>
  <c r="F30" i="18"/>
  <c r="E32" i="18" s="1"/>
  <c r="F25" i="18"/>
  <c r="F24" i="18"/>
  <c r="F23" i="18"/>
  <c r="F22" i="18"/>
  <c r="F21" i="18"/>
  <c r="F20" i="18"/>
  <c r="F19" i="18"/>
  <c r="F18" i="18"/>
  <c r="F17" i="18"/>
  <c r="F16" i="18"/>
  <c r="F13" i="18"/>
  <c r="E14" i="18" s="1"/>
  <c r="F10" i="18"/>
  <c r="E11" i="18" s="1"/>
  <c r="F7" i="18"/>
  <c r="F6" i="18"/>
  <c r="F30" i="16"/>
  <c r="E8" i="16"/>
  <c r="F49" i="16"/>
  <c r="F48" i="16"/>
  <c r="F47" i="16"/>
  <c r="F46" i="16"/>
  <c r="F45" i="16"/>
  <c r="F44" i="16"/>
  <c r="F43" i="16"/>
  <c r="F42" i="16"/>
  <c r="F41" i="16"/>
  <c r="F40" i="16"/>
  <c r="F39" i="16"/>
  <c r="F38" i="16"/>
  <c r="F35" i="16"/>
  <c r="F34" i="16"/>
  <c r="F33" i="16"/>
  <c r="F32" i="16"/>
  <c r="F31" i="16"/>
  <c r="F29" i="16"/>
  <c r="F28" i="16"/>
  <c r="F27" i="16"/>
  <c r="F26" i="16"/>
  <c r="F23" i="16"/>
  <c r="F17" i="16"/>
  <c r="F54" i="16"/>
  <c r="F53" i="16"/>
  <c r="F22" i="16"/>
  <c r="F21" i="16"/>
  <c r="F20" i="16"/>
  <c r="F19" i="16"/>
  <c r="F18" i="16"/>
  <c r="F13" i="16"/>
  <c r="E14" i="16" s="1"/>
  <c r="F10" i="16"/>
  <c r="E11" i="16" s="1"/>
  <c r="F7" i="16"/>
  <c r="F6" i="16"/>
  <c r="F27" i="14"/>
  <c r="F7" i="14"/>
  <c r="E55" i="16" l="1"/>
  <c r="F36" i="21"/>
  <c r="E28" i="20"/>
  <c r="F33" i="20" s="1"/>
  <c r="F34" i="20" s="1"/>
  <c r="F35" i="20" s="1"/>
  <c r="E30" i="19"/>
  <c r="F35" i="19" s="1"/>
  <c r="F36" i="19" s="1"/>
  <c r="E28" i="18"/>
  <c r="E8" i="18"/>
  <c r="E50" i="16"/>
  <c r="E36" i="16"/>
  <c r="E24" i="16"/>
  <c r="F13" i="14"/>
  <c r="F37" i="21" l="1"/>
  <c r="F38" i="21" s="1"/>
  <c r="F37" i="19"/>
  <c r="F33" i="18"/>
  <c r="F34" i="18" s="1"/>
  <c r="F35" i="18" s="1"/>
  <c r="E51" i="16"/>
  <c r="F56" i="16" s="1"/>
  <c r="F57" i="16" s="1"/>
  <c r="F58" i="16" s="1"/>
  <c r="F23" i="14"/>
  <c r="F22" i="14"/>
  <c r="F21" i="14"/>
  <c r="F20" i="14"/>
  <c r="F14" i="14"/>
  <c r="E15" i="14" s="1"/>
  <c r="F26" i="14" l="1"/>
  <c r="E28" i="14" s="1"/>
  <c r="F18" i="14" l="1"/>
  <c r="F17" i="14"/>
  <c r="F10" i="14" l="1"/>
  <c r="E11" i="14" s="1"/>
  <c r="F6" i="14" l="1"/>
  <c r="E8" i="14" s="1"/>
  <c r="F19" i="14" l="1"/>
  <c r="E24" i="14" s="1"/>
  <c r="F29" i="14" s="1"/>
  <c r="F30" i="14" s="1"/>
  <c r="F31" i="14" s="1"/>
</calcChain>
</file>

<file path=xl/sharedStrings.xml><?xml version="1.0" encoding="utf-8"?>
<sst xmlns="http://schemas.openxmlformats.org/spreadsheetml/2006/main" count="570" uniqueCount="183">
  <si>
    <t>:</t>
  </si>
  <si>
    <t>U</t>
  </si>
  <si>
    <t>Quantité</t>
  </si>
  <si>
    <t>Désignation des ouvrages</t>
  </si>
  <si>
    <t>1</t>
  </si>
  <si>
    <t>201-1</t>
  </si>
  <si>
    <t>101-1</t>
  </si>
  <si>
    <t>Fft</t>
  </si>
  <si>
    <t>TVA (20%)</t>
  </si>
  <si>
    <t>ESID DE TOULON - DIVISION GMP - USID DE ST MANDRIER SUR MER</t>
  </si>
  <si>
    <t>EISD TLN - Division GMP - USID STM</t>
  </si>
  <si>
    <t>TOTAL prix 100</t>
  </si>
  <si>
    <t>TOTAL prix 200</t>
  </si>
  <si>
    <t>TOTAL prix 201</t>
  </si>
  <si>
    <t>TOTAL  OPERATION (en € HT)</t>
  </si>
  <si>
    <t>TOTAL OPERATION (en € TTC)</t>
  </si>
  <si>
    <t>Réalisation des études d'exécution tel que décrit au CCTP</t>
  </si>
  <si>
    <t>Réalisation d'un plan topographique tel que décrit au CCTP</t>
  </si>
  <si>
    <t>101-2</t>
  </si>
  <si>
    <t>INSTALLATION DE CHANTIER</t>
  </si>
  <si>
    <t>PREPARATION PRELIMINAIRES</t>
  </si>
  <si>
    <t>Installation du chantier tel que décrit au CCTP</t>
  </si>
  <si>
    <t>TRAVAUX PRELIMINAIRES</t>
  </si>
  <si>
    <t>Mise à niveau de la dalle de pose existante </t>
  </si>
  <si>
    <t xml:space="preserve">Préparation et nettoyage de la dalle de pose existante </t>
  </si>
  <si>
    <t>300-1</t>
  </si>
  <si>
    <t>300-2</t>
  </si>
  <si>
    <t>TRAVAUX</t>
  </si>
  <si>
    <t>Fourniture et mise en œuvre de 2 modules préfabriqués</t>
  </si>
  <si>
    <t>Fourniture et mise en œuvre de réseaux et d’équipements électriques </t>
  </si>
  <si>
    <t>Fourniture et mise en œuvre de réseaux et d’équipements de conditionnement d’air </t>
  </si>
  <si>
    <t>Fourniture et mise en œuvre de moyens de protection incendie </t>
  </si>
  <si>
    <t>Travaux de raccordements électriques </t>
  </si>
  <si>
    <t>Fourniture et mise en œuvre de racks de rangement </t>
  </si>
  <si>
    <t>Fourniture et mise en œuvre de l’escalier d’accès </t>
  </si>
  <si>
    <t>400-1</t>
  </si>
  <si>
    <t>400-2</t>
  </si>
  <si>
    <t>400-3</t>
  </si>
  <si>
    <t>400-4</t>
  </si>
  <si>
    <t>400-5</t>
  </si>
  <si>
    <t>400-6</t>
  </si>
  <si>
    <t>400-7</t>
  </si>
  <si>
    <t>TOTAL prix 400</t>
  </si>
  <si>
    <t>500-1</t>
  </si>
  <si>
    <t>TOTAL prix 500</t>
  </si>
  <si>
    <t>Nettoyage du chantier et repli</t>
  </si>
  <si>
    <t>ESSAIS ET REPLI DE CHANTIER</t>
  </si>
  <si>
    <t>Essais tels que mentionnés au CCTP</t>
  </si>
  <si>
    <t>500-2</t>
  </si>
  <si>
    <t>400-1-1</t>
  </si>
  <si>
    <t>TRAVAUX MODULAIRE VESTIAIRE</t>
  </si>
  <si>
    <t>Fourniture et mise en œuvre de réseaux et d’équipements de ventilation/chauffage </t>
  </si>
  <si>
    <t xml:space="preserve">Travaux de raccordements électriques au tableau source </t>
  </si>
  <si>
    <t>Fourniture et mise en œuvre de caissons grillagés avec étagères et de barres de suspension le tout en inox </t>
  </si>
  <si>
    <t>400-1-2</t>
  </si>
  <si>
    <t>400-1-3</t>
  </si>
  <si>
    <t>400-1-4</t>
  </si>
  <si>
    <t>400-1-5</t>
  </si>
  <si>
    <t>400-1-6</t>
  </si>
  <si>
    <t>TRAVAUX MODULAIRE TECHNIQUE</t>
  </si>
  <si>
    <t>Fourniture et mise en œuvre du module préfabriqué « Technique » </t>
  </si>
  <si>
    <t>Fourniture et mise en œuvre du réseau et équipements électriques BT intérieurs</t>
  </si>
  <si>
    <t>Fourniture et mise en œuvre de réseau et d’équipements de distribution d’eau potable intérieurs </t>
  </si>
  <si>
    <t>Fourniture et mise en œuvre de réseaux et d’équipements liés aux eaux de rinçage (évacuation dans le réseau d’eaux pluviales) </t>
  </si>
  <si>
    <t>Fourniture et mise en œuvre de réseaux et d’équipements de ventilation </t>
  </si>
  <si>
    <t>Fourniture et mise en œuvre de de deux établis avec crédences </t>
  </si>
  <si>
    <t>Fourniture et mise en œuvre d’un chauffe-eau </t>
  </si>
  <si>
    <t>Fourniture et mise en œuvre d’un escalier d’accès </t>
  </si>
  <si>
    <t>400-1-7</t>
  </si>
  <si>
    <t>400-2-1</t>
  </si>
  <si>
    <t>400-2-2</t>
  </si>
  <si>
    <t>400-2-3</t>
  </si>
  <si>
    <t>400-2-4</t>
  </si>
  <si>
    <t>400-2-5</t>
  </si>
  <si>
    <t>400-2-6</t>
  </si>
  <si>
    <t>400-2-7</t>
  </si>
  <si>
    <t>400-2-8</t>
  </si>
  <si>
    <t>400-2-9</t>
  </si>
  <si>
    <t>TRAVAUX MODULAIRE SANITAIRES</t>
  </si>
  <si>
    <t>Fourniture et mise en œuvre du module préfabriqué « Sanitaires » </t>
  </si>
  <si>
    <t>Fourniture et mise en œuvre du réseau et équipements électriques BT intérieurs </t>
  </si>
  <si>
    <t>Fourniture et mise en œuvre de sanitaires (WC et douches)</t>
  </si>
  <si>
    <t>Fourniture et mise en œuvre de réseaux et d’équipements liés aux eaux usées </t>
  </si>
  <si>
    <t>Fourniture et mise en œuvre de réseaux et d’équipements de Ventilation/chauffage </t>
  </si>
  <si>
    <t>Fourniture et mise en œuvre d’un chauffe-eau</t>
  </si>
  <si>
    <t>400-3-1</t>
  </si>
  <si>
    <t>400-3-2</t>
  </si>
  <si>
    <t>400-3-3</t>
  </si>
  <si>
    <t>400-3-4</t>
  </si>
  <si>
    <t>400-3-5</t>
  </si>
  <si>
    <t>400-3-6</t>
  </si>
  <si>
    <t>400-3-7</t>
  </si>
  <si>
    <t>400-3-8</t>
  </si>
  <si>
    <t>400-3-9</t>
  </si>
  <si>
    <t>400-3-10</t>
  </si>
  <si>
    <t>L’évacuation et mise en décharge d’une ancienne fosse septique (terrassement compris) </t>
  </si>
  <si>
    <t xml:space="preserve">La fourniture et la pose d’une fausse septique pour la collecte des eaux usées du modulaire « Sanitaires » </t>
  </si>
  <si>
    <t>400-3-11</t>
  </si>
  <si>
    <t>400-3-12</t>
  </si>
  <si>
    <t>TOTAL prix 401</t>
  </si>
  <si>
    <t>TOTAL prix 402</t>
  </si>
  <si>
    <t>TOTAL prix 403</t>
  </si>
  <si>
    <t xml:space="preserve">Fourniture et mise en œuvre du module préfabriqué « Vestiaires » </t>
  </si>
  <si>
    <t xml:space="preserve">Fourniture et mise en œuvre du réseau et équipements électriques BT intérieurs </t>
  </si>
  <si>
    <t>Fourniture et mise en œuvre de moyens de protection incendie</t>
  </si>
  <si>
    <t>400-2-10</t>
  </si>
  <si>
    <t>400-8</t>
  </si>
  <si>
    <t>400-9</t>
  </si>
  <si>
    <t>400-10</t>
  </si>
  <si>
    <t>400-11</t>
  </si>
  <si>
    <t>400-12</t>
  </si>
  <si>
    <t>Fourniture et mise en œuvre d’un escalier d’accès le long de la villa</t>
  </si>
  <si>
    <t>Fourniture et mise en œuvre des 3 armoires vestiaires </t>
  </si>
  <si>
    <t>Fourniture et mise en œuvre d’un escalier d’accès au modulaire</t>
  </si>
  <si>
    <t>Fourniture et mise en œuvre des modules préfabriqués « Pôle raquette » </t>
  </si>
  <si>
    <t>Travaux de raccordements électriques à l'alimentation source</t>
  </si>
  <si>
    <t>Travaux de raccordement des eaux usées </t>
  </si>
  <si>
    <t>Travaux de raccordement au réseau d’eau potable </t>
  </si>
  <si>
    <t>Fourniture et mise en œuvre d’un comptoir </t>
  </si>
  <si>
    <t>400-13</t>
  </si>
  <si>
    <t>400-14</t>
  </si>
  <si>
    <t>400-15</t>
  </si>
  <si>
    <t>Fourniture et mise en œuvre d’un réfrigérateur</t>
  </si>
  <si>
    <t>Travaux de raccordement au réseau d'eau potable</t>
  </si>
  <si>
    <t>Fourniture et mise en œuvre de réseaux et d’équipements liés aux eaux usées, y compris le raccordement au regard existant</t>
  </si>
  <si>
    <t>Fourniture et mise en œuvre de sanitaires (WC, douches évier)</t>
  </si>
  <si>
    <t>Fourniture et mise en œuvre de sanitaires (WC, douches, évier)</t>
  </si>
  <si>
    <t>Défrichage et abattage des cyprès </t>
  </si>
  <si>
    <t>Mise à niveau du terrain de pose des modules </t>
  </si>
  <si>
    <t>Compactage du fond de forme </t>
  </si>
  <si>
    <t xml:space="preserve">Réalisation des fondations des modules </t>
  </si>
  <si>
    <t>TOTAL prix 300</t>
  </si>
  <si>
    <t xml:space="preserve">Démolition de 2 abris </t>
  </si>
  <si>
    <t>300-3</t>
  </si>
  <si>
    <t>300-4</t>
  </si>
  <si>
    <t>300-5</t>
  </si>
  <si>
    <t>Fourniture et mise en œuvre de modules préfabriqués </t>
  </si>
  <si>
    <t xml:space="preserve">Fourniture et mise en œuvre de réseaux et d’équipements électriques intérieurs </t>
  </si>
  <si>
    <t>Fourniture et mise en œuvre de réseaux et d’équipements de distribution intérieure d’eau potable </t>
  </si>
  <si>
    <t xml:space="preserve">Travaux de raccordements électriques au tableau source existant </t>
  </si>
  <si>
    <t xml:space="preserve">Travaux de raccordement au réseau AEP existant le plus proche </t>
  </si>
  <si>
    <t>Travaux de raccordement au réseau EU le plus proche </t>
  </si>
  <si>
    <t xml:space="preserve">Fourniture et mise en œuvre d’un bac évier en inox avec paillasse, congélateur, machine à laver, sèche-linge et d’un chauffe-eau instantané </t>
  </si>
  <si>
    <t>Fourniture et mise en œuvre d’un escalier d’accès en cas de dénivellation entre le niveau du plancher et le terrain de projet</t>
  </si>
  <si>
    <t>Réalisation d’un réseau de drainage des eaux pluviales et de ruissellement </t>
  </si>
  <si>
    <t>Fourniture et mise en œuvre de réseaux et d’équipements sanitaires et réseaux d'évacuation des eaux usées</t>
  </si>
  <si>
    <t>Préparation du site de pose y compris fondations de pose</t>
  </si>
  <si>
    <t>Préparation des sites de pose y compris fondations de pose</t>
  </si>
  <si>
    <t>2025_SID MED_0232</t>
  </si>
  <si>
    <t>TRANCHE DE TRAVAUX</t>
  </si>
  <si>
    <t>Montant en € H.T.</t>
  </si>
  <si>
    <t>Montant en € TTC</t>
  </si>
  <si>
    <t>Etat des prix forfaitaires, Detail estimatif (EPF, DE)</t>
  </si>
  <si>
    <t>SID MED - Division GMP - USID STM</t>
  </si>
  <si>
    <t>SID MED- Division GMP - USID STM</t>
  </si>
  <si>
    <t xml:space="preserve">EPF-DE - TRANCHE  ferme phase 1 MODULAIRES TAP </t>
  </si>
  <si>
    <t xml:space="preserve">EPF-DE - TRANCHE ferme phase 2 CHENIL </t>
  </si>
  <si>
    <t xml:space="preserve">PU </t>
  </si>
  <si>
    <t>TOTAL   (en € HT)</t>
  </si>
  <si>
    <t>Depenses</t>
  </si>
  <si>
    <t>TOTAL  (en € TTC)</t>
  </si>
  <si>
    <t>PU</t>
  </si>
  <si>
    <t xml:space="preserve">EPF-DE - TRANCHE OPTIONNELLE 1 MODULAIRES DDS </t>
  </si>
  <si>
    <t xml:space="preserve">EPF-DE - TRANCHE OPTIONNELLE 2 MODULAIRE SANITAIRE RENARDIERE </t>
  </si>
  <si>
    <t xml:space="preserve">EPF-DE - TRANCHE OPTIONNELLE 3 MODULAIRE POLE RAQUETTES </t>
  </si>
  <si>
    <t>TRANCHE OPTIONNELLE 1 DDS</t>
  </si>
  <si>
    <t>TRANCHE OPTIONNELLE 2  SANITAIRES RENARDIERE</t>
  </si>
  <si>
    <t>TRANCHE OPTIONNELLE 3 POLE RAQUETTES</t>
  </si>
  <si>
    <t>TRANCHE OPTIONNELLE 4 HALLE MISSILE</t>
  </si>
  <si>
    <t xml:space="preserve">STM – Pôle des écoles Méditerranée – Construction de 8 bâtiments modulaires
</t>
  </si>
  <si>
    <t xml:space="preserve">STM – Pôle des écoles Méditerranée – Construction de 8 bâtiments modulaires
</t>
  </si>
  <si>
    <t xml:space="preserve">STM – Pôle des écoles Méditerranée – Construction de 8 bâtiments modulaires
Projets de constructions modulaires 2025-2026
</t>
  </si>
  <si>
    <t>N° DES PRIX : TO1-</t>
  </si>
  <si>
    <t>N° DES PRIX : TF1-</t>
  </si>
  <si>
    <t>N° DES PRIX : TF2 -</t>
  </si>
  <si>
    <t>N° DES PRIX : TO2-</t>
  </si>
  <si>
    <t>N° DES PRIX : TO3-</t>
  </si>
  <si>
    <t>N° DES PRIX : TO4-</t>
  </si>
  <si>
    <t>TRANCHE FERME - phase 1  TAP</t>
  </si>
  <si>
    <t>TRANCHE FERME - phase 2  CHENIL</t>
  </si>
  <si>
    <t xml:space="preserve">STM – Pôle des écoles Méditerranée – Construction de 8 bâtiments modulaires
MARCHE 2025_SID MED_0232
</t>
  </si>
  <si>
    <t>Récapitulatif des Détails estimatifs de chaque tranche</t>
  </si>
  <si>
    <t>EPF-DE - TRANCHE OPTIONNELLE  4 MODULAIRE SANITAIRE HALL MISSILE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</si>
</sst>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2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6"/>
      <name val="Arial Black"/>
      <family val="2"/>
    </font>
    <font>
      <sz val="16"/>
      <name val="Arial Rounded MT Bold"/>
      <family val="2"/>
    </font>
    <font>
      <sz val="16"/>
      <name val="Times New Roman"/>
      <family val="1"/>
    </font>
    <font>
      <sz val="11"/>
      <color rgb="FF9C6500"/>
      <name val="Calibri"/>
      <family val="2"/>
      <scheme val="minor"/>
    </font>
    <font>
      <b/>
      <sz val="10"/>
      <name val="Times New Roman"/>
      <family val="1"/>
    </font>
    <font>
      <sz val="10"/>
      <color rgb="FF9C6500"/>
      <name val="Times New Roman"/>
      <family val="1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0"/>
      <name val="Times New Roman"/>
      <family val="1"/>
    </font>
    <font>
      <sz val="10"/>
      <color rgb="FF9C6500"/>
      <name val="Calibri"/>
      <family val="2"/>
    </font>
    <font>
      <sz val="10"/>
      <color theme="1"/>
      <name val="Times New Roman"/>
      <family val="1"/>
    </font>
    <font>
      <sz val="10"/>
      <color theme="1"/>
      <name val="Calibri"/>
      <family val="2"/>
    </font>
    <font>
      <sz val="10"/>
      <color theme="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9"/>
      <name val="Calibri"/>
      <family val="2"/>
      <scheme val="minor"/>
    </font>
    <font>
      <sz val="1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8F5F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5" fillId="3" borderId="0" applyNumberFormat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4" fillId="0" borderId="1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 wrapText="1"/>
    </xf>
    <xf numFmtId="0" fontId="7" fillId="0" borderId="0" xfId="0" applyFont="1" applyBorder="1" applyAlignment="1"/>
    <xf numFmtId="0" fontId="2" fillId="0" borderId="0" xfId="0" applyFont="1" applyBorder="1" applyAlignment="1">
      <alignment vertical="top"/>
    </xf>
    <xf numFmtId="0" fontId="14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1" fillId="0" borderId="0" xfId="0" applyFont="1" applyAlignment="1" applyProtection="1">
      <alignment vertical="center"/>
      <protection locked="0"/>
    </xf>
    <xf numFmtId="0" fontId="16" fillId="0" borderId="0" xfId="2" applyNumberFormat="1" applyFont="1" applyBorder="1" applyAlignment="1" applyProtection="1">
      <alignment horizontal="center" vertical="center" wrapText="1"/>
      <protection locked="0"/>
    </xf>
    <xf numFmtId="0" fontId="11" fillId="0" borderId="0" xfId="2" applyNumberFormat="1" applyFont="1" applyBorder="1" applyAlignment="1" applyProtection="1">
      <alignment horizontal="center" vertical="center"/>
      <protection locked="0"/>
    </xf>
    <xf numFmtId="15" fontId="11" fillId="0" borderId="0" xfId="2" applyNumberFormat="1" applyFont="1" applyBorder="1" applyAlignment="1" applyProtection="1">
      <alignment horizontal="right" vertical="center"/>
      <protection locked="0"/>
    </xf>
    <xf numFmtId="0" fontId="11" fillId="0" borderId="9" xfId="2" applyFont="1" applyBorder="1" applyAlignment="1" applyProtection="1">
      <alignment horizontal="center" vertical="center"/>
      <protection locked="0"/>
    </xf>
    <xf numFmtId="49" fontId="11" fillId="0" borderId="12" xfId="2" applyNumberFormat="1" applyFont="1" applyBorder="1" applyAlignment="1" applyProtection="1">
      <alignment horizontal="center" vertical="center"/>
      <protection locked="0"/>
    </xf>
    <xf numFmtId="164" fontId="11" fillId="0" borderId="9" xfId="1" applyFont="1" applyBorder="1" applyAlignment="1" applyProtection="1">
      <alignment horizontal="left" vertical="center"/>
      <protection locked="0"/>
    </xf>
    <xf numFmtId="0" fontId="11" fillId="0" borderId="9" xfId="2" applyFont="1" applyBorder="1" applyAlignment="1" applyProtection="1">
      <alignment horizontal="center" vertical="center" wrapText="1"/>
      <protection locked="0"/>
    </xf>
    <xf numFmtId="164" fontId="11" fillId="0" borderId="9" xfId="1" applyFont="1" applyBorder="1" applyAlignment="1" applyProtection="1">
      <alignment horizontal="center" vertical="center"/>
      <protection locked="0"/>
    </xf>
    <xf numFmtId="0" fontId="11" fillId="0" borderId="9" xfId="2" applyFont="1" applyFill="1" applyBorder="1" applyAlignment="1" applyProtection="1">
      <alignment horizontal="center" vertical="center"/>
      <protection locked="0"/>
    </xf>
    <xf numFmtId="0" fontId="16" fillId="0" borderId="0" xfId="2" applyFont="1" applyAlignment="1" applyProtection="1">
      <alignment horizontal="center" vertical="center"/>
      <protection locked="0"/>
    </xf>
    <xf numFmtId="49" fontId="11" fillId="0" borderId="0" xfId="2" applyNumberFormat="1" applyFont="1" applyAlignment="1" applyProtection="1">
      <alignment horizontal="center" vertical="center"/>
      <protection locked="0"/>
    </xf>
    <xf numFmtId="4" fontId="11" fillId="0" borderId="0" xfId="2" applyNumberFormat="1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2" applyNumberFormat="1" applyFont="1" applyBorder="1" applyAlignment="1" applyProtection="1">
      <alignment vertical="center"/>
      <protection locked="0"/>
    </xf>
    <xf numFmtId="0" fontId="16" fillId="0" borderId="0" xfId="2" applyFont="1" applyAlignment="1" applyProtection="1">
      <alignment vertical="center"/>
      <protection locked="0"/>
    </xf>
    <xf numFmtId="49" fontId="11" fillId="0" borderId="12" xfId="2" applyNumberFormat="1" applyFont="1" applyFill="1" applyBorder="1" applyAlignment="1" applyProtection="1">
      <alignment horizontal="center" vertical="center"/>
      <protection locked="0"/>
    </xf>
    <xf numFmtId="164" fontId="11" fillId="0" borderId="9" xfId="1" applyFont="1" applyFill="1" applyBorder="1" applyAlignment="1" applyProtection="1">
      <alignment horizontal="left" vertical="center"/>
      <protection locked="0"/>
    </xf>
    <xf numFmtId="4" fontId="11" fillId="0" borderId="15" xfId="2" applyNumberFormat="1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>
      <alignment horizontal="center" vertical="center" wrapText="1"/>
    </xf>
    <xf numFmtId="4" fontId="11" fillId="0" borderId="17" xfId="2" applyNumberFormat="1" applyFont="1" applyBorder="1" applyAlignment="1" applyProtection="1">
      <alignment horizontal="center" vertical="center"/>
      <protection locked="0"/>
    </xf>
    <xf numFmtId="0" fontId="17" fillId="5" borderId="9" xfId="3" applyFont="1" applyFill="1" applyBorder="1" applyAlignment="1" applyProtection="1">
      <alignment horizontal="center" vertical="center"/>
      <protection locked="0"/>
    </xf>
    <xf numFmtId="0" fontId="17" fillId="5" borderId="9" xfId="2" applyFont="1" applyFill="1" applyBorder="1" applyAlignment="1" applyProtection="1">
      <alignment horizontal="center" vertical="center"/>
      <protection locked="0"/>
    </xf>
    <xf numFmtId="0" fontId="22" fillId="7" borderId="9" xfId="2" applyFont="1" applyFill="1" applyBorder="1" applyAlignment="1" applyProtection="1">
      <alignment horizontal="center" vertical="center"/>
      <protection locked="0"/>
    </xf>
    <xf numFmtId="0" fontId="22" fillId="8" borderId="9" xfId="2" applyFont="1" applyFill="1" applyBorder="1" applyAlignment="1" applyProtection="1">
      <alignment horizontal="center" vertical="center"/>
      <protection locked="0"/>
    </xf>
    <xf numFmtId="0" fontId="11" fillId="9" borderId="9" xfId="2" applyFont="1" applyFill="1" applyBorder="1" applyAlignment="1" applyProtection="1">
      <alignment horizontal="center" vertical="center"/>
      <protection locked="0"/>
    </xf>
    <xf numFmtId="0" fontId="22" fillId="9" borderId="9" xfId="2" applyFont="1" applyFill="1" applyBorder="1" applyAlignment="1" applyProtection="1">
      <alignment horizontal="center" vertical="center"/>
      <protection locked="0"/>
    </xf>
    <xf numFmtId="0" fontId="11" fillId="10" borderId="9" xfId="2" applyFont="1" applyFill="1" applyBorder="1" applyAlignment="1" applyProtection="1">
      <alignment horizontal="center" vertical="center"/>
      <protection locked="0"/>
    </xf>
    <xf numFmtId="0" fontId="22" fillId="10" borderId="9" xfId="2" applyFont="1" applyFill="1" applyBorder="1" applyAlignment="1" applyProtection="1">
      <alignment horizontal="center" vertical="center"/>
      <protection locked="0"/>
    </xf>
    <xf numFmtId="0" fontId="20" fillId="11" borderId="9" xfId="2" applyFont="1" applyFill="1" applyBorder="1" applyAlignment="1" applyProtection="1">
      <alignment horizontal="center" vertical="center"/>
      <protection locked="0"/>
    </xf>
    <xf numFmtId="0" fontId="27" fillId="2" borderId="9" xfId="2" applyFont="1" applyFill="1" applyBorder="1" applyAlignment="1" applyProtection="1">
      <alignment horizontal="center" vertical="center" wrapText="1"/>
      <protection locked="0"/>
    </xf>
    <xf numFmtId="49" fontId="27" fillId="2" borderId="9" xfId="2" applyNumberFormat="1" applyFont="1" applyFill="1" applyBorder="1" applyAlignment="1" applyProtection="1">
      <alignment vertical="center"/>
      <protection locked="0"/>
    </xf>
    <xf numFmtId="49" fontId="27" fillId="2" borderId="9" xfId="2" applyNumberFormat="1" applyFont="1" applyFill="1" applyBorder="1" applyAlignment="1" applyProtection="1">
      <alignment horizontal="center" vertical="center"/>
      <protection locked="0"/>
    </xf>
    <xf numFmtId="49" fontId="24" fillId="2" borderId="9" xfId="2" applyNumberFormat="1" applyFont="1" applyFill="1" applyBorder="1" applyAlignment="1" applyProtection="1">
      <alignment horizontal="center" vertical="center"/>
      <protection locked="0"/>
    </xf>
    <xf numFmtId="4" fontId="24" fillId="2" borderId="9" xfId="2" applyNumberFormat="1" applyFont="1" applyFill="1" applyBorder="1" applyAlignment="1" applyProtection="1">
      <alignment horizontal="center" vertical="center" wrapText="1"/>
      <protection locked="0"/>
    </xf>
    <xf numFmtId="4" fontId="24" fillId="2" borderId="9" xfId="2" applyNumberFormat="1" applyFont="1" applyFill="1" applyBorder="1" applyAlignment="1" applyProtection="1">
      <alignment horizontal="center" vertical="center"/>
      <protection locked="0"/>
    </xf>
    <xf numFmtId="0" fontId="26" fillId="6" borderId="9" xfId="3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>
      <alignment horizontal="center" vertical="center" wrapText="1"/>
    </xf>
    <xf numFmtId="0" fontId="11" fillId="12" borderId="9" xfId="2" applyFont="1" applyFill="1" applyBorder="1" applyAlignment="1" applyProtection="1">
      <alignment horizontal="center" vertical="center"/>
      <protection locked="0"/>
    </xf>
    <xf numFmtId="0" fontId="11" fillId="13" borderId="9" xfId="2" applyFont="1" applyFill="1" applyBorder="1" applyAlignment="1" applyProtection="1">
      <alignment horizontal="center" vertical="center"/>
      <protection locked="0"/>
    </xf>
    <xf numFmtId="0" fontId="22" fillId="13" borderId="9" xfId="2" applyFont="1" applyFill="1" applyBorder="1" applyAlignment="1" applyProtection="1">
      <alignment horizontal="center" vertical="center"/>
      <protection locked="0"/>
    </xf>
    <xf numFmtId="164" fontId="11" fillId="0" borderId="11" xfId="1" applyFont="1" applyBorder="1" applyAlignment="1" applyProtection="1">
      <alignment horizontal="center" vertical="center"/>
      <protection locked="0"/>
    </xf>
    <xf numFmtId="0" fontId="28" fillId="0" borderId="9" xfId="0" applyFont="1" applyBorder="1"/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1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4" fontId="17" fillId="5" borderId="11" xfId="1" applyFont="1" applyFill="1" applyBorder="1" applyAlignment="1" applyProtection="1">
      <alignment horizontal="center" vertical="center"/>
      <protection locked="0"/>
    </xf>
    <xf numFmtId="164" fontId="17" fillId="5" borderId="12" xfId="1" applyFont="1" applyFill="1" applyBorder="1" applyAlignment="1" applyProtection="1">
      <alignment horizontal="center" vertical="center"/>
      <protection locked="0"/>
    </xf>
    <xf numFmtId="164" fontId="22" fillId="7" borderId="11" xfId="1" applyFont="1" applyFill="1" applyBorder="1" applyAlignment="1" applyProtection="1">
      <alignment horizontal="center" vertical="center"/>
      <protection locked="0"/>
    </xf>
    <xf numFmtId="164" fontId="22" fillId="7" borderId="12" xfId="1" applyFont="1" applyFill="1" applyBorder="1" applyAlignment="1" applyProtection="1">
      <alignment horizontal="center" vertical="center"/>
      <protection locked="0"/>
    </xf>
    <xf numFmtId="164" fontId="22" fillId="8" borderId="11" xfId="1" applyFont="1" applyFill="1" applyBorder="1" applyAlignment="1" applyProtection="1">
      <alignment horizontal="center" vertical="center"/>
      <protection locked="0"/>
    </xf>
    <xf numFmtId="164" fontId="22" fillId="8" borderId="12" xfId="1" applyFont="1" applyFill="1" applyBorder="1" applyAlignment="1" applyProtection="1">
      <alignment horizontal="center" vertical="center"/>
      <protection locked="0"/>
    </xf>
    <xf numFmtId="0" fontId="19" fillId="12" borderId="11" xfId="2" applyFont="1" applyFill="1" applyBorder="1" applyAlignment="1" applyProtection="1">
      <alignment horizontal="center" vertical="center" wrapText="1"/>
      <protection locked="0"/>
    </xf>
    <xf numFmtId="0" fontId="19" fillId="12" borderId="10" xfId="2" applyFont="1" applyFill="1" applyBorder="1" applyAlignment="1" applyProtection="1">
      <alignment horizontal="center" vertical="center" wrapText="1"/>
      <protection locked="0"/>
    </xf>
    <xf numFmtId="0" fontId="19" fillId="12" borderId="12" xfId="2" applyFont="1" applyFill="1" applyBorder="1" applyAlignment="1" applyProtection="1">
      <alignment horizontal="center" vertical="center" wrapText="1"/>
      <protection locked="0"/>
    </xf>
    <xf numFmtId="49" fontId="11" fillId="4" borderId="13" xfId="2" applyNumberFormat="1" applyFont="1" applyFill="1" applyBorder="1" applyAlignment="1" applyProtection="1">
      <alignment horizontal="center" vertical="center"/>
      <protection locked="0"/>
    </xf>
    <xf numFmtId="49" fontId="11" fillId="4" borderId="14" xfId="2" applyNumberFormat="1" applyFont="1" applyFill="1" applyBorder="1" applyAlignment="1" applyProtection="1">
      <alignment horizontal="center" vertical="center"/>
      <protection locked="0"/>
    </xf>
    <xf numFmtId="49" fontId="11" fillId="4" borderId="16" xfId="2" applyNumberFormat="1" applyFont="1" applyFill="1" applyBorder="1" applyAlignment="1" applyProtection="1">
      <alignment horizontal="center" vertical="center"/>
      <protection locked="0"/>
    </xf>
    <xf numFmtId="0" fontId="26" fillId="6" borderId="9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1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3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7" xfId="3" applyNumberFormat="1" applyFont="1" applyFill="1" applyBorder="1" applyAlignment="1" applyProtection="1">
      <alignment horizontal="center" vertical="center"/>
      <protection locked="0"/>
    </xf>
    <xf numFmtId="0" fontId="26" fillId="6" borderId="8" xfId="3" applyNumberFormat="1" applyFont="1" applyFill="1" applyBorder="1" applyAlignment="1" applyProtection="1">
      <alignment horizontal="center" vertical="center"/>
      <protection locked="0"/>
    </xf>
    <xf numFmtId="0" fontId="24" fillId="11" borderId="11" xfId="2" applyFont="1" applyFill="1" applyBorder="1" applyAlignment="1" applyProtection="1">
      <alignment horizontal="center" vertical="center" wrapText="1"/>
      <protection locked="0"/>
    </xf>
    <xf numFmtId="0" fontId="24" fillId="11" borderId="10" xfId="2" applyFont="1" applyFill="1" applyBorder="1" applyAlignment="1" applyProtection="1">
      <alignment horizontal="center" vertical="center" wrapText="1"/>
      <protection locked="0"/>
    </xf>
    <xf numFmtId="0" fontId="24" fillId="11" borderId="12" xfId="2" applyFont="1" applyFill="1" applyBorder="1" applyAlignment="1" applyProtection="1">
      <alignment horizontal="center" vertical="center" wrapText="1"/>
      <protection locked="0"/>
    </xf>
    <xf numFmtId="0" fontId="25" fillId="5" borderId="10" xfId="3" applyFont="1" applyFill="1" applyBorder="1" applyAlignment="1" applyProtection="1">
      <alignment horizontal="center" vertical="center" wrapText="1"/>
      <protection locked="0"/>
    </xf>
    <xf numFmtId="0" fontId="25" fillId="5" borderId="12" xfId="3" applyFont="1" applyFill="1" applyBorder="1" applyAlignment="1" applyProtection="1">
      <alignment horizontal="center" vertical="center" wrapText="1"/>
      <protection locked="0"/>
    </xf>
    <xf numFmtId="0" fontId="23" fillId="7" borderId="10" xfId="0" applyFont="1" applyFill="1" applyBorder="1" applyAlignment="1">
      <alignment horizontal="right" wrapText="1"/>
    </xf>
    <xf numFmtId="0" fontId="23" fillId="7" borderId="12" xfId="0" applyFont="1" applyFill="1" applyBorder="1" applyAlignment="1">
      <alignment horizontal="right" wrapText="1"/>
    </xf>
    <xf numFmtId="164" fontId="22" fillId="9" borderId="11" xfId="1" applyFont="1" applyFill="1" applyBorder="1" applyAlignment="1" applyProtection="1">
      <alignment horizontal="center" vertical="center"/>
      <protection locked="0"/>
    </xf>
    <xf numFmtId="164" fontId="22" fillId="9" borderId="12" xfId="1" applyFont="1" applyFill="1" applyBorder="1" applyAlignment="1" applyProtection="1">
      <alignment horizontal="center" vertical="center"/>
      <protection locked="0"/>
    </xf>
    <xf numFmtId="164" fontId="22" fillId="13" borderId="11" xfId="1" applyFont="1" applyFill="1" applyBorder="1" applyAlignment="1" applyProtection="1">
      <alignment horizontal="center" vertical="center"/>
      <protection locked="0"/>
    </xf>
    <xf numFmtId="164" fontId="22" fillId="13" borderId="12" xfId="1" applyFont="1" applyFill="1" applyBorder="1" applyAlignment="1" applyProtection="1">
      <alignment horizontal="center" vertical="center"/>
      <protection locked="0"/>
    </xf>
    <xf numFmtId="0" fontId="23" fillId="13" borderId="10" xfId="0" applyFont="1" applyFill="1" applyBorder="1" applyAlignment="1">
      <alignment horizontal="right" vertical="center" wrapText="1"/>
    </xf>
    <xf numFmtId="0" fontId="23" fillId="13" borderId="12" xfId="0" applyFont="1" applyFill="1" applyBorder="1" applyAlignment="1">
      <alignment horizontal="right" vertical="center" wrapText="1"/>
    </xf>
    <xf numFmtId="0" fontId="23" fillId="9" borderId="10" xfId="0" applyFont="1" applyFill="1" applyBorder="1" applyAlignment="1">
      <alignment horizontal="right" vertical="center" wrapText="1"/>
    </xf>
    <xf numFmtId="0" fontId="23" fillId="9" borderId="12" xfId="0" applyFont="1" applyFill="1" applyBorder="1" applyAlignment="1">
      <alignment horizontal="right" vertical="center" wrapText="1"/>
    </xf>
    <xf numFmtId="0" fontId="19" fillId="13" borderId="11" xfId="2" applyFont="1" applyFill="1" applyBorder="1" applyAlignment="1" applyProtection="1">
      <alignment horizontal="center" vertical="center" wrapText="1"/>
      <protection locked="0"/>
    </xf>
    <xf numFmtId="0" fontId="19" fillId="13" borderId="10" xfId="2" applyFont="1" applyFill="1" applyBorder="1" applyAlignment="1" applyProtection="1">
      <alignment horizontal="center" vertical="center" wrapText="1"/>
      <protection locked="0"/>
    </xf>
    <xf numFmtId="0" fontId="19" fillId="13" borderId="12" xfId="2" applyFont="1" applyFill="1" applyBorder="1" applyAlignment="1" applyProtection="1">
      <alignment horizontal="center" vertical="center" wrapText="1"/>
      <protection locked="0"/>
    </xf>
    <xf numFmtId="0" fontId="21" fillId="5" borderId="10" xfId="0" applyFont="1" applyFill="1" applyBorder="1" applyAlignment="1">
      <alignment horizontal="right" wrapText="1"/>
    </xf>
    <xf numFmtId="0" fontId="21" fillId="5" borderId="12" xfId="0" applyFont="1" applyFill="1" applyBorder="1" applyAlignment="1">
      <alignment horizontal="right" wrapText="1"/>
    </xf>
    <xf numFmtId="0" fontId="23" fillId="8" borderId="10" xfId="0" applyFont="1" applyFill="1" applyBorder="1" applyAlignment="1">
      <alignment horizontal="right" vertical="center" wrapText="1"/>
    </xf>
    <xf numFmtId="0" fontId="23" fillId="8" borderId="12" xfId="0" applyFont="1" applyFill="1" applyBorder="1" applyAlignment="1">
      <alignment horizontal="right" vertical="center" wrapText="1"/>
    </xf>
    <xf numFmtId="0" fontId="19" fillId="9" borderId="11" xfId="2" applyFont="1" applyFill="1" applyBorder="1" applyAlignment="1" applyProtection="1">
      <alignment horizontal="center" vertical="center" wrapText="1"/>
      <protection locked="0"/>
    </xf>
    <xf numFmtId="0" fontId="19" fillId="9" borderId="10" xfId="2" applyFont="1" applyFill="1" applyBorder="1" applyAlignment="1" applyProtection="1">
      <alignment horizontal="center" vertical="center" wrapText="1"/>
      <protection locked="0"/>
    </xf>
    <xf numFmtId="0" fontId="19" fillId="9" borderId="12" xfId="2" applyFont="1" applyFill="1" applyBorder="1" applyAlignment="1" applyProtection="1">
      <alignment horizontal="center" vertical="center" wrapText="1"/>
      <protection locked="0"/>
    </xf>
    <xf numFmtId="164" fontId="22" fillId="10" borderId="11" xfId="1" applyFont="1" applyFill="1" applyBorder="1" applyAlignment="1" applyProtection="1">
      <alignment horizontal="center" vertical="center"/>
      <protection locked="0"/>
    </xf>
    <xf numFmtId="164" fontId="22" fillId="10" borderId="12" xfId="1" applyFont="1" applyFill="1" applyBorder="1" applyAlignment="1" applyProtection="1">
      <alignment horizontal="center" vertical="center"/>
      <protection locked="0"/>
    </xf>
    <xf numFmtId="0" fontId="23" fillId="10" borderId="10" xfId="0" applyFont="1" applyFill="1" applyBorder="1" applyAlignment="1">
      <alignment horizontal="right" vertical="center" wrapText="1"/>
    </xf>
    <xf numFmtId="0" fontId="23" fillId="10" borderId="12" xfId="0" applyFont="1" applyFill="1" applyBorder="1" applyAlignment="1">
      <alignment horizontal="right" vertical="center" wrapText="1"/>
    </xf>
    <xf numFmtId="0" fontId="18" fillId="10" borderId="11" xfId="0" applyFont="1" applyFill="1" applyBorder="1" applyAlignment="1">
      <alignment horizontal="center" vertical="center" wrapText="1"/>
    </xf>
    <xf numFmtId="0" fontId="18" fillId="10" borderId="10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26" fillId="6" borderId="11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10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12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11" xfId="3" applyNumberFormat="1" applyFont="1" applyFill="1" applyBorder="1" applyAlignment="1" applyProtection="1">
      <alignment horizontal="center" vertical="center"/>
      <protection locked="0"/>
    </xf>
    <xf numFmtId="0" fontId="26" fillId="6" borderId="12" xfId="3" applyNumberFormat="1" applyFont="1" applyFill="1" applyBorder="1" applyAlignment="1" applyProtection="1">
      <alignment horizontal="center" vertical="center"/>
      <protection locked="0"/>
    </xf>
    <xf numFmtId="4" fontId="0" fillId="0" borderId="1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</cellXfs>
  <cellStyles count="4">
    <cellStyle name="Euro" xfId="1"/>
    <cellStyle name="Neutre" xfId="3" builtinId="28"/>
    <cellStyle name="Normal" xfId="0" builtinId="0"/>
    <cellStyle name="Normal_Modèle bordereau de prix" xfId="2"/>
  </cellStyles>
  <dxfs count="0"/>
  <tableStyles count="0" defaultTableStyle="TableStyleMedium9" defaultPivotStyle="PivotStyleLight16"/>
  <colors>
    <mruColors>
      <color rgb="FFCCFF66"/>
      <color rgb="FFCC99FF"/>
      <color rgb="FFFF0066"/>
      <color rgb="FFCCCCFF"/>
      <color rgb="FF99FFCC"/>
      <color rgb="FFFF66FF"/>
      <color rgb="FFFFCC66"/>
      <color rgb="FFFF7C80"/>
      <color rgb="FF44ACC4"/>
      <color rgb="FF009E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33618</xdr:colOff>
      <xdr:row>15</xdr:row>
      <xdr:rowOff>89647</xdr:rowOff>
    </xdr:from>
    <xdr:to>
      <xdr:col>18</xdr:col>
      <xdr:colOff>78441</xdr:colOff>
      <xdr:row>25</xdr:row>
      <xdr:rowOff>67235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736" y="1938618"/>
          <a:ext cx="1277470" cy="1210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9"/>
  <sheetViews>
    <sheetView zoomScale="85" zoomScaleNormal="85" workbookViewId="0">
      <selection activeCell="Y49" sqref="Y49:BE53"/>
    </sheetView>
  </sheetViews>
  <sheetFormatPr baseColWidth="10" defaultColWidth="11" defaultRowHeight="12.75" x14ac:dyDescent="0.2"/>
  <cols>
    <col min="1" max="1" width="1.625" style="3" customWidth="1"/>
    <col min="2" max="56" width="1.625" style="4" customWidth="1"/>
    <col min="57" max="57" width="8.75" style="4" customWidth="1"/>
    <col min="58" max="58" width="1.625" style="4" customWidth="1"/>
    <col min="59" max="73" width="1.625" style="1" customWidth="1"/>
    <col min="74" max="16384" width="11" style="1"/>
  </cols>
  <sheetData>
    <row r="1" spans="1:58" s="2" customFormat="1" ht="10.15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</row>
    <row r="2" spans="1:58" ht="10.15" customHeight="1" x14ac:dyDescent="0.2"/>
    <row r="3" spans="1:58" ht="10.15" customHeight="1" x14ac:dyDescent="0.2"/>
    <row r="4" spans="1:58" ht="10.15" customHeight="1" x14ac:dyDescent="0.2"/>
    <row r="5" spans="1:58" ht="10.15" customHeight="1" x14ac:dyDescent="0.2"/>
    <row r="6" spans="1:58" ht="10.15" customHeight="1" x14ac:dyDescent="0.2">
      <c r="E6" s="5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7"/>
      <c r="Y6" s="17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</row>
    <row r="7" spans="1:58" ht="10.15" customHeight="1" x14ac:dyDescent="0.25">
      <c r="E7" s="8"/>
      <c r="F7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10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</row>
    <row r="8" spans="1:58" ht="10.15" customHeight="1" x14ac:dyDescent="0.2"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10"/>
      <c r="Y8" s="14"/>
      <c r="Z8" s="70" t="s">
        <v>9</v>
      </c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14"/>
    </row>
    <row r="9" spans="1:58" ht="10.15" customHeight="1" x14ac:dyDescent="0.2"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10"/>
      <c r="Y9" s="14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14"/>
    </row>
    <row r="10" spans="1:58" ht="10.15" customHeight="1" x14ac:dyDescent="0.2"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10"/>
      <c r="Y10" s="14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14"/>
    </row>
    <row r="11" spans="1:58" ht="10.15" customHeight="1" x14ac:dyDescent="0.2">
      <c r="E11" s="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10"/>
      <c r="Y11" s="14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14"/>
    </row>
    <row r="12" spans="1:58" ht="10.15" customHeight="1" x14ac:dyDescent="0.2">
      <c r="E12" s="8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10"/>
      <c r="Y12" s="14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14"/>
    </row>
    <row r="13" spans="1:58" ht="10.15" customHeight="1" x14ac:dyDescent="0.2"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10"/>
      <c r="Y13" s="14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14"/>
    </row>
    <row r="14" spans="1:58" ht="10.15" customHeight="1" x14ac:dyDescent="0.2">
      <c r="E14" s="8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0"/>
      <c r="Y14" s="14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14"/>
    </row>
    <row r="15" spans="1:58" ht="10.15" customHeight="1" x14ac:dyDescent="0.2"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0"/>
      <c r="Y15" s="14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14"/>
    </row>
    <row r="16" spans="1:58" ht="10.15" customHeight="1" x14ac:dyDescent="0.2">
      <c r="E16" s="8"/>
      <c r="F16" s="65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10"/>
      <c r="Y16" s="14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14"/>
    </row>
    <row r="17" spans="5:57" ht="10.15" customHeight="1" x14ac:dyDescent="0.2">
      <c r="E17" s="8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10"/>
      <c r="Y17" s="14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14"/>
    </row>
    <row r="18" spans="5:57" ht="10.15" customHeight="1" x14ac:dyDescent="0.2">
      <c r="E18" s="8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10"/>
      <c r="Y18" s="14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14"/>
    </row>
    <row r="19" spans="5:57" ht="10.15" customHeight="1" x14ac:dyDescent="0.2">
      <c r="E19" s="8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10"/>
      <c r="Y19" s="14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14"/>
    </row>
    <row r="20" spans="5:57" ht="10.15" customHeight="1" x14ac:dyDescent="0.2">
      <c r="E20" s="8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10"/>
      <c r="Y20" s="14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14"/>
    </row>
    <row r="21" spans="5:57" ht="10.15" customHeight="1" x14ac:dyDescent="0.2">
      <c r="E21" s="8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10"/>
      <c r="Y21" s="14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14"/>
    </row>
    <row r="22" spans="5:57" ht="10.15" customHeight="1" x14ac:dyDescent="0.2">
      <c r="E22" s="8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10"/>
      <c r="Y22" s="14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14"/>
    </row>
    <row r="23" spans="5:57" ht="10.15" customHeight="1" x14ac:dyDescent="0.2">
      <c r="E23" s="8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10"/>
      <c r="Y23" s="14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14"/>
    </row>
    <row r="24" spans="5:57" ht="10.15" customHeight="1" x14ac:dyDescent="0.2">
      <c r="E24" s="8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1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5:57" ht="10.15" customHeight="1" x14ac:dyDescent="0.2">
      <c r="E25" s="8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1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</row>
    <row r="26" spans="5:57" ht="10.15" customHeight="1" x14ac:dyDescent="0.2">
      <c r="E26" s="8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10"/>
    </row>
    <row r="27" spans="5:57" ht="10.15" customHeight="1" x14ac:dyDescent="0.2">
      <c r="E27" s="8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10"/>
      <c r="Y27" s="17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</row>
    <row r="28" spans="5:57" ht="10.15" customHeight="1" x14ac:dyDescent="0.2">
      <c r="E28" s="8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10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</row>
    <row r="29" spans="5:57" ht="10.15" customHeight="1" x14ac:dyDescent="0.2">
      <c r="E29" s="8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10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</row>
    <row r="30" spans="5:57" ht="10.15" customHeight="1" x14ac:dyDescent="0.2">
      <c r="E30" s="8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0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</row>
    <row r="31" spans="5:57" ht="10.15" customHeight="1" x14ac:dyDescent="0.2">
      <c r="E31" s="8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</row>
    <row r="32" spans="5:57" ht="10.15" customHeight="1" x14ac:dyDescent="0.2">
      <c r="E32" s="8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</row>
    <row r="33" spans="5:57" ht="10.15" customHeight="1" x14ac:dyDescent="0.2">
      <c r="E33" s="8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</row>
    <row r="34" spans="5:57" ht="10.15" customHeight="1" x14ac:dyDescent="0.2">
      <c r="E34" s="8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</row>
    <row r="35" spans="5:57" ht="10.15" customHeight="1" x14ac:dyDescent="0.2">
      <c r="E35" s="8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</row>
    <row r="36" spans="5:57" ht="10.15" customHeight="1" x14ac:dyDescent="0.2">
      <c r="E36" s="8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  <c r="Y36" s="18"/>
      <c r="Z36" s="18"/>
      <c r="AA36" s="18"/>
      <c r="AB36" s="18"/>
      <c r="AC36" s="18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18"/>
      <c r="BB36" s="18"/>
      <c r="BC36" s="18"/>
      <c r="BD36" s="18"/>
      <c r="BE36" s="18"/>
    </row>
    <row r="37" spans="5:57" ht="10.15" customHeight="1" x14ac:dyDescent="0.2">
      <c r="E37" s="8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  <c r="Y37" s="71" t="s">
        <v>169</v>
      </c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</row>
    <row r="38" spans="5:57" ht="10.15" customHeight="1" x14ac:dyDescent="0.2">
      <c r="E38" s="8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</row>
    <row r="39" spans="5:57" ht="10.15" customHeight="1" x14ac:dyDescent="0.2">
      <c r="E39" s="8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10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</row>
    <row r="40" spans="5:57" ht="10.15" customHeight="1" x14ac:dyDescent="0.2">
      <c r="E40" s="8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10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</row>
    <row r="41" spans="5:57" ht="10.15" customHeight="1" x14ac:dyDescent="0.2">
      <c r="E41" s="8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1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</row>
    <row r="42" spans="5:57" ht="10.15" customHeight="1" x14ac:dyDescent="0.2">
      <c r="E42" s="8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10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</row>
    <row r="43" spans="5:57" ht="60" customHeight="1" x14ac:dyDescent="0.2">
      <c r="E43" s="8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10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</row>
    <row r="44" spans="5:57" ht="10.15" customHeight="1" x14ac:dyDescent="0.2">
      <c r="E44" s="8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10"/>
      <c r="Y44" s="72" t="s">
        <v>148</v>
      </c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</row>
    <row r="45" spans="5:57" ht="10.15" customHeight="1" x14ac:dyDescent="0.2">
      <c r="E45" s="8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10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</row>
    <row r="46" spans="5:57" ht="10.15" customHeight="1" x14ac:dyDescent="0.2"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10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</row>
    <row r="47" spans="5:57" ht="10.15" customHeight="1" x14ac:dyDescent="0.2"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10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</row>
    <row r="48" spans="5:57" ht="10.15" customHeight="1" x14ac:dyDescent="0.2">
      <c r="E48" s="8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10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</row>
    <row r="49" spans="5:57" ht="10.15" customHeight="1" x14ac:dyDescent="0.2">
      <c r="E49" s="8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10"/>
      <c r="Y49" s="73" t="s">
        <v>152</v>
      </c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</row>
    <row r="50" spans="5:57" ht="10.15" customHeight="1" x14ac:dyDescent="0.2">
      <c r="E50" s="8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10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</row>
    <row r="51" spans="5:57" ht="10.15" customHeight="1" x14ac:dyDescent="0.2">
      <c r="E51" s="8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10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</row>
    <row r="52" spans="5:57" ht="10.15" customHeight="1" x14ac:dyDescent="0.2">
      <c r="E52" s="8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10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</row>
    <row r="53" spans="5:57" ht="10.15" customHeight="1" x14ac:dyDescent="0.2">
      <c r="E53" s="8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10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</row>
    <row r="54" spans="5:57" ht="10.15" customHeight="1" x14ac:dyDescent="0.2">
      <c r="E54" s="8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0"/>
      <c r="Y54" s="19"/>
      <c r="Z54" s="19"/>
      <c r="AA54" s="19"/>
      <c r="AB54" s="19"/>
      <c r="AC54" s="19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19"/>
      <c r="BB54" s="19"/>
      <c r="BC54" s="19"/>
      <c r="BD54" s="19"/>
      <c r="BE54" s="19"/>
    </row>
    <row r="55" spans="5:57" ht="10.15" customHeight="1" x14ac:dyDescent="0.2">
      <c r="E55" s="8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10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</row>
    <row r="56" spans="5:57" ht="10.15" customHeight="1" x14ac:dyDescent="0.2">
      <c r="E56" s="8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10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</row>
    <row r="57" spans="5:57" ht="10.15" customHeight="1" x14ac:dyDescent="0.2">
      <c r="E57" s="8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10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</row>
    <row r="58" spans="5:57" ht="10.15" customHeight="1" x14ac:dyDescent="0.2">
      <c r="E58" s="8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0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</row>
    <row r="59" spans="5:57" ht="10.15" customHeight="1" x14ac:dyDescent="0.2">
      <c r="E59" s="8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10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</row>
    <row r="60" spans="5:57" ht="10.15" customHeight="1" x14ac:dyDescent="0.2">
      <c r="E60" s="8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10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</row>
    <row r="61" spans="5:57" ht="10.15" customHeight="1" x14ac:dyDescent="0.2">
      <c r="E61" s="8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10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</row>
    <row r="62" spans="5:57" ht="10.15" customHeight="1" x14ac:dyDescent="0.2">
      <c r="E62" s="8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10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</row>
    <row r="63" spans="5:57" ht="10.15" customHeight="1" x14ac:dyDescent="0.2">
      <c r="E63" s="8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0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</row>
    <row r="64" spans="5:57" ht="10.15" customHeight="1" x14ac:dyDescent="0.2">
      <c r="E64" s="8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10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</row>
    <row r="65" spans="5:57" ht="10.15" customHeight="1" x14ac:dyDescent="0.2">
      <c r="E65" s="8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10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</row>
    <row r="66" spans="5:57" ht="9.75" customHeight="1" x14ac:dyDescent="0.2">
      <c r="E66" s="8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10"/>
    </row>
    <row r="67" spans="5:57" ht="10.15" customHeight="1" x14ac:dyDescent="0.2">
      <c r="E67" s="8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10"/>
    </row>
    <row r="68" spans="5:57" ht="9.75" customHeight="1" x14ac:dyDescent="0.2">
      <c r="E68" s="8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10"/>
    </row>
    <row r="69" spans="5:57" ht="10.15" customHeight="1" x14ac:dyDescent="0.2">
      <c r="E69" s="8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10"/>
    </row>
    <row r="70" spans="5:57" ht="9.75" customHeight="1" x14ac:dyDescent="0.2">
      <c r="E70" s="8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10"/>
    </row>
    <row r="71" spans="5:57" ht="10.15" customHeight="1" x14ac:dyDescent="0.2">
      <c r="E71" s="8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10"/>
    </row>
    <row r="72" spans="5:57" ht="9.75" customHeight="1" x14ac:dyDescent="0.2">
      <c r="E72" s="8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10"/>
    </row>
    <row r="73" spans="5:57" ht="10.15" customHeight="1" x14ac:dyDescent="0.2">
      <c r="E73" s="8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10"/>
    </row>
    <row r="74" spans="5:57" ht="9.75" customHeight="1" x14ac:dyDescent="0.2">
      <c r="E74" s="8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10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</row>
    <row r="75" spans="5:57" ht="10.15" customHeight="1" x14ac:dyDescent="0.2">
      <c r="E75" s="8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10"/>
      <c r="AE75" s="16"/>
      <c r="AF75" s="16"/>
      <c r="AG75" s="16"/>
      <c r="AH75" s="16"/>
      <c r="AI75" s="16"/>
      <c r="AJ75" s="67"/>
      <c r="AK75" s="67"/>
      <c r="AL75" s="67"/>
      <c r="AM75" s="67"/>
      <c r="AN75" s="67"/>
      <c r="AO75" s="67"/>
      <c r="AP75" s="69"/>
      <c r="AQ75" s="75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16"/>
    </row>
    <row r="76" spans="5:57" ht="9.75" customHeight="1" x14ac:dyDescent="0.2">
      <c r="E76" s="8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10"/>
      <c r="AE76" s="16"/>
      <c r="AF76" s="16"/>
      <c r="AG76" s="16"/>
      <c r="AH76" s="16"/>
      <c r="AI76" s="16"/>
      <c r="AJ76" s="67"/>
      <c r="AK76" s="67"/>
      <c r="AL76" s="67"/>
      <c r="AM76" s="67"/>
      <c r="AN76" s="67"/>
      <c r="AO76" s="67"/>
      <c r="AP76" s="69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16"/>
    </row>
    <row r="77" spans="5:57" ht="10.15" customHeight="1" x14ac:dyDescent="0.2">
      <c r="E77" s="8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10"/>
      <c r="AE77" s="16"/>
      <c r="AF77" s="16"/>
      <c r="AG77" s="16"/>
      <c r="AH77" s="16"/>
      <c r="AI77" s="16"/>
      <c r="AJ77" s="67"/>
      <c r="AK77" s="67"/>
      <c r="AL77" s="67"/>
      <c r="AM77" s="67"/>
      <c r="AN77" s="67"/>
      <c r="AO77" s="68"/>
      <c r="AP77" s="69" t="s">
        <v>0</v>
      </c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16"/>
    </row>
    <row r="78" spans="5:57" ht="9.75" customHeight="1" x14ac:dyDescent="0.2">
      <c r="E78" s="8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10"/>
      <c r="AE78" s="16"/>
      <c r="AF78" s="16"/>
      <c r="AG78" s="16"/>
      <c r="AH78" s="16"/>
      <c r="AI78" s="16"/>
      <c r="AJ78" s="67"/>
      <c r="AK78" s="67"/>
      <c r="AL78" s="67"/>
      <c r="AM78" s="67"/>
      <c r="AN78" s="67"/>
      <c r="AO78" s="68"/>
      <c r="AP78" s="69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16"/>
    </row>
    <row r="79" spans="5:57" ht="10.15" customHeight="1" x14ac:dyDescent="0.2">
      <c r="E79" s="8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10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</row>
    <row r="80" spans="5:57" ht="9.75" customHeight="1" x14ac:dyDescent="0.2"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3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</row>
    <row r="81" ht="10.15" customHeight="1" x14ac:dyDescent="0.2"/>
    <row r="82" ht="9.75" customHeight="1" x14ac:dyDescent="0.2"/>
    <row r="83" ht="10.15" customHeight="1" x14ac:dyDescent="0.2"/>
    <row r="84" ht="9.75" customHeight="1" x14ac:dyDescent="0.2"/>
    <row r="85" ht="10.15" customHeight="1" x14ac:dyDescent="0.2"/>
    <row r="86" ht="10.15" customHeight="1" x14ac:dyDescent="0.2"/>
    <row r="87" ht="10.15" customHeight="1" x14ac:dyDescent="0.2"/>
    <row r="88" ht="10.15" customHeight="1" x14ac:dyDescent="0.2"/>
    <row r="89" ht="10.15" customHeight="1" x14ac:dyDescent="0.2"/>
    <row r="90" ht="10.15" customHeight="1" x14ac:dyDescent="0.2"/>
    <row r="91" ht="10.15" customHeight="1" x14ac:dyDescent="0.2"/>
    <row r="92" ht="10.15" customHeight="1" x14ac:dyDescent="0.2"/>
    <row r="93" ht="10.15" customHeight="1" x14ac:dyDescent="0.2"/>
    <row r="94" ht="10.15" customHeight="1" x14ac:dyDescent="0.2"/>
    <row r="95" ht="10.15" customHeight="1" x14ac:dyDescent="0.2"/>
    <row r="96" ht="10.15" customHeight="1" x14ac:dyDescent="0.2"/>
    <row r="97" ht="10.15" customHeight="1" x14ac:dyDescent="0.2"/>
    <row r="98" ht="10.15" customHeight="1" x14ac:dyDescent="0.2"/>
    <row r="99" ht="10.15" customHeight="1" x14ac:dyDescent="0.2"/>
  </sheetData>
  <mergeCells count="11">
    <mergeCell ref="F16:V26"/>
    <mergeCell ref="AJ75:AO76"/>
    <mergeCell ref="AJ77:AO78"/>
    <mergeCell ref="AP75:AP76"/>
    <mergeCell ref="Z8:BD25"/>
    <mergeCell ref="Y37:BE43"/>
    <mergeCell ref="Y44:BE48"/>
    <mergeCell ref="Y49:BE53"/>
    <mergeCell ref="AP77:AP78"/>
    <mergeCell ref="AQ75:BA76"/>
    <mergeCell ref="AQ77:BA78"/>
  </mergeCells>
  <phoneticPr fontId="0" type="noConversion"/>
  <pageMargins left="0" right="0" top="0" bottom="0" header="0.51181102362204722" footer="0.51181102362204722"/>
  <pageSetup paperSize="9" scale="75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view="pageBreakPreview" zoomScaleNormal="160" zoomScaleSheetLayoutView="100" workbookViewId="0">
      <selection activeCell="E26" sqref="E26:E27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89" t="s">
        <v>153</v>
      </c>
      <c r="B1" s="90" t="s">
        <v>170</v>
      </c>
      <c r="C1" s="91"/>
      <c r="D1" s="91"/>
      <c r="E1" s="91"/>
      <c r="F1" s="92"/>
    </row>
    <row r="2" spans="1:6" ht="32.450000000000003" customHeight="1" x14ac:dyDescent="0.25">
      <c r="A2" s="89"/>
      <c r="B2" s="93" t="s">
        <v>155</v>
      </c>
      <c r="C2" s="94"/>
      <c r="D2" s="94"/>
      <c r="E2" s="94"/>
      <c r="F2" s="9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173</v>
      </c>
      <c r="B4" s="53" t="s">
        <v>3</v>
      </c>
      <c r="C4" s="54" t="s">
        <v>1</v>
      </c>
      <c r="D4" s="55" t="s">
        <v>2</v>
      </c>
      <c r="E4" s="56" t="s">
        <v>157</v>
      </c>
      <c r="F4" s="57" t="s">
        <v>159</v>
      </c>
    </row>
    <row r="5" spans="1:6" ht="26.1" customHeight="1" x14ac:dyDescent="0.25">
      <c r="A5" s="43">
        <v>100</v>
      </c>
      <c r="B5" s="99" t="s">
        <v>20</v>
      </c>
      <c r="C5" s="99"/>
      <c r="D5" s="99"/>
      <c r="E5" s="99"/>
      <c r="F5" s="100"/>
    </row>
    <row r="6" spans="1:6" s="35" customFormat="1" ht="15.6" customHeight="1" x14ac:dyDescent="0.25">
      <c r="A6" s="26" t="s">
        <v>6</v>
      </c>
      <c r="B6" s="41" t="s">
        <v>17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x14ac:dyDescent="0.25">
      <c r="A7" s="26" t="s">
        <v>18</v>
      </c>
      <c r="B7" s="41" t="s">
        <v>16</v>
      </c>
      <c r="C7" s="41" t="s">
        <v>7</v>
      </c>
      <c r="D7" s="27" t="s">
        <v>4</v>
      </c>
      <c r="E7" s="28"/>
      <c r="F7" s="28">
        <f>D7*E7</f>
        <v>0</v>
      </c>
    </row>
    <row r="8" spans="1:6" s="35" customFormat="1" ht="15.6" customHeight="1" x14ac:dyDescent="0.2">
      <c r="A8" s="44" t="s">
        <v>11</v>
      </c>
      <c r="B8" s="114"/>
      <c r="C8" s="114"/>
      <c r="D8" s="115"/>
      <c r="E8" s="77">
        <f>SUM(F6:F7)</f>
        <v>0</v>
      </c>
      <c r="F8" s="78"/>
    </row>
    <row r="9" spans="1:6" s="35" customFormat="1" ht="24.75" customHeight="1" x14ac:dyDescent="0.25">
      <c r="A9" s="51">
        <v>200</v>
      </c>
      <c r="B9" s="96" t="s">
        <v>19</v>
      </c>
      <c r="C9" s="97"/>
      <c r="D9" s="97"/>
      <c r="E9" s="97"/>
      <c r="F9" s="98"/>
    </row>
    <row r="10" spans="1:6" s="35" customFormat="1" ht="18.600000000000001" customHeight="1" x14ac:dyDescent="0.25">
      <c r="A10" s="31" t="s">
        <v>5</v>
      </c>
      <c r="B10" s="41" t="s">
        <v>21</v>
      </c>
      <c r="C10" s="41" t="s">
        <v>7</v>
      </c>
      <c r="D10" s="38" t="s">
        <v>4</v>
      </c>
      <c r="E10" s="39"/>
      <c r="F10" s="39">
        <f t="shared" ref="F10" si="0">D10*E10</f>
        <v>0</v>
      </c>
    </row>
    <row r="11" spans="1:6" s="35" customFormat="1" ht="16.899999999999999" customHeight="1" x14ac:dyDescent="0.2">
      <c r="A11" s="45" t="s">
        <v>12</v>
      </c>
      <c r="B11" s="101"/>
      <c r="C11" s="101"/>
      <c r="D11" s="102"/>
      <c r="E11" s="79">
        <f>SUM(F10:F10)</f>
        <v>0</v>
      </c>
      <c r="F11" s="80"/>
    </row>
    <row r="12" spans="1:6" s="35" customFormat="1" ht="16.899999999999999" customHeight="1" x14ac:dyDescent="0.25">
      <c r="A12" s="60">
        <v>300</v>
      </c>
      <c r="B12" s="83" t="s">
        <v>22</v>
      </c>
      <c r="C12" s="84"/>
      <c r="D12" s="84"/>
      <c r="E12" s="84"/>
      <c r="F12" s="85"/>
    </row>
    <row r="13" spans="1:6" s="35" customFormat="1" ht="15.6" customHeight="1" x14ac:dyDescent="0.25">
      <c r="A13" s="26" t="s">
        <v>25</v>
      </c>
      <c r="B13" s="41" t="s">
        <v>24</v>
      </c>
      <c r="C13" s="41" t="s">
        <v>7</v>
      </c>
      <c r="D13" s="29">
        <v>1</v>
      </c>
      <c r="E13" s="30"/>
      <c r="F13" s="30">
        <f t="shared" ref="F13:F14" si="1">D13*E13</f>
        <v>0</v>
      </c>
    </row>
    <row r="14" spans="1:6" s="35" customFormat="1" ht="16.899999999999999" customHeight="1" x14ac:dyDescent="0.25">
      <c r="A14" s="26" t="s">
        <v>26</v>
      </c>
      <c r="B14" s="41" t="s">
        <v>23</v>
      </c>
      <c r="C14" s="41" t="s">
        <v>7</v>
      </c>
      <c r="D14" s="29">
        <v>1</v>
      </c>
      <c r="E14" s="30"/>
      <c r="F14" s="30">
        <f t="shared" si="1"/>
        <v>0</v>
      </c>
    </row>
    <row r="15" spans="1:6" s="35" customFormat="1" ht="21" customHeight="1" x14ac:dyDescent="0.25">
      <c r="A15" s="46" t="s">
        <v>131</v>
      </c>
      <c r="B15" s="116" t="s">
        <v>22</v>
      </c>
      <c r="C15" s="116"/>
      <c r="D15" s="117"/>
      <c r="E15" s="81">
        <f>SUM(F13:F14)</f>
        <v>0</v>
      </c>
      <c r="F15" s="82"/>
    </row>
    <row r="16" spans="1:6" s="35" customFormat="1" ht="18.600000000000001" customHeight="1" x14ac:dyDescent="0.25">
      <c r="A16" s="47">
        <v>400</v>
      </c>
      <c r="B16" s="118" t="s">
        <v>27</v>
      </c>
      <c r="C16" s="119"/>
      <c r="D16" s="119"/>
      <c r="E16" s="119"/>
      <c r="F16" s="120"/>
    </row>
    <row r="17" spans="1:6" s="35" customFormat="1" ht="18.600000000000001" customHeight="1" x14ac:dyDescent="0.25">
      <c r="A17" s="26" t="s">
        <v>35</v>
      </c>
      <c r="B17" s="41" t="s">
        <v>28</v>
      </c>
      <c r="C17" s="41" t="s">
        <v>7</v>
      </c>
      <c r="D17" s="29">
        <v>1</v>
      </c>
      <c r="E17" s="30"/>
      <c r="F17" s="30">
        <f t="shared" ref="F17:F23" si="2">D17*E17</f>
        <v>0</v>
      </c>
    </row>
    <row r="18" spans="1:6" s="35" customFormat="1" ht="17.45" customHeight="1" x14ac:dyDescent="0.25">
      <c r="A18" s="26" t="s">
        <v>36</v>
      </c>
      <c r="B18" s="41" t="s">
        <v>29</v>
      </c>
      <c r="C18" s="41" t="s">
        <v>7</v>
      </c>
      <c r="D18" s="29">
        <v>1</v>
      </c>
      <c r="E18" s="30"/>
      <c r="F18" s="30">
        <f t="shared" si="2"/>
        <v>0</v>
      </c>
    </row>
    <row r="19" spans="1:6" s="35" customFormat="1" ht="15.6" customHeight="1" x14ac:dyDescent="0.25">
      <c r="A19" s="26" t="s">
        <v>37</v>
      </c>
      <c r="B19" s="41" t="s">
        <v>30</v>
      </c>
      <c r="C19" s="41" t="s">
        <v>7</v>
      </c>
      <c r="D19" s="29">
        <v>1</v>
      </c>
      <c r="E19" s="30"/>
      <c r="F19" s="30">
        <f t="shared" ref="F19" si="3">D19*E19</f>
        <v>0</v>
      </c>
    </row>
    <row r="20" spans="1:6" s="35" customFormat="1" ht="15.6" customHeight="1" x14ac:dyDescent="0.25">
      <c r="A20" s="26" t="s">
        <v>38</v>
      </c>
      <c r="B20" s="41" t="s">
        <v>31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15.6" customHeight="1" x14ac:dyDescent="0.25">
      <c r="A21" s="26" t="s">
        <v>39</v>
      </c>
      <c r="B21" s="41" t="s">
        <v>32</v>
      </c>
      <c r="C21" s="41" t="s">
        <v>7</v>
      </c>
      <c r="D21" s="29">
        <v>1</v>
      </c>
      <c r="E21" s="30"/>
      <c r="F21" s="30">
        <f t="shared" si="2"/>
        <v>0</v>
      </c>
    </row>
    <row r="22" spans="1:6" s="35" customFormat="1" ht="18" customHeight="1" x14ac:dyDescent="0.25">
      <c r="A22" s="26" t="s">
        <v>40</v>
      </c>
      <c r="B22" s="41" t="s">
        <v>33</v>
      </c>
      <c r="C22" s="41" t="s">
        <v>7</v>
      </c>
      <c r="D22" s="29">
        <v>1</v>
      </c>
      <c r="E22" s="30"/>
      <c r="F22" s="30">
        <f t="shared" si="2"/>
        <v>0</v>
      </c>
    </row>
    <row r="23" spans="1:6" s="35" customFormat="1" ht="17.45" customHeight="1" x14ac:dyDescent="0.25">
      <c r="A23" s="26" t="s">
        <v>41</v>
      </c>
      <c r="B23" s="41" t="s">
        <v>34</v>
      </c>
      <c r="C23" s="41" t="s">
        <v>7</v>
      </c>
      <c r="D23" s="29">
        <v>1</v>
      </c>
      <c r="E23" s="30"/>
      <c r="F23" s="30">
        <f t="shared" si="2"/>
        <v>0</v>
      </c>
    </row>
    <row r="24" spans="1:6" s="35" customFormat="1" ht="21.6" customHeight="1" x14ac:dyDescent="0.25">
      <c r="A24" s="48" t="s">
        <v>42</v>
      </c>
      <c r="B24" s="109" t="s">
        <v>27</v>
      </c>
      <c r="C24" s="109"/>
      <c r="D24" s="110"/>
      <c r="E24" s="103">
        <f>SUM(F17:F23)</f>
        <v>0</v>
      </c>
      <c r="F24" s="104"/>
    </row>
    <row r="25" spans="1:6" s="35" customFormat="1" ht="21.6" customHeight="1" x14ac:dyDescent="0.25">
      <c r="A25" s="61">
        <v>500</v>
      </c>
      <c r="B25" s="111" t="s">
        <v>46</v>
      </c>
      <c r="C25" s="112"/>
      <c r="D25" s="112"/>
      <c r="E25" s="112"/>
      <c r="F25" s="113"/>
    </row>
    <row r="26" spans="1:6" s="35" customFormat="1" ht="21.6" customHeight="1" x14ac:dyDescent="0.25">
      <c r="A26" s="26" t="s">
        <v>43</v>
      </c>
      <c r="B26" s="41" t="s">
        <v>47</v>
      </c>
      <c r="C26" s="41" t="s">
        <v>7</v>
      </c>
      <c r="D26" s="29">
        <v>1</v>
      </c>
      <c r="E26" s="30"/>
      <c r="F26" s="30">
        <f t="shared" ref="F26" si="4">D26*E26</f>
        <v>0</v>
      </c>
    </row>
    <row r="27" spans="1:6" s="35" customFormat="1" ht="21.6" customHeight="1" x14ac:dyDescent="0.25">
      <c r="A27" s="26" t="s">
        <v>48</v>
      </c>
      <c r="B27" s="41" t="s">
        <v>45</v>
      </c>
      <c r="C27" s="41" t="s">
        <v>7</v>
      </c>
      <c r="D27" s="29">
        <v>1</v>
      </c>
      <c r="E27" s="30"/>
      <c r="F27" s="30">
        <f t="shared" ref="F27" si="5">D27*E27</f>
        <v>0</v>
      </c>
    </row>
    <row r="28" spans="1:6" s="35" customFormat="1" ht="26.45" customHeight="1" thickBot="1" x14ac:dyDescent="0.3">
      <c r="A28" s="62" t="s">
        <v>44</v>
      </c>
      <c r="B28" s="107" t="s">
        <v>46</v>
      </c>
      <c r="C28" s="107"/>
      <c r="D28" s="108"/>
      <c r="E28" s="105">
        <f>SUM(F26:F27)</f>
        <v>0</v>
      </c>
      <c r="F28" s="106"/>
    </row>
    <row r="29" spans="1:6" ht="13.5" thickBot="1" x14ac:dyDescent="0.3">
      <c r="C29" s="86" t="s">
        <v>158</v>
      </c>
      <c r="D29" s="87"/>
      <c r="E29" s="88"/>
      <c r="F29" s="40">
        <f>E8+E11+E15+E24+E28</f>
        <v>0</v>
      </c>
    </row>
    <row r="30" spans="1:6" ht="16.5" customHeight="1" thickBot="1" x14ac:dyDescent="0.3">
      <c r="C30" s="86" t="s">
        <v>8</v>
      </c>
      <c r="D30" s="87"/>
      <c r="E30" s="88"/>
      <c r="F30" s="40">
        <f>F29*20/100</f>
        <v>0</v>
      </c>
    </row>
    <row r="31" spans="1:6" ht="16.5" customHeight="1" thickBot="1" x14ac:dyDescent="0.3">
      <c r="C31" s="86" t="s">
        <v>160</v>
      </c>
      <c r="D31" s="87"/>
      <c r="E31" s="87"/>
      <c r="F31" s="42">
        <f>F29+F30</f>
        <v>0</v>
      </c>
    </row>
  </sheetData>
  <mergeCells count="21">
    <mergeCell ref="C31:E31"/>
    <mergeCell ref="A1:A2"/>
    <mergeCell ref="B1:F1"/>
    <mergeCell ref="B2:F2"/>
    <mergeCell ref="B9:F9"/>
    <mergeCell ref="B5:F5"/>
    <mergeCell ref="B11:D11"/>
    <mergeCell ref="C30:E30"/>
    <mergeCell ref="E24:F24"/>
    <mergeCell ref="E28:F28"/>
    <mergeCell ref="B28:D28"/>
    <mergeCell ref="B24:D24"/>
    <mergeCell ref="B25:F25"/>
    <mergeCell ref="B8:D8"/>
    <mergeCell ref="B15:D15"/>
    <mergeCell ref="B16:F16"/>
    <mergeCell ref="E8:F8"/>
    <mergeCell ref="E11:F11"/>
    <mergeCell ref="E15:F15"/>
    <mergeCell ref="B12:F12"/>
    <mergeCell ref="C29:E29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view="pageBreakPreview" topLeftCell="A2" zoomScale="90" zoomScaleNormal="160" zoomScaleSheetLayoutView="90" workbookViewId="0">
      <selection activeCell="E33" sqref="E33:E34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89" t="s">
        <v>153</v>
      </c>
      <c r="B1" s="90" t="s">
        <v>171</v>
      </c>
      <c r="C1" s="91"/>
      <c r="D1" s="91"/>
      <c r="E1" s="91"/>
      <c r="F1" s="92"/>
    </row>
    <row r="2" spans="1:6" ht="32.450000000000003" customHeight="1" x14ac:dyDescent="0.25">
      <c r="A2" s="89"/>
      <c r="B2" s="93" t="s">
        <v>156</v>
      </c>
      <c r="C2" s="94"/>
      <c r="D2" s="94"/>
      <c r="E2" s="94"/>
      <c r="F2" s="9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174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99" t="s">
        <v>20</v>
      </c>
      <c r="C5" s="99"/>
      <c r="D5" s="99"/>
      <c r="E5" s="99"/>
      <c r="F5" s="100"/>
    </row>
    <row r="6" spans="1:6" s="35" customFormat="1" x14ac:dyDescent="0.25">
      <c r="A6" s="26" t="s">
        <v>6</v>
      </c>
      <c r="B6" s="41" t="s">
        <v>16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ht="15.6" customHeight="1" x14ac:dyDescent="0.2">
      <c r="A7" s="44" t="s">
        <v>11</v>
      </c>
      <c r="B7" s="114"/>
      <c r="C7" s="114"/>
      <c r="D7" s="115"/>
      <c r="E7" s="77">
        <f>SUM(F6:F6)</f>
        <v>0</v>
      </c>
      <c r="F7" s="78"/>
    </row>
    <row r="8" spans="1:6" s="35" customFormat="1" ht="24.75" customHeight="1" x14ac:dyDescent="0.25">
      <c r="A8" s="51">
        <v>200</v>
      </c>
      <c r="B8" s="96" t="s">
        <v>19</v>
      </c>
      <c r="C8" s="97"/>
      <c r="D8" s="97"/>
      <c r="E8" s="97"/>
      <c r="F8" s="98"/>
    </row>
    <row r="9" spans="1:6" s="35" customFormat="1" ht="18.600000000000001" customHeight="1" x14ac:dyDescent="0.25">
      <c r="A9" s="31" t="s">
        <v>5</v>
      </c>
      <c r="B9" s="41" t="s">
        <v>21</v>
      </c>
      <c r="C9" s="41" t="s">
        <v>7</v>
      </c>
      <c r="D9" s="38" t="s">
        <v>4</v>
      </c>
      <c r="E9" s="39"/>
      <c r="F9" s="39">
        <f t="shared" ref="F9" si="0">D9*E9</f>
        <v>0</v>
      </c>
    </row>
    <row r="10" spans="1:6" s="35" customFormat="1" ht="16.899999999999999" customHeight="1" x14ac:dyDescent="0.2">
      <c r="A10" s="45" t="s">
        <v>13</v>
      </c>
      <c r="B10" s="101"/>
      <c r="C10" s="101"/>
      <c r="D10" s="102"/>
      <c r="E10" s="79">
        <f>SUM(F9:F9)</f>
        <v>0</v>
      </c>
      <c r="F10" s="80"/>
    </row>
    <row r="11" spans="1:6" s="35" customFormat="1" ht="16.899999999999999" customHeight="1" x14ac:dyDescent="0.25">
      <c r="A11" s="60">
        <v>300</v>
      </c>
      <c r="B11" s="83" t="s">
        <v>22</v>
      </c>
      <c r="C11" s="84"/>
      <c r="D11" s="84"/>
      <c r="E11" s="84"/>
      <c r="F11" s="85"/>
    </row>
    <row r="12" spans="1:6" s="35" customFormat="1" ht="15.6" customHeight="1" x14ac:dyDescent="0.25">
      <c r="A12" s="26" t="s">
        <v>25</v>
      </c>
      <c r="B12" s="41" t="s">
        <v>132</v>
      </c>
      <c r="C12" s="41" t="s">
        <v>7</v>
      </c>
      <c r="D12" s="29">
        <v>1</v>
      </c>
      <c r="E12" s="30"/>
      <c r="F12" s="30">
        <f t="shared" ref="F12" si="1">D12*E12</f>
        <v>0</v>
      </c>
    </row>
    <row r="13" spans="1:6" s="35" customFormat="1" ht="15.6" customHeight="1" x14ac:dyDescent="0.25">
      <c r="A13" s="26" t="s">
        <v>26</v>
      </c>
      <c r="B13" s="41" t="s">
        <v>127</v>
      </c>
      <c r="C13" s="41" t="s">
        <v>7</v>
      </c>
      <c r="D13" s="29">
        <v>1</v>
      </c>
      <c r="E13" s="30"/>
      <c r="F13" s="30">
        <f t="shared" ref="F13:F16" si="2">D13*E13</f>
        <v>0</v>
      </c>
    </row>
    <row r="14" spans="1:6" s="35" customFormat="1" ht="15.6" customHeight="1" x14ac:dyDescent="0.25">
      <c r="A14" s="26" t="s">
        <v>133</v>
      </c>
      <c r="B14" s="41" t="s">
        <v>128</v>
      </c>
      <c r="C14" s="41" t="s">
        <v>7</v>
      </c>
      <c r="D14" s="29">
        <v>1</v>
      </c>
      <c r="E14" s="30"/>
      <c r="F14" s="30">
        <f t="shared" si="2"/>
        <v>0</v>
      </c>
    </row>
    <row r="15" spans="1:6" s="35" customFormat="1" ht="15.6" customHeight="1" x14ac:dyDescent="0.25">
      <c r="A15" s="26" t="s">
        <v>134</v>
      </c>
      <c r="B15" s="41" t="s">
        <v>129</v>
      </c>
      <c r="C15" s="41" t="s">
        <v>7</v>
      </c>
      <c r="D15" s="29">
        <v>1</v>
      </c>
      <c r="E15" s="30"/>
      <c r="F15" s="30">
        <f t="shared" si="2"/>
        <v>0</v>
      </c>
    </row>
    <row r="16" spans="1:6" s="35" customFormat="1" ht="15.6" customHeight="1" x14ac:dyDescent="0.25">
      <c r="A16" s="26" t="s">
        <v>135</v>
      </c>
      <c r="B16" s="41" t="s">
        <v>130</v>
      </c>
      <c r="C16" s="41" t="s">
        <v>7</v>
      </c>
      <c r="D16" s="29">
        <v>1</v>
      </c>
      <c r="E16" s="30"/>
      <c r="F16" s="30">
        <f t="shared" si="2"/>
        <v>0</v>
      </c>
    </row>
    <row r="17" spans="1:6" s="35" customFormat="1" ht="21" customHeight="1" x14ac:dyDescent="0.25">
      <c r="A17" s="46" t="s">
        <v>131</v>
      </c>
      <c r="B17" s="116" t="s">
        <v>22</v>
      </c>
      <c r="C17" s="116"/>
      <c r="D17" s="117"/>
      <c r="E17" s="81">
        <f>SUM(F12:F16)</f>
        <v>0</v>
      </c>
      <c r="F17" s="82"/>
    </row>
    <row r="18" spans="1:6" s="35" customFormat="1" ht="18.600000000000001" customHeight="1" x14ac:dyDescent="0.25">
      <c r="A18" s="47">
        <v>400</v>
      </c>
      <c r="B18" s="118" t="s">
        <v>27</v>
      </c>
      <c r="C18" s="119"/>
      <c r="D18" s="119"/>
      <c r="E18" s="119"/>
      <c r="F18" s="120"/>
    </row>
    <row r="19" spans="1:6" s="35" customFormat="1" ht="18.600000000000001" customHeight="1" x14ac:dyDescent="0.25">
      <c r="A19" s="26" t="s">
        <v>35</v>
      </c>
      <c r="B19" s="41" t="s">
        <v>136</v>
      </c>
      <c r="C19" s="41" t="s">
        <v>7</v>
      </c>
      <c r="D19" s="29">
        <v>1</v>
      </c>
      <c r="E19" s="30"/>
      <c r="F19" s="30">
        <f t="shared" ref="F19:F30" si="3">D19*E19</f>
        <v>0</v>
      </c>
    </row>
    <row r="20" spans="1:6" s="35" customFormat="1" ht="17.45" customHeight="1" x14ac:dyDescent="0.25">
      <c r="A20" s="26" t="s">
        <v>36</v>
      </c>
      <c r="B20" s="41" t="s">
        <v>137</v>
      </c>
      <c r="C20" s="41" t="s">
        <v>7</v>
      </c>
      <c r="D20" s="29">
        <v>1</v>
      </c>
      <c r="E20" s="30"/>
      <c r="F20" s="30">
        <f t="shared" si="3"/>
        <v>0</v>
      </c>
    </row>
    <row r="21" spans="1:6" s="35" customFormat="1" ht="15.6" customHeight="1" x14ac:dyDescent="0.25">
      <c r="A21" s="26" t="s">
        <v>37</v>
      </c>
      <c r="B21" s="41" t="s">
        <v>30</v>
      </c>
      <c r="C21" s="41" t="s">
        <v>7</v>
      </c>
      <c r="D21" s="29">
        <v>1</v>
      </c>
      <c r="E21" s="30"/>
      <c r="F21" s="30">
        <f t="shared" si="3"/>
        <v>0</v>
      </c>
    </row>
    <row r="22" spans="1:6" s="35" customFormat="1" ht="30" customHeight="1" x14ac:dyDescent="0.25">
      <c r="A22" s="26" t="s">
        <v>38</v>
      </c>
      <c r="B22" s="41" t="s">
        <v>138</v>
      </c>
      <c r="C22" s="41" t="s">
        <v>7</v>
      </c>
      <c r="D22" s="29">
        <v>1</v>
      </c>
      <c r="E22" s="30"/>
      <c r="F22" s="30">
        <f t="shared" si="3"/>
        <v>0</v>
      </c>
    </row>
    <row r="23" spans="1:6" s="35" customFormat="1" ht="30" customHeight="1" x14ac:dyDescent="0.25">
      <c r="A23" s="26" t="s">
        <v>39</v>
      </c>
      <c r="B23" s="41" t="s">
        <v>145</v>
      </c>
      <c r="C23" s="41" t="s">
        <v>7</v>
      </c>
      <c r="D23" s="29">
        <v>1</v>
      </c>
      <c r="E23" s="30"/>
      <c r="F23" s="30">
        <f t="shared" si="3"/>
        <v>0</v>
      </c>
    </row>
    <row r="24" spans="1:6" s="35" customFormat="1" ht="15.6" customHeight="1" x14ac:dyDescent="0.25">
      <c r="A24" s="26" t="s">
        <v>40</v>
      </c>
      <c r="B24" s="41" t="s">
        <v>31</v>
      </c>
      <c r="C24" s="41" t="s">
        <v>7</v>
      </c>
      <c r="D24" s="29">
        <v>1</v>
      </c>
      <c r="E24" s="30"/>
      <c r="F24" s="30">
        <f t="shared" si="3"/>
        <v>0</v>
      </c>
    </row>
    <row r="25" spans="1:6" s="35" customFormat="1" ht="15.6" customHeight="1" x14ac:dyDescent="0.25">
      <c r="A25" s="26" t="s">
        <v>41</v>
      </c>
      <c r="B25" s="41" t="s">
        <v>139</v>
      </c>
      <c r="C25" s="41" t="s">
        <v>7</v>
      </c>
      <c r="D25" s="29">
        <v>1</v>
      </c>
      <c r="E25" s="30"/>
      <c r="F25" s="30">
        <f t="shared" si="3"/>
        <v>0</v>
      </c>
    </row>
    <row r="26" spans="1:6" s="35" customFormat="1" ht="15.6" customHeight="1" x14ac:dyDescent="0.25">
      <c r="A26" s="26" t="s">
        <v>106</v>
      </c>
      <c r="B26" s="41" t="s">
        <v>140</v>
      </c>
      <c r="C26" s="41" t="s">
        <v>7</v>
      </c>
      <c r="D26" s="29">
        <v>1</v>
      </c>
      <c r="E26" s="30"/>
      <c r="F26" s="30">
        <f t="shared" si="3"/>
        <v>0</v>
      </c>
    </row>
    <row r="27" spans="1:6" s="35" customFormat="1" ht="15.6" customHeight="1" x14ac:dyDescent="0.25">
      <c r="A27" s="26" t="s">
        <v>107</v>
      </c>
      <c r="B27" s="41" t="s">
        <v>141</v>
      </c>
      <c r="C27" s="41" t="s">
        <v>7</v>
      </c>
      <c r="D27" s="29">
        <v>1</v>
      </c>
      <c r="E27" s="30"/>
      <c r="F27" s="30">
        <f t="shared" si="3"/>
        <v>0</v>
      </c>
    </row>
    <row r="28" spans="1:6" s="35" customFormat="1" ht="32.450000000000003" customHeight="1" x14ac:dyDescent="0.25">
      <c r="A28" s="26" t="s">
        <v>108</v>
      </c>
      <c r="B28" s="41" t="s">
        <v>142</v>
      </c>
      <c r="C28" s="41" t="s">
        <v>7</v>
      </c>
      <c r="D28" s="29">
        <v>1</v>
      </c>
      <c r="E28" s="30"/>
      <c r="F28" s="30">
        <f t="shared" si="3"/>
        <v>0</v>
      </c>
    </row>
    <row r="29" spans="1:6" s="35" customFormat="1" ht="31.9" customHeight="1" x14ac:dyDescent="0.25">
      <c r="A29" s="26" t="s">
        <v>109</v>
      </c>
      <c r="B29" s="41" t="s">
        <v>143</v>
      </c>
      <c r="C29" s="41" t="s">
        <v>7</v>
      </c>
      <c r="D29" s="29">
        <v>1</v>
      </c>
      <c r="E29" s="30"/>
      <c r="F29" s="30">
        <f t="shared" si="3"/>
        <v>0</v>
      </c>
    </row>
    <row r="30" spans="1:6" s="35" customFormat="1" ht="21" customHeight="1" x14ac:dyDescent="0.25">
      <c r="A30" s="26" t="s">
        <v>110</v>
      </c>
      <c r="B30" s="41" t="s">
        <v>144</v>
      </c>
      <c r="C30" s="41" t="s">
        <v>7</v>
      </c>
      <c r="D30" s="29">
        <v>1</v>
      </c>
      <c r="E30" s="30"/>
      <c r="F30" s="30">
        <f t="shared" si="3"/>
        <v>0</v>
      </c>
    </row>
    <row r="31" spans="1:6" s="35" customFormat="1" ht="21.6" customHeight="1" x14ac:dyDescent="0.25">
      <c r="A31" s="48" t="s">
        <v>42</v>
      </c>
      <c r="B31" s="109" t="s">
        <v>27</v>
      </c>
      <c r="C31" s="109"/>
      <c r="D31" s="110"/>
      <c r="E31" s="103">
        <f>SUM(F19:F30)</f>
        <v>0</v>
      </c>
      <c r="F31" s="104"/>
    </row>
    <row r="32" spans="1:6" s="35" customFormat="1" ht="21.6" customHeight="1" x14ac:dyDescent="0.25">
      <c r="A32" s="61">
        <v>500</v>
      </c>
      <c r="B32" s="111" t="s">
        <v>46</v>
      </c>
      <c r="C32" s="112"/>
      <c r="D32" s="112"/>
      <c r="E32" s="112"/>
      <c r="F32" s="113"/>
    </row>
    <row r="33" spans="1:6" s="35" customFormat="1" ht="21.6" customHeight="1" x14ac:dyDescent="0.25">
      <c r="A33" s="26" t="s">
        <v>43</v>
      </c>
      <c r="B33" s="41" t="s">
        <v>47</v>
      </c>
      <c r="C33" s="41" t="s">
        <v>7</v>
      </c>
      <c r="D33" s="29">
        <v>1</v>
      </c>
      <c r="E33" s="30"/>
      <c r="F33" s="30">
        <f t="shared" ref="F33:F34" si="4">D33*E33</f>
        <v>0</v>
      </c>
    </row>
    <row r="34" spans="1:6" s="35" customFormat="1" ht="21.6" customHeight="1" x14ac:dyDescent="0.25">
      <c r="A34" s="26" t="s">
        <v>48</v>
      </c>
      <c r="B34" s="41" t="s">
        <v>45</v>
      </c>
      <c r="C34" s="41" t="s">
        <v>7</v>
      </c>
      <c r="D34" s="29">
        <v>1</v>
      </c>
      <c r="E34" s="30"/>
      <c r="F34" s="30">
        <f t="shared" si="4"/>
        <v>0</v>
      </c>
    </row>
    <row r="35" spans="1:6" s="35" customFormat="1" ht="26.45" customHeight="1" thickBot="1" x14ac:dyDescent="0.3">
      <c r="A35" s="62" t="s">
        <v>44</v>
      </c>
      <c r="B35" s="107" t="s">
        <v>46</v>
      </c>
      <c r="C35" s="107"/>
      <c r="D35" s="108"/>
      <c r="E35" s="105">
        <f>SUM(F33:F34)</f>
        <v>0</v>
      </c>
      <c r="F35" s="106"/>
    </row>
    <row r="36" spans="1:6" ht="13.5" thickBot="1" x14ac:dyDescent="0.3">
      <c r="C36" s="86" t="s">
        <v>158</v>
      </c>
      <c r="D36" s="87"/>
      <c r="E36" s="88"/>
      <c r="F36" s="40">
        <f>E7+E10+E17+E31+E35</f>
        <v>0</v>
      </c>
    </row>
    <row r="37" spans="1:6" ht="16.5" customHeight="1" thickBot="1" x14ac:dyDescent="0.3">
      <c r="C37" s="86" t="s">
        <v>8</v>
      </c>
      <c r="D37" s="87"/>
      <c r="E37" s="88"/>
      <c r="F37" s="40">
        <f>F36*20/100</f>
        <v>0</v>
      </c>
    </row>
    <row r="38" spans="1:6" ht="16.5" customHeight="1" thickBot="1" x14ac:dyDescent="0.3">
      <c r="C38" s="86" t="s">
        <v>160</v>
      </c>
      <c r="D38" s="87"/>
      <c r="E38" s="87"/>
      <c r="F38" s="42">
        <f>F36+F37</f>
        <v>0</v>
      </c>
    </row>
  </sheetData>
  <mergeCells count="21">
    <mergeCell ref="B35:D35"/>
    <mergeCell ref="E35:F35"/>
    <mergeCell ref="C36:E36"/>
    <mergeCell ref="C37:E37"/>
    <mergeCell ref="C38:E38"/>
    <mergeCell ref="B31:D31"/>
    <mergeCell ref="E31:F31"/>
    <mergeCell ref="B32:F32"/>
    <mergeCell ref="B18:F18"/>
    <mergeCell ref="B8:F8"/>
    <mergeCell ref="B10:D10"/>
    <mergeCell ref="E10:F10"/>
    <mergeCell ref="B11:F11"/>
    <mergeCell ref="B17:D17"/>
    <mergeCell ref="E17:F17"/>
    <mergeCell ref="A1:A2"/>
    <mergeCell ref="B1:F1"/>
    <mergeCell ref="B2:F2"/>
    <mergeCell ref="B5:F5"/>
    <mergeCell ref="B7:D7"/>
    <mergeCell ref="E7:F7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view="pageBreakPreview" topLeftCell="A38" zoomScaleNormal="160" zoomScaleSheetLayoutView="100" workbookViewId="0">
      <selection activeCell="E54" sqref="E54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89" t="s">
        <v>154</v>
      </c>
      <c r="B1" s="90" t="s">
        <v>170</v>
      </c>
      <c r="C1" s="91"/>
      <c r="D1" s="91"/>
      <c r="E1" s="91"/>
      <c r="F1" s="92"/>
    </row>
    <row r="2" spans="1:6" ht="32.450000000000003" customHeight="1" x14ac:dyDescent="0.25">
      <c r="A2" s="89"/>
      <c r="B2" s="93" t="s">
        <v>162</v>
      </c>
      <c r="C2" s="94"/>
      <c r="D2" s="94"/>
      <c r="E2" s="94"/>
      <c r="F2" s="9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172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99" t="s">
        <v>20</v>
      </c>
      <c r="C5" s="99"/>
      <c r="D5" s="99"/>
      <c r="E5" s="99"/>
      <c r="F5" s="100"/>
    </row>
    <row r="6" spans="1:6" s="35" customFormat="1" ht="15.6" customHeight="1" x14ac:dyDescent="0.25">
      <c r="A6" s="26" t="s">
        <v>6</v>
      </c>
      <c r="B6" s="41" t="s">
        <v>17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x14ac:dyDescent="0.25">
      <c r="A7" s="26" t="s">
        <v>18</v>
      </c>
      <c r="B7" s="41" t="s">
        <v>16</v>
      </c>
      <c r="C7" s="41" t="s">
        <v>7</v>
      </c>
      <c r="D7" s="27" t="s">
        <v>4</v>
      </c>
      <c r="E7" s="28"/>
      <c r="F7" s="28">
        <f>D7*E7</f>
        <v>0</v>
      </c>
    </row>
    <row r="8" spans="1:6" s="35" customFormat="1" ht="15.6" customHeight="1" x14ac:dyDescent="0.2">
      <c r="A8" s="44" t="s">
        <v>11</v>
      </c>
      <c r="B8" s="114"/>
      <c r="C8" s="114"/>
      <c r="D8" s="115"/>
      <c r="E8" s="77">
        <f>SUM(F6:F7)</f>
        <v>0</v>
      </c>
      <c r="F8" s="78"/>
    </row>
    <row r="9" spans="1:6" s="35" customFormat="1" ht="24.75" customHeight="1" x14ac:dyDescent="0.25">
      <c r="A9" s="51">
        <v>200</v>
      </c>
      <c r="B9" s="96" t="s">
        <v>19</v>
      </c>
      <c r="C9" s="97"/>
      <c r="D9" s="97"/>
      <c r="E9" s="97"/>
      <c r="F9" s="98"/>
    </row>
    <row r="10" spans="1:6" s="35" customFormat="1" ht="18.600000000000001" customHeight="1" x14ac:dyDescent="0.25">
      <c r="A10" s="31" t="s">
        <v>5</v>
      </c>
      <c r="B10" s="41" t="s">
        <v>21</v>
      </c>
      <c r="C10" s="41" t="s">
        <v>7</v>
      </c>
      <c r="D10" s="38" t="s">
        <v>4</v>
      </c>
      <c r="E10" s="39"/>
      <c r="F10" s="39">
        <f t="shared" ref="F10" si="0">D10*E10</f>
        <v>0</v>
      </c>
    </row>
    <row r="11" spans="1:6" s="35" customFormat="1" ht="16.899999999999999" customHeight="1" x14ac:dyDescent="0.2">
      <c r="A11" s="45" t="s">
        <v>13</v>
      </c>
      <c r="B11" s="101"/>
      <c r="C11" s="101"/>
      <c r="D11" s="102"/>
      <c r="E11" s="79">
        <f>SUM(F10:F10)</f>
        <v>0</v>
      </c>
      <c r="F11" s="80"/>
    </row>
    <row r="12" spans="1:6" s="35" customFormat="1" ht="16.899999999999999" customHeight="1" x14ac:dyDescent="0.25">
      <c r="A12" s="60">
        <v>300</v>
      </c>
      <c r="B12" s="83" t="s">
        <v>22</v>
      </c>
      <c r="C12" s="84"/>
      <c r="D12" s="84"/>
      <c r="E12" s="84"/>
      <c r="F12" s="85"/>
    </row>
    <row r="13" spans="1:6" s="35" customFormat="1" ht="15.6" customHeight="1" x14ac:dyDescent="0.25">
      <c r="A13" s="26" t="s">
        <v>25</v>
      </c>
      <c r="B13" s="41" t="s">
        <v>147</v>
      </c>
      <c r="C13" s="41" t="s">
        <v>7</v>
      </c>
      <c r="D13" s="29">
        <v>1</v>
      </c>
      <c r="E13" s="30"/>
      <c r="F13" s="30">
        <f t="shared" ref="F13" si="1">D13*E13</f>
        <v>0</v>
      </c>
    </row>
    <row r="14" spans="1:6" s="35" customFormat="1" ht="21" customHeight="1" x14ac:dyDescent="0.25">
      <c r="A14" s="46" t="s">
        <v>131</v>
      </c>
      <c r="B14" s="116" t="s">
        <v>22</v>
      </c>
      <c r="C14" s="116"/>
      <c r="D14" s="117"/>
      <c r="E14" s="81">
        <f>SUM(F13:F13)</f>
        <v>0</v>
      </c>
      <c r="F14" s="82"/>
    </row>
    <row r="15" spans="1:6" s="35" customFormat="1" ht="18.600000000000001" customHeight="1" x14ac:dyDescent="0.25">
      <c r="A15" s="47">
        <v>400</v>
      </c>
      <c r="B15" s="118" t="s">
        <v>27</v>
      </c>
      <c r="C15" s="119"/>
      <c r="D15" s="119"/>
      <c r="E15" s="119"/>
      <c r="F15" s="120"/>
    </row>
    <row r="16" spans="1:6" s="35" customFormat="1" ht="18.600000000000001" customHeight="1" x14ac:dyDescent="0.25">
      <c r="A16" s="49" t="s">
        <v>35</v>
      </c>
      <c r="B16" s="125" t="s">
        <v>50</v>
      </c>
      <c r="C16" s="126"/>
      <c r="D16" s="126"/>
      <c r="E16" s="126"/>
      <c r="F16" s="127"/>
    </row>
    <row r="17" spans="1:6" s="35" customFormat="1" ht="18.600000000000001" customHeight="1" x14ac:dyDescent="0.25">
      <c r="A17" s="26" t="s">
        <v>49</v>
      </c>
      <c r="B17" s="41" t="s">
        <v>102</v>
      </c>
      <c r="C17" s="41" t="s">
        <v>7</v>
      </c>
      <c r="D17" s="29">
        <v>1</v>
      </c>
      <c r="E17" s="30"/>
      <c r="F17" s="30">
        <f t="shared" ref="F17" si="2">D17*E17</f>
        <v>0</v>
      </c>
    </row>
    <row r="18" spans="1:6" s="35" customFormat="1" ht="17.45" customHeight="1" x14ac:dyDescent="0.25">
      <c r="A18" s="26" t="s">
        <v>54</v>
      </c>
      <c r="B18" s="41" t="s">
        <v>103</v>
      </c>
      <c r="C18" s="41" t="s">
        <v>7</v>
      </c>
      <c r="D18" s="29">
        <v>1</v>
      </c>
      <c r="E18" s="30"/>
      <c r="F18" s="30">
        <f t="shared" ref="F18:F49" si="3">D18*E18</f>
        <v>0</v>
      </c>
    </row>
    <row r="19" spans="1:6" s="35" customFormat="1" ht="15.6" customHeight="1" x14ac:dyDescent="0.25">
      <c r="A19" s="26" t="s">
        <v>55</v>
      </c>
      <c r="B19" s="41" t="s">
        <v>51</v>
      </c>
      <c r="C19" s="41" t="s">
        <v>7</v>
      </c>
      <c r="D19" s="29">
        <v>1</v>
      </c>
      <c r="E19" s="30"/>
      <c r="F19" s="30">
        <f t="shared" si="3"/>
        <v>0</v>
      </c>
    </row>
    <row r="20" spans="1:6" s="35" customFormat="1" ht="15.6" customHeight="1" x14ac:dyDescent="0.25">
      <c r="A20" s="26" t="s">
        <v>56</v>
      </c>
      <c r="B20" s="41" t="s">
        <v>31</v>
      </c>
      <c r="C20" s="41" t="s">
        <v>7</v>
      </c>
      <c r="D20" s="29">
        <v>1</v>
      </c>
      <c r="E20" s="30"/>
      <c r="F20" s="30">
        <f t="shared" si="3"/>
        <v>0</v>
      </c>
    </row>
    <row r="21" spans="1:6" s="35" customFormat="1" ht="15.6" customHeight="1" x14ac:dyDescent="0.25">
      <c r="A21" s="26" t="s">
        <v>57</v>
      </c>
      <c r="B21" s="41" t="s">
        <v>52</v>
      </c>
      <c r="C21" s="41" t="s">
        <v>7</v>
      </c>
      <c r="D21" s="29">
        <v>1</v>
      </c>
      <c r="E21" s="30"/>
      <c r="F21" s="30">
        <f t="shared" si="3"/>
        <v>0</v>
      </c>
    </row>
    <row r="22" spans="1:6" s="35" customFormat="1" ht="28.15" customHeight="1" x14ac:dyDescent="0.25">
      <c r="A22" s="26" t="s">
        <v>58</v>
      </c>
      <c r="B22" s="41" t="s">
        <v>53</v>
      </c>
      <c r="C22" s="41" t="s">
        <v>7</v>
      </c>
      <c r="D22" s="29">
        <v>1</v>
      </c>
      <c r="E22" s="30"/>
      <c r="F22" s="30">
        <f t="shared" si="3"/>
        <v>0</v>
      </c>
    </row>
    <row r="23" spans="1:6" s="35" customFormat="1" ht="15" customHeight="1" x14ac:dyDescent="0.25">
      <c r="A23" s="26" t="s">
        <v>68</v>
      </c>
      <c r="B23" s="41" t="s">
        <v>67</v>
      </c>
      <c r="C23" s="41" t="s">
        <v>7</v>
      </c>
      <c r="D23" s="29">
        <v>1</v>
      </c>
      <c r="E23" s="30"/>
      <c r="F23" s="30">
        <f t="shared" ref="F23" si="4">D23*E23</f>
        <v>0</v>
      </c>
    </row>
    <row r="24" spans="1:6" s="35" customFormat="1" ht="15" customHeight="1" x14ac:dyDescent="0.25">
      <c r="A24" s="50" t="s">
        <v>99</v>
      </c>
      <c r="B24" s="123"/>
      <c r="C24" s="123"/>
      <c r="D24" s="124"/>
      <c r="E24" s="121">
        <f>SUM(F17:F23)</f>
        <v>0</v>
      </c>
      <c r="F24" s="122"/>
    </row>
    <row r="25" spans="1:6" s="35" customFormat="1" ht="18" customHeight="1" x14ac:dyDescent="0.25">
      <c r="A25" s="49" t="s">
        <v>36</v>
      </c>
      <c r="B25" s="125" t="s">
        <v>59</v>
      </c>
      <c r="C25" s="126"/>
      <c r="D25" s="126"/>
      <c r="E25" s="126"/>
      <c r="F25" s="127"/>
    </row>
    <row r="26" spans="1:6" s="35" customFormat="1" ht="18" customHeight="1" x14ac:dyDescent="0.25">
      <c r="A26" s="26" t="s">
        <v>69</v>
      </c>
      <c r="B26" s="41" t="s">
        <v>60</v>
      </c>
      <c r="C26" s="41" t="s">
        <v>7</v>
      </c>
      <c r="D26" s="29">
        <v>1</v>
      </c>
      <c r="E26" s="30"/>
      <c r="F26" s="30">
        <f t="shared" si="3"/>
        <v>0</v>
      </c>
    </row>
    <row r="27" spans="1:6" s="35" customFormat="1" ht="18" customHeight="1" x14ac:dyDescent="0.25">
      <c r="A27" s="26" t="s">
        <v>70</v>
      </c>
      <c r="B27" s="41" t="s">
        <v>61</v>
      </c>
      <c r="C27" s="41" t="s">
        <v>7</v>
      </c>
      <c r="D27" s="29">
        <v>1</v>
      </c>
      <c r="E27" s="30"/>
      <c r="F27" s="30">
        <f t="shared" si="3"/>
        <v>0</v>
      </c>
    </row>
    <row r="28" spans="1:6" s="35" customFormat="1" ht="25.15" customHeight="1" x14ac:dyDescent="0.25">
      <c r="A28" s="26" t="s">
        <v>71</v>
      </c>
      <c r="B28" s="41" t="s">
        <v>62</v>
      </c>
      <c r="C28" s="41" t="s">
        <v>7</v>
      </c>
      <c r="D28" s="29">
        <v>1</v>
      </c>
      <c r="E28" s="30"/>
      <c r="F28" s="30">
        <f t="shared" si="3"/>
        <v>0</v>
      </c>
    </row>
    <row r="29" spans="1:6" s="35" customFormat="1" ht="27" customHeight="1" x14ac:dyDescent="0.25">
      <c r="A29" s="26" t="s">
        <v>72</v>
      </c>
      <c r="B29" s="41" t="s">
        <v>63</v>
      </c>
      <c r="C29" s="41" t="s">
        <v>7</v>
      </c>
      <c r="D29" s="29">
        <v>1</v>
      </c>
      <c r="E29" s="30"/>
      <c r="F29" s="30">
        <f t="shared" si="3"/>
        <v>0</v>
      </c>
    </row>
    <row r="30" spans="1:6" s="35" customFormat="1" ht="17.45" customHeight="1" x14ac:dyDescent="0.25">
      <c r="A30" s="26" t="s">
        <v>73</v>
      </c>
      <c r="B30" s="41" t="s">
        <v>104</v>
      </c>
      <c r="C30" s="41" t="s">
        <v>7</v>
      </c>
      <c r="D30" s="29">
        <v>1</v>
      </c>
      <c r="E30" s="30"/>
      <c r="F30" s="30">
        <f t="shared" ref="F30" si="5">D30*E30</f>
        <v>0</v>
      </c>
    </row>
    <row r="31" spans="1:6" s="35" customFormat="1" ht="18" customHeight="1" x14ac:dyDescent="0.25">
      <c r="A31" s="26" t="s">
        <v>74</v>
      </c>
      <c r="B31" s="41" t="s">
        <v>64</v>
      </c>
      <c r="C31" s="41" t="s">
        <v>7</v>
      </c>
      <c r="D31" s="29">
        <v>1</v>
      </c>
      <c r="E31" s="30"/>
      <c r="F31" s="30">
        <f t="shared" si="3"/>
        <v>0</v>
      </c>
    </row>
    <row r="32" spans="1:6" s="35" customFormat="1" ht="18" customHeight="1" x14ac:dyDescent="0.25">
      <c r="A32" s="26" t="s">
        <v>75</v>
      </c>
      <c r="B32" s="41" t="s">
        <v>52</v>
      </c>
      <c r="C32" s="41" t="s">
        <v>7</v>
      </c>
      <c r="D32" s="29">
        <v>1</v>
      </c>
      <c r="E32" s="30"/>
      <c r="F32" s="30">
        <f t="shared" si="3"/>
        <v>0</v>
      </c>
    </row>
    <row r="33" spans="1:6" s="35" customFormat="1" ht="18" customHeight="1" x14ac:dyDescent="0.25">
      <c r="A33" s="26" t="s">
        <v>76</v>
      </c>
      <c r="B33" s="41" t="s">
        <v>65</v>
      </c>
      <c r="C33" s="41" t="s">
        <v>7</v>
      </c>
      <c r="D33" s="29">
        <v>1</v>
      </c>
      <c r="E33" s="30"/>
      <c r="F33" s="30">
        <f t="shared" si="3"/>
        <v>0</v>
      </c>
    </row>
    <row r="34" spans="1:6" s="35" customFormat="1" ht="18" customHeight="1" x14ac:dyDescent="0.25">
      <c r="A34" s="26" t="s">
        <v>77</v>
      </c>
      <c r="B34" s="41" t="s">
        <v>66</v>
      </c>
      <c r="C34" s="41" t="s">
        <v>7</v>
      </c>
      <c r="D34" s="29">
        <v>1</v>
      </c>
      <c r="E34" s="30"/>
      <c r="F34" s="30">
        <f t="shared" si="3"/>
        <v>0</v>
      </c>
    </row>
    <row r="35" spans="1:6" s="35" customFormat="1" ht="18" customHeight="1" x14ac:dyDescent="0.25">
      <c r="A35" s="26" t="s">
        <v>105</v>
      </c>
      <c r="B35" s="41" t="s">
        <v>34</v>
      </c>
      <c r="C35" s="41" t="s">
        <v>7</v>
      </c>
      <c r="D35" s="29">
        <v>1</v>
      </c>
      <c r="E35" s="30"/>
      <c r="F35" s="30">
        <f t="shared" si="3"/>
        <v>0</v>
      </c>
    </row>
    <row r="36" spans="1:6" s="35" customFormat="1" ht="18" customHeight="1" x14ac:dyDescent="0.25">
      <c r="A36" s="50" t="s">
        <v>100</v>
      </c>
      <c r="B36" s="123"/>
      <c r="C36" s="123"/>
      <c r="D36" s="124"/>
      <c r="E36" s="121">
        <f>SUM(F26:F35)</f>
        <v>0</v>
      </c>
      <c r="F36" s="122"/>
    </row>
    <row r="37" spans="1:6" s="35" customFormat="1" ht="18" customHeight="1" x14ac:dyDescent="0.25">
      <c r="A37" s="49" t="s">
        <v>37</v>
      </c>
      <c r="B37" s="125" t="s">
        <v>78</v>
      </c>
      <c r="C37" s="126"/>
      <c r="D37" s="126"/>
      <c r="E37" s="126"/>
      <c r="F37" s="127"/>
    </row>
    <row r="38" spans="1:6" s="35" customFormat="1" ht="18" customHeight="1" x14ac:dyDescent="0.25">
      <c r="A38" s="26" t="s">
        <v>85</v>
      </c>
      <c r="B38" s="41" t="s">
        <v>79</v>
      </c>
      <c r="C38" s="41" t="s">
        <v>7</v>
      </c>
      <c r="D38" s="29">
        <v>1</v>
      </c>
      <c r="E38" s="30"/>
      <c r="F38" s="30">
        <f t="shared" si="3"/>
        <v>0</v>
      </c>
    </row>
    <row r="39" spans="1:6" s="35" customFormat="1" ht="18" customHeight="1" x14ac:dyDescent="0.25">
      <c r="A39" s="26" t="s">
        <v>86</v>
      </c>
      <c r="B39" s="41" t="s">
        <v>80</v>
      </c>
      <c r="C39" s="41" t="s">
        <v>7</v>
      </c>
      <c r="D39" s="29">
        <v>1</v>
      </c>
      <c r="E39" s="30"/>
      <c r="F39" s="30">
        <f t="shared" si="3"/>
        <v>0</v>
      </c>
    </row>
    <row r="40" spans="1:6" s="35" customFormat="1" ht="25.15" customHeight="1" x14ac:dyDescent="0.25">
      <c r="A40" s="26" t="s">
        <v>87</v>
      </c>
      <c r="B40" s="41" t="s">
        <v>62</v>
      </c>
      <c r="C40" s="41" t="s">
        <v>7</v>
      </c>
      <c r="D40" s="29">
        <v>1</v>
      </c>
      <c r="E40" s="30"/>
      <c r="F40" s="30">
        <f t="shared" si="3"/>
        <v>0</v>
      </c>
    </row>
    <row r="41" spans="1:6" s="35" customFormat="1" ht="18" customHeight="1" x14ac:dyDescent="0.25">
      <c r="A41" s="26" t="s">
        <v>88</v>
      </c>
      <c r="B41" s="41" t="s">
        <v>81</v>
      </c>
      <c r="C41" s="41" t="s">
        <v>7</v>
      </c>
      <c r="D41" s="29">
        <v>1</v>
      </c>
      <c r="E41" s="30"/>
      <c r="F41" s="30">
        <f t="shared" si="3"/>
        <v>0</v>
      </c>
    </row>
    <row r="42" spans="1:6" s="35" customFormat="1" ht="18" customHeight="1" x14ac:dyDescent="0.25">
      <c r="A42" s="26" t="s">
        <v>89</v>
      </c>
      <c r="B42" s="41" t="s">
        <v>82</v>
      </c>
      <c r="C42" s="41" t="s">
        <v>7</v>
      </c>
      <c r="D42" s="29">
        <v>1</v>
      </c>
      <c r="E42" s="30"/>
      <c r="F42" s="30">
        <f t="shared" si="3"/>
        <v>0</v>
      </c>
    </row>
    <row r="43" spans="1:6" s="35" customFormat="1" ht="18" customHeight="1" x14ac:dyDescent="0.25">
      <c r="A43" s="26" t="s">
        <v>90</v>
      </c>
      <c r="B43" s="41" t="s">
        <v>83</v>
      </c>
      <c r="C43" s="41" t="s">
        <v>7</v>
      </c>
      <c r="D43" s="29">
        <v>1</v>
      </c>
      <c r="E43" s="30"/>
      <c r="F43" s="30">
        <f t="shared" si="3"/>
        <v>0</v>
      </c>
    </row>
    <row r="44" spans="1:6" s="35" customFormat="1" ht="18" customHeight="1" x14ac:dyDescent="0.25">
      <c r="A44" s="26" t="s">
        <v>91</v>
      </c>
      <c r="B44" s="41" t="s">
        <v>31</v>
      </c>
      <c r="C44" s="41" t="s">
        <v>7</v>
      </c>
      <c r="D44" s="29">
        <v>1</v>
      </c>
      <c r="E44" s="30"/>
      <c r="F44" s="30">
        <f t="shared" si="3"/>
        <v>0</v>
      </c>
    </row>
    <row r="45" spans="1:6" s="35" customFormat="1" ht="18" customHeight="1" x14ac:dyDescent="0.25">
      <c r="A45" s="26" t="s">
        <v>92</v>
      </c>
      <c r="B45" s="41" t="s">
        <v>52</v>
      </c>
      <c r="C45" s="41" t="s">
        <v>7</v>
      </c>
      <c r="D45" s="29">
        <v>1</v>
      </c>
      <c r="E45" s="30"/>
      <c r="F45" s="30">
        <f t="shared" si="3"/>
        <v>0</v>
      </c>
    </row>
    <row r="46" spans="1:6" s="35" customFormat="1" ht="18" customHeight="1" x14ac:dyDescent="0.25">
      <c r="A46" s="26" t="s">
        <v>93</v>
      </c>
      <c r="B46" s="41" t="s">
        <v>84</v>
      </c>
      <c r="C46" s="41" t="s">
        <v>7</v>
      </c>
      <c r="D46" s="29">
        <v>1</v>
      </c>
      <c r="E46" s="30"/>
      <c r="F46" s="30">
        <f t="shared" si="3"/>
        <v>0</v>
      </c>
    </row>
    <row r="47" spans="1:6" s="35" customFormat="1" ht="18" customHeight="1" x14ac:dyDescent="0.25">
      <c r="A47" s="26" t="s">
        <v>94</v>
      </c>
      <c r="B47" s="41" t="s">
        <v>67</v>
      </c>
      <c r="C47" s="41" t="s">
        <v>7</v>
      </c>
      <c r="D47" s="29">
        <v>1</v>
      </c>
      <c r="E47" s="30"/>
      <c r="F47" s="30">
        <f t="shared" si="3"/>
        <v>0</v>
      </c>
    </row>
    <row r="48" spans="1:6" s="35" customFormat="1" ht="27.6" customHeight="1" x14ac:dyDescent="0.25">
      <c r="A48" s="26" t="s">
        <v>97</v>
      </c>
      <c r="B48" s="41" t="s">
        <v>95</v>
      </c>
      <c r="C48" s="41" t="s">
        <v>7</v>
      </c>
      <c r="D48" s="29">
        <v>1</v>
      </c>
      <c r="E48" s="63"/>
      <c r="F48" s="30">
        <f t="shared" si="3"/>
        <v>0</v>
      </c>
    </row>
    <row r="49" spans="1:6" s="35" customFormat="1" ht="32.450000000000003" customHeight="1" x14ac:dyDescent="0.25">
      <c r="A49" s="26" t="s">
        <v>98</v>
      </c>
      <c r="B49" s="41" t="s">
        <v>96</v>
      </c>
      <c r="C49" s="41" t="s">
        <v>7</v>
      </c>
      <c r="D49" s="29">
        <v>1</v>
      </c>
      <c r="E49" s="63"/>
      <c r="F49" s="30">
        <f t="shared" si="3"/>
        <v>0</v>
      </c>
    </row>
    <row r="50" spans="1:6" s="35" customFormat="1" ht="17.45" customHeight="1" x14ac:dyDescent="0.25">
      <c r="A50" s="50" t="s">
        <v>101</v>
      </c>
      <c r="B50" s="123"/>
      <c r="C50" s="123"/>
      <c r="D50" s="124"/>
      <c r="E50" s="121">
        <f>SUM(F38:F49)</f>
        <v>0</v>
      </c>
      <c r="F50" s="122"/>
    </row>
    <row r="51" spans="1:6" s="35" customFormat="1" ht="21.6" customHeight="1" x14ac:dyDescent="0.25">
      <c r="A51" s="48" t="s">
        <v>42</v>
      </c>
      <c r="B51" s="109" t="s">
        <v>27</v>
      </c>
      <c r="C51" s="109"/>
      <c r="D51" s="110"/>
      <c r="E51" s="103">
        <f>E50+E36+E24</f>
        <v>0</v>
      </c>
      <c r="F51" s="104"/>
    </row>
    <row r="52" spans="1:6" s="35" customFormat="1" ht="21.6" customHeight="1" x14ac:dyDescent="0.25">
      <c r="A52" s="61">
        <v>500</v>
      </c>
      <c r="B52" s="111" t="s">
        <v>46</v>
      </c>
      <c r="C52" s="112"/>
      <c r="D52" s="112"/>
      <c r="E52" s="112"/>
      <c r="F52" s="113"/>
    </row>
    <row r="53" spans="1:6" s="35" customFormat="1" ht="21.6" customHeight="1" x14ac:dyDescent="0.25">
      <c r="A53" s="26" t="s">
        <v>43</v>
      </c>
      <c r="B53" s="41" t="s">
        <v>47</v>
      </c>
      <c r="C53" s="41" t="s">
        <v>7</v>
      </c>
      <c r="D53" s="29">
        <v>1</v>
      </c>
      <c r="E53" s="30"/>
      <c r="F53" s="30">
        <f t="shared" ref="F53:F54" si="6">D53*E53</f>
        <v>0</v>
      </c>
    </row>
    <row r="54" spans="1:6" s="35" customFormat="1" ht="21.6" customHeight="1" x14ac:dyDescent="0.25">
      <c r="A54" s="26" t="s">
        <v>48</v>
      </c>
      <c r="B54" s="41" t="s">
        <v>45</v>
      </c>
      <c r="C54" s="41" t="s">
        <v>7</v>
      </c>
      <c r="D54" s="29">
        <v>1</v>
      </c>
      <c r="E54" s="30"/>
      <c r="F54" s="30">
        <f t="shared" si="6"/>
        <v>0</v>
      </c>
    </row>
    <row r="55" spans="1:6" s="35" customFormat="1" ht="26.45" customHeight="1" thickBot="1" x14ac:dyDescent="0.3">
      <c r="A55" s="62" t="s">
        <v>44</v>
      </c>
      <c r="B55" s="107" t="s">
        <v>46</v>
      </c>
      <c r="C55" s="107"/>
      <c r="D55" s="108"/>
      <c r="E55" s="105">
        <f>SUM(F53:F54)</f>
        <v>0</v>
      </c>
      <c r="F55" s="106"/>
    </row>
    <row r="56" spans="1:6" ht="13.5" thickBot="1" x14ac:dyDescent="0.3">
      <c r="C56" s="86" t="s">
        <v>158</v>
      </c>
      <c r="D56" s="87"/>
      <c r="E56" s="88"/>
      <c r="F56" s="40">
        <f>E8+E11+E14+E51+E55</f>
        <v>0</v>
      </c>
    </row>
    <row r="57" spans="1:6" ht="16.5" customHeight="1" thickBot="1" x14ac:dyDescent="0.3">
      <c r="C57" s="86" t="s">
        <v>8</v>
      </c>
      <c r="D57" s="87"/>
      <c r="E57" s="88"/>
      <c r="F57" s="40">
        <f>F56*20/100</f>
        <v>0</v>
      </c>
    </row>
    <row r="58" spans="1:6" ht="16.5" customHeight="1" thickBot="1" x14ac:dyDescent="0.3">
      <c r="C58" s="86" t="s">
        <v>160</v>
      </c>
      <c r="D58" s="87"/>
      <c r="E58" s="87"/>
      <c r="F58" s="42">
        <f>F56+F57</f>
        <v>0</v>
      </c>
    </row>
  </sheetData>
  <mergeCells count="30">
    <mergeCell ref="C56:E56"/>
    <mergeCell ref="C57:E57"/>
    <mergeCell ref="C58:E58"/>
    <mergeCell ref="B16:F16"/>
    <mergeCell ref="B25:F25"/>
    <mergeCell ref="B37:F37"/>
    <mergeCell ref="B24:D24"/>
    <mergeCell ref="E24:F24"/>
    <mergeCell ref="B36:D36"/>
    <mergeCell ref="B15:F15"/>
    <mergeCell ref="B51:D51"/>
    <mergeCell ref="E51:F51"/>
    <mergeCell ref="B52:F52"/>
    <mergeCell ref="B55:D55"/>
    <mergeCell ref="E55:F55"/>
    <mergeCell ref="E36:F36"/>
    <mergeCell ref="B50:D50"/>
    <mergeCell ref="E50:F50"/>
    <mergeCell ref="B9:F9"/>
    <mergeCell ref="B11:D11"/>
    <mergeCell ref="E11:F11"/>
    <mergeCell ref="B12:F12"/>
    <mergeCell ref="B14:D14"/>
    <mergeCell ref="E14:F14"/>
    <mergeCell ref="A1:A2"/>
    <mergeCell ref="B1:F1"/>
    <mergeCell ref="B2:F2"/>
    <mergeCell ref="B5:F5"/>
    <mergeCell ref="B8:D8"/>
    <mergeCell ref="E8:F8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Normal="160" zoomScaleSheetLayoutView="100" workbookViewId="0">
      <selection activeCell="E30" sqref="E30:E31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89" t="s">
        <v>153</v>
      </c>
      <c r="B1" s="90" t="s">
        <v>170</v>
      </c>
      <c r="C1" s="91"/>
      <c r="D1" s="91"/>
      <c r="E1" s="91"/>
      <c r="F1" s="92"/>
    </row>
    <row r="2" spans="1:6" ht="32.450000000000003" customHeight="1" x14ac:dyDescent="0.25">
      <c r="A2" s="89"/>
      <c r="B2" s="93" t="s">
        <v>163</v>
      </c>
      <c r="C2" s="94"/>
      <c r="D2" s="94"/>
      <c r="E2" s="94"/>
      <c r="F2" s="9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175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99" t="s">
        <v>20</v>
      </c>
      <c r="C5" s="99"/>
      <c r="D5" s="99"/>
      <c r="E5" s="99"/>
      <c r="F5" s="100"/>
    </row>
    <row r="6" spans="1:6" s="35" customFormat="1" ht="15.6" customHeight="1" x14ac:dyDescent="0.25">
      <c r="A6" s="26" t="s">
        <v>6</v>
      </c>
      <c r="B6" s="41" t="s">
        <v>17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x14ac:dyDescent="0.25">
      <c r="A7" s="26" t="s">
        <v>18</v>
      </c>
      <c r="B7" s="41" t="s">
        <v>16</v>
      </c>
      <c r="C7" s="41" t="s">
        <v>7</v>
      </c>
      <c r="D7" s="27" t="s">
        <v>4</v>
      </c>
      <c r="E7" s="28"/>
      <c r="F7" s="28">
        <f>D7*E7</f>
        <v>0</v>
      </c>
    </row>
    <row r="8" spans="1:6" s="35" customFormat="1" ht="15.6" customHeight="1" x14ac:dyDescent="0.2">
      <c r="A8" s="44" t="s">
        <v>11</v>
      </c>
      <c r="B8" s="114"/>
      <c r="C8" s="114"/>
      <c r="D8" s="115"/>
      <c r="E8" s="77">
        <f>SUM(F6:F7)</f>
        <v>0</v>
      </c>
      <c r="F8" s="78"/>
    </row>
    <row r="9" spans="1:6" s="35" customFormat="1" ht="24.75" customHeight="1" x14ac:dyDescent="0.25">
      <c r="A9" s="51">
        <v>200</v>
      </c>
      <c r="B9" s="96" t="s">
        <v>19</v>
      </c>
      <c r="C9" s="97"/>
      <c r="D9" s="97"/>
      <c r="E9" s="97"/>
      <c r="F9" s="98"/>
    </row>
    <row r="10" spans="1:6" s="35" customFormat="1" ht="18.600000000000001" customHeight="1" x14ac:dyDescent="0.25">
      <c r="A10" s="31" t="s">
        <v>5</v>
      </c>
      <c r="B10" s="41" t="s">
        <v>21</v>
      </c>
      <c r="C10" s="41" t="s">
        <v>7</v>
      </c>
      <c r="D10" s="38" t="s">
        <v>4</v>
      </c>
      <c r="E10" s="39"/>
      <c r="F10" s="39">
        <f t="shared" ref="F10" si="0">D10*E10</f>
        <v>0</v>
      </c>
    </row>
    <row r="11" spans="1:6" s="35" customFormat="1" ht="16.899999999999999" customHeight="1" x14ac:dyDescent="0.2">
      <c r="A11" s="45" t="s">
        <v>13</v>
      </c>
      <c r="B11" s="101"/>
      <c r="C11" s="101"/>
      <c r="D11" s="102"/>
      <c r="E11" s="79">
        <f>SUM(F10:F10)</f>
        <v>0</v>
      </c>
      <c r="F11" s="80"/>
    </row>
    <row r="12" spans="1:6" s="35" customFormat="1" ht="16.899999999999999" customHeight="1" x14ac:dyDescent="0.25">
      <c r="A12" s="60">
        <v>300</v>
      </c>
      <c r="B12" s="83" t="s">
        <v>22</v>
      </c>
      <c r="C12" s="84"/>
      <c r="D12" s="84"/>
      <c r="E12" s="84"/>
      <c r="F12" s="85"/>
    </row>
    <row r="13" spans="1:6" s="35" customFormat="1" ht="15.6" customHeight="1" x14ac:dyDescent="0.25">
      <c r="A13" s="26" t="s">
        <v>25</v>
      </c>
      <c r="B13" s="41" t="s">
        <v>146</v>
      </c>
      <c r="C13" s="41" t="s">
        <v>7</v>
      </c>
      <c r="D13" s="29">
        <v>1</v>
      </c>
      <c r="E13" s="30"/>
      <c r="F13" s="30">
        <f t="shared" ref="F13" si="1">D13*E13</f>
        <v>0</v>
      </c>
    </row>
    <row r="14" spans="1:6" s="35" customFormat="1" ht="21" customHeight="1" x14ac:dyDescent="0.25">
      <c r="A14" s="46" t="s">
        <v>131</v>
      </c>
      <c r="B14" s="116" t="s">
        <v>22</v>
      </c>
      <c r="C14" s="116"/>
      <c r="D14" s="117"/>
      <c r="E14" s="81">
        <f>SUM(F13:F13)</f>
        <v>0</v>
      </c>
      <c r="F14" s="82"/>
    </row>
    <row r="15" spans="1:6" s="35" customFormat="1" ht="18.600000000000001" customHeight="1" x14ac:dyDescent="0.25">
      <c r="A15" s="47">
        <v>400</v>
      </c>
      <c r="B15" s="118" t="s">
        <v>27</v>
      </c>
      <c r="C15" s="119"/>
      <c r="D15" s="119"/>
      <c r="E15" s="119"/>
      <c r="F15" s="120"/>
    </row>
    <row r="16" spans="1:6" s="35" customFormat="1" ht="18" customHeight="1" x14ac:dyDescent="0.25">
      <c r="A16" s="26" t="s">
        <v>35</v>
      </c>
      <c r="B16" s="41" t="s">
        <v>79</v>
      </c>
      <c r="C16" s="41" t="s">
        <v>7</v>
      </c>
      <c r="D16" s="29">
        <v>1</v>
      </c>
      <c r="E16" s="30"/>
      <c r="F16" s="30">
        <f t="shared" ref="F16:F25" si="2">D16*E16</f>
        <v>0</v>
      </c>
    </row>
    <row r="17" spans="1:6" s="35" customFormat="1" ht="18" customHeight="1" x14ac:dyDescent="0.25">
      <c r="A17" s="26" t="s">
        <v>36</v>
      </c>
      <c r="B17" s="41" t="s">
        <v>80</v>
      </c>
      <c r="C17" s="41" t="s">
        <v>7</v>
      </c>
      <c r="D17" s="29">
        <v>1</v>
      </c>
      <c r="E17" s="30"/>
      <c r="F17" s="30">
        <f t="shared" si="2"/>
        <v>0</v>
      </c>
    </row>
    <row r="18" spans="1:6" s="35" customFormat="1" ht="25.15" customHeight="1" x14ac:dyDescent="0.25">
      <c r="A18" s="26" t="s">
        <v>37</v>
      </c>
      <c r="B18" s="41" t="s">
        <v>62</v>
      </c>
      <c r="C18" s="41" t="s">
        <v>7</v>
      </c>
      <c r="D18" s="29">
        <v>1</v>
      </c>
      <c r="E18" s="30"/>
      <c r="F18" s="30">
        <f t="shared" si="2"/>
        <v>0</v>
      </c>
    </row>
    <row r="19" spans="1:6" s="35" customFormat="1" ht="18" customHeight="1" x14ac:dyDescent="0.25">
      <c r="A19" s="26" t="s">
        <v>38</v>
      </c>
      <c r="B19" s="41" t="s">
        <v>126</v>
      </c>
      <c r="C19" s="41" t="s">
        <v>7</v>
      </c>
      <c r="D19" s="29">
        <v>1</v>
      </c>
      <c r="E19" s="30"/>
      <c r="F19" s="30">
        <f t="shared" si="2"/>
        <v>0</v>
      </c>
    </row>
    <row r="20" spans="1:6" s="35" customFormat="1" ht="18" customHeight="1" x14ac:dyDescent="0.25">
      <c r="A20" s="26" t="s">
        <v>39</v>
      </c>
      <c r="B20" s="41" t="s">
        <v>82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18" customHeight="1" x14ac:dyDescent="0.25">
      <c r="A21" s="26" t="s">
        <v>40</v>
      </c>
      <c r="B21" s="41" t="s">
        <v>83</v>
      </c>
      <c r="C21" s="41" t="s">
        <v>7</v>
      </c>
      <c r="D21" s="29">
        <v>1</v>
      </c>
      <c r="E21" s="30"/>
      <c r="F21" s="30">
        <f t="shared" si="2"/>
        <v>0</v>
      </c>
    </row>
    <row r="22" spans="1:6" s="35" customFormat="1" ht="18" customHeight="1" x14ac:dyDescent="0.25">
      <c r="A22" s="26" t="s">
        <v>41</v>
      </c>
      <c r="B22" s="41" t="s">
        <v>31</v>
      </c>
      <c r="C22" s="41" t="s">
        <v>7</v>
      </c>
      <c r="D22" s="29">
        <v>1</v>
      </c>
      <c r="E22" s="30"/>
      <c r="F22" s="30">
        <f t="shared" si="2"/>
        <v>0</v>
      </c>
    </row>
    <row r="23" spans="1:6" s="35" customFormat="1" ht="18" customHeight="1" x14ac:dyDescent="0.25">
      <c r="A23" s="26" t="s">
        <v>106</v>
      </c>
      <c r="B23" s="41" t="s">
        <v>52</v>
      </c>
      <c r="C23" s="41" t="s">
        <v>7</v>
      </c>
      <c r="D23" s="29">
        <v>1</v>
      </c>
      <c r="E23" s="30"/>
      <c r="F23" s="30">
        <f t="shared" si="2"/>
        <v>0</v>
      </c>
    </row>
    <row r="24" spans="1:6" s="35" customFormat="1" ht="18" customHeight="1" x14ac:dyDescent="0.25">
      <c r="A24" s="26" t="s">
        <v>107</v>
      </c>
      <c r="B24" s="41" t="s">
        <v>84</v>
      </c>
      <c r="C24" s="41" t="s">
        <v>7</v>
      </c>
      <c r="D24" s="29">
        <v>1</v>
      </c>
      <c r="E24" s="30"/>
      <c r="F24" s="30">
        <f t="shared" si="2"/>
        <v>0</v>
      </c>
    </row>
    <row r="25" spans="1:6" s="35" customFormat="1" ht="18" customHeight="1" x14ac:dyDescent="0.25">
      <c r="A25" s="26" t="s">
        <v>108</v>
      </c>
      <c r="B25" s="41" t="s">
        <v>111</v>
      </c>
      <c r="C25" s="41" t="s">
        <v>7</v>
      </c>
      <c r="D25" s="29">
        <v>1</v>
      </c>
      <c r="E25" s="30"/>
      <c r="F25" s="30">
        <f t="shared" si="2"/>
        <v>0</v>
      </c>
    </row>
    <row r="26" spans="1:6" s="35" customFormat="1" ht="18" customHeight="1" x14ac:dyDescent="0.25">
      <c r="A26" s="26" t="s">
        <v>109</v>
      </c>
      <c r="B26" s="41" t="s">
        <v>112</v>
      </c>
      <c r="C26" s="41" t="s">
        <v>7</v>
      </c>
      <c r="D26" s="29">
        <v>1</v>
      </c>
      <c r="E26" s="30"/>
      <c r="F26" s="30">
        <f t="shared" ref="F26:F27" si="3">D26*E26</f>
        <v>0</v>
      </c>
    </row>
    <row r="27" spans="1:6" s="35" customFormat="1" ht="18" customHeight="1" x14ac:dyDescent="0.25">
      <c r="A27" s="26" t="s">
        <v>110</v>
      </c>
      <c r="B27" s="59" t="s">
        <v>113</v>
      </c>
      <c r="C27" s="41" t="s">
        <v>7</v>
      </c>
      <c r="D27" s="29">
        <v>1</v>
      </c>
      <c r="E27" s="30"/>
      <c r="F27" s="30">
        <f t="shared" si="3"/>
        <v>0</v>
      </c>
    </row>
    <row r="28" spans="1:6" s="35" customFormat="1" ht="21.6" customHeight="1" x14ac:dyDescent="0.25">
      <c r="A28" s="48" t="s">
        <v>42</v>
      </c>
      <c r="B28" s="109" t="s">
        <v>27</v>
      </c>
      <c r="C28" s="109"/>
      <c r="D28" s="110"/>
      <c r="E28" s="103">
        <f>SUM(F16:F25)</f>
        <v>0</v>
      </c>
      <c r="F28" s="104"/>
    </row>
    <row r="29" spans="1:6" s="35" customFormat="1" ht="21.6" customHeight="1" x14ac:dyDescent="0.25">
      <c r="A29" s="61">
        <v>500</v>
      </c>
      <c r="B29" s="111" t="s">
        <v>46</v>
      </c>
      <c r="C29" s="112"/>
      <c r="D29" s="112"/>
      <c r="E29" s="112"/>
      <c r="F29" s="113"/>
    </row>
    <row r="30" spans="1:6" s="35" customFormat="1" ht="21.6" customHeight="1" x14ac:dyDescent="0.25">
      <c r="A30" s="26" t="s">
        <v>43</v>
      </c>
      <c r="B30" s="41" t="s">
        <v>47</v>
      </c>
      <c r="C30" s="41" t="s">
        <v>7</v>
      </c>
      <c r="D30" s="29">
        <v>1</v>
      </c>
      <c r="E30" s="30"/>
      <c r="F30" s="30">
        <f t="shared" ref="F30:F31" si="4">D30*E30</f>
        <v>0</v>
      </c>
    </row>
    <row r="31" spans="1:6" s="35" customFormat="1" ht="21.6" customHeight="1" x14ac:dyDescent="0.25">
      <c r="A31" s="26" t="s">
        <v>48</v>
      </c>
      <c r="B31" s="41" t="s">
        <v>45</v>
      </c>
      <c r="C31" s="41" t="s">
        <v>7</v>
      </c>
      <c r="D31" s="29">
        <v>1</v>
      </c>
      <c r="E31" s="30"/>
      <c r="F31" s="30">
        <f t="shared" si="4"/>
        <v>0</v>
      </c>
    </row>
    <row r="32" spans="1:6" s="35" customFormat="1" ht="26.45" customHeight="1" thickBot="1" x14ac:dyDescent="0.3">
      <c r="A32" s="62" t="s">
        <v>44</v>
      </c>
      <c r="B32" s="107" t="s">
        <v>46</v>
      </c>
      <c r="C32" s="107"/>
      <c r="D32" s="108"/>
      <c r="E32" s="105">
        <f>SUM(F30:F31)</f>
        <v>0</v>
      </c>
      <c r="F32" s="106"/>
    </row>
    <row r="33" spans="3:6" ht="13.5" thickBot="1" x14ac:dyDescent="0.3">
      <c r="C33" s="86" t="s">
        <v>158</v>
      </c>
      <c r="D33" s="87"/>
      <c r="E33" s="88"/>
      <c r="F33" s="40">
        <f>E8+E11+E14+E28+E32</f>
        <v>0</v>
      </c>
    </row>
    <row r="34" spans="3:6" ht="16.5" customHeight="1" thickBot="1" x14ac:dyDescent="0.3">
      <c r="C34" s="86" t="s">
        <v>8</v>
      </c>
      <c r="D34" s="87"/>
      <c r="E34" s="88"/>
      <c r="F34" s="40">
        <f>F33*20/100</f>
        <v>0</v>
      </c>
    </row>
    <row r="35" spans="3:6" ht="16.5" customHeight="1" thickBot="1" x14ac:dyDescent="0.3">
      <c r="C35" s="86" t="s">
        <v>160</v>
      </c>
      <c r="D35" s="87"/>
      <c r="E35" s="87"/>
      <c r="F35" s="42">
        <f>F33+F34</f>
        <v>0</v>
      </c>
    </row>
  </sheetData>
  <mergeCells count="21">
    <mergeCell ref="B32:D32"/>
    <mergeCell ref="E32:F32"/>
    <mergeCell ref="C33:E33"/>
    <mergeCell ref="C34:E34"/>
    <mergeCell ref="C35:E35"/>
    <mergeCell ref="B28:D28"/>
    <mergeCell ref="E28:F28"/>
    <mergeCell ref="B29:F29"/>
    <mergeCell ref="B15:F15"/>
    <mergeCell ref="B9:F9"/>
    <mergeCell ref="B11:D11"/>
    <mergeCell ref="E11:F11"/>
    <mergeCell ref="B12:F12"/>
    <mergeCell ref="B14:D14"/>
    <mergeCell ref="E14:F14"/>
    <mergeCell ref="A1:A2"/>
    <mergeCell ref="B1:F1"/>
    <mergeCell ref="B2:F2"/>
    <mergeCell ref="B5:F5"/>
    <mergeCell ref="B8:D8"/>
    <mergeCell ref="E8:F8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topLeftCell="A13" zoomScaleNormal="160" zoomScaleSheetLayoutView="100" workbookViewId="0">
      <selection activeCell="E32" sqref="E32:E33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89" t="s">
        <v>153</v>
      </c>
      <c r="B1" s="90" t="s">
        <v>170</v>
      </c>
      <c r="C1" s="91"/>
      <c r="D1" s="91"/>
      <c r="E1" s="91"/>
      <c r="F1" s="92"/>
    </row>
    <row r="2" spans="1:6" ht="32.450000000000003" customHeight="1" x14ac:dyDescent="0.25">
      <c r="A2" s="89"/>
      <c r="B2" s="93" t="s">
        <v>164</v>
      </c>
      <c r="C2" s="94"/>
      <c r="D2" s="94"/>
      <c r="E2" s="94"/>
      <c r="F2" s="9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176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99" t="s">
        <v>20</v>
      </c>
      <c r="C5" s="99"/>
      <c r="D5" s="99"/>
      <c r="E5" s="99"/>
      <c r="F5" s="100"/>
    </row>
    <row r="6" spans="1:6" s="35" customFormat="1" x14ac:dyDescent="0.25">
      <c r="A6" s="26" t="s">
        <v>6</v>
      </c>
      <c r="B6" s="41" t="s">
        <v>16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ht="15.6" customHeight="1" x14ac:dyDescent="0.2">
      <c r="A7" s="44" t="s">
        <v>11</v>
      </c>
      <c r="B7" s="114"/>
      <c r="C7" s="114"/>
      <c r="D7" s="115"/>
      <c r="E7" s="77">
        <f>SUM(F6:F6)</f>
        <v>0</v>
      </c>
      <c r="F7" s="78"/>
    </row>
    <row r="8" spans="1:6" s="35" customFormat="1" ht="24.75" customHeight="1" x14ac:dyDescent="0.25">
      <c r="A8" s="51">
        <v>200</v>
      </c>
      <c r="B8" s="96" t="s">
        <v>19</v>
      </c>
      <c r="C8" s="97"/>
      <c r="D8" s="97"/>
      <c r="E8" s="97"/>
      <c r="F8" s="98"/>
    </row>
    <row r="9" spans="1:6" s="35" customFormat="1" ht="18.600000000000001" customHeight="1" x14ac:dyDescent="0.25">
      <c r="A9" s="31" t="s">
        <v>5</v>
      </c>
      <c r="B9" s="41" t="s">
        <v>21</v>
      </c>
      <c r="C9" s="41" t="s">
        <v>7</v>
      </c>
      <c r="D9" s="38" t="s">
        <v>4</v>
      </c>
      <c r="E9" s="39"/>
      <c r="F9" s="39">
        <f t="shared" ref="F9" si="0">D9*E9</f>
        <v>0</v>
      </c>
    </row>
    <row r="10" spans="1:6" s="35" customFormat="1" ht="16.899999999999999" customHeight="1" x14ac:dyDescent="0.2">
      <c r="A10" s="45" t="s">
        <v>13</v>
      </c>
      <c r="B10" s="101"/>
      <c r="C10" s="101"/>
      <c r="D10" s="102"/>
      <c r="E10" s="79">
        <f>SUM(F9:F9)</f>
        <v>0</v>
      </c>
      <c r="F10" s="80"/>
    </row>
    <row r="11" spans="1:6" s="35" customFormat="1" ht="16.899999999999999" customHeight="1" x14ac:dyDescent="0.25">
      <c r="A11" s="60">
        <v>300</v>
      </c>
      <c r="B11" s="83" t="s">
        <v>22</v>
      </c>
      <c r="C11" s="84"/>
      <c r="D11" s="84"/>
      <c r="E11" s="84"/>
      <c r="F11" s="85"/>
    </row>
    <row r="12" spans="1:6" s="35" customFormat="1" ht="15.6" customHeight="1" x14ac:dyDescent="0.25">
      <c r="A12" s="26" t="s">
        <v>25</v>
      </c>
      <c r="B12" s="41" t="s">
        <v>146</v>
      </c>
      <c r="C12" s="41" t="s">
        <v>7</v>
      </c>
      <c r="D12" s="29">
        <v>1</v>
      </c>
      <c r="E12" s="30"/>
      <c r="F12" s="30">
        <f t="shared" ref="F12" si="1">D12*E12</f>
        <v>0</v>
      </c>
    </row>
    <row r="13" spans="1:6" s="35" customFormat="1" ht="21" customHeight="1" x14ac:dyDescent="0.25">
      <c r="A13" s="46" t="s">
        <v>131</v>
      </c>
      <c r="B13" s="116" t="s">
        <v>22</v>
      </c>
      <c r="C13" s="116"/>
      <c r="D13" s="117"/>
      <c r="E13" s="81">
        <f>SUM(F12:F12)</f>
        <v>0</v>
      </c>
      <c r="F13" s="82"/>
    </row>
    <row r="14" spans="1:6" s="35" customFormat="1" ht="18.600000000000001" customHeight="1" x14ac:dyDescent="0.25">
      <c r="A14" s="47">
        <v>400</v>
      </c>
      <c r="B14" s="118" t="s">
        <v>27</v>
      </c>
      <c r="C14" s="119"/>
      <c r="D14" s="119"/>
      <c r="E14" s="119"/>
      <c r="F14" s="120"/>
    </row>
    <row r="15" spans="1:6" s="35" customFormat="1" ht="18" customHeight="1" x14ac:dyDescent="0.25">
      <c r="A15" s="26" t="s">
        <v>35</v>
      </c>
      <c r="B15" s="41" t="s">
        <v>114</v>
      </c>
      <c r="C15" s="41" t="s">
        <v>7</v>
      </c>
      <c r="D15" s="29">
        <v>1</v>
      </c>
      <c r="E15" s="30"/>
      <c r="F15" s="30">
        <f t="shared" ref="F15:F29" si="2">D15*E15</f>
        <v>0</v>
      </c>
    </row>
    <row r="16" spans="1:6" s="35" customFormat="1" ht="18" customHeight="1" x14ac:dyDescent="0.25">
      <c r="A16" s="26" t="s">
        <v>36</v>
      </c>
      <c r="B16" s="41" t="s">
        <v>80</v>
      </c>
      <c r="C16" s="41" t="s">
        <v>7</v>
      </c>
      <c r="D16" s="29">
        <v>1</v>
      </c>
      <c r="E16" s="30"/>
      <c r="F16" s="30">
        <f t="shared" si="2"/>
        <v>0</v>
      </c>
    </row>
    <row r="17" spans="1:6" s="35" customFormat="1" ht="25.15" customHeight="1" x14ac:dyDescent="0.25">
      <c r="A17" s="26" t="s">
        <v>37</v>
      </c>
      <c r="B17" s="41" t="s">
        <v>62</v>
      </c>
      <c r="C17" s="41" t="s">
        <v>7</v>
      </c>
      <c r="D17" s="29">
        <v>1</v>
      </c>
      <c r="E17" s="30"/>
      <c r="F17" s="30">
        <f t="shared" si="2"/>
        <v>0</v>
      </c>
    </row>
    <row r="18" spans="1:6" s="35" customFormat="1" ht="18" customHeight="1" x14ac:dyDescent="0.25">
      <c r="A18" s="26" t="s">
        <v>38</v>
      </c>
      <c r="B18" s="41" t="s">
        <v>126</v>
      </c>
      <c r="C18" s="41" t="s">
        <v>7</v>
      </c>
      <c r="D18" s="29">
        <v>1</v>
      </c>
      <c r="E18" s="30"/>
      <c r="F18" s="30">
        <f t="shared" si="2"/>
        <v>0</v>
      </c>
    </row>
    <row r="19" spans="1:6" s="35" customFormat="1" ht="18" customHeight="1" x14ac:dyDescent="0.25">
      <c r="A19" s="26" t="s">
        <v>39</v>
      </c>
      <c r="B19" s="41" t="s">
        <v>82</v>
      </c>
      <c r="C19" s="41" t="s">
        <v>7</v>
      </c>
      <c r="D19" s="29">
        <v>1</v>
      </c>
      <c r="E19" s="30"/>
      <c r="F19" s="30">
        <f t="shared" si="2"/>
        <v>0</v>
      </c>
    </row>
    <row r="20" spans="1:6" s="35" customFormat="1" ht="18" customHeight="1" x14ac:dyDescent="0.25">
      <c r="A20" s="26" t="s">
        <v>40</v>
      </c>
      <c r="B20" s="41" t="s">
        <v>83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18" customHeight="1" x14ac:dyDescent="0.25">
      <c r="A21" s="26" t="s">
        <v>41</v>
      </c>
      <c r="B21" s="41" t="s">
        <v>31</v>
      </c>
      <c r="C21" s="41" t="s">
        <v>7</v>
      </c>
      <c r="D21" s="29">
        <v>1</v>
      </c>
      <c r="E21" s="30"/>
      <c r="F21" s="30">
        <f t="shared" si="2"/>
        <v>0</v>
      </c>
    </row>
    <row r="22" spans="1:6" s="35" customFormat="1" ht="18" customHeight="1" x14ac:dyDescent="0.25">
      <c r="A22" s="26" t="s">
        <v>106</v>
      </c>
      <c r="B22" s="41" t="s">
        <v>115</v>
      </c>
      <c r="C22" s="41" t="s">
        <v>7</v>
      </c>
      <c r="D22" s="29">
        <v>1</v>
      </c>
      <c r="E22" s="30"/>
      <c r="F22" s="30">
        <f t="shared" si="2"/>
        <v>0</v>
      </c>
    </row>
    <row r="23" spans="1:6" s="35" customFormat="1" ht="18" customHeight="1" x14ac:dyDescent="0.25">
      <c r="A23" s="26" t="s">
        <v>107</v>
      </c>
      <c r="B23" s="41" t="s">
        <v>84</v>
      </c>
      <c r="C23" s="41" t="s">
        <v>7</v>
      </c>
      <c r="D23" s="29">
        <v>1</v>
      </c>
      <c r="E23" s="30"/>
      <c r="F23" s="30">
        <f t="shared" si="2"/>
        <v>0</v>
      </c>
    </row>
    <row r="24" spans="1:6" s="35" customFormat="1" ht="18" customHeight="1" x14ac:dyDescent="0.25">
      <c r="A24" s="26" t="s">
        <v>108</v>
      </c>
      <c r="B24" s="41" t="s">
        <v>116</v>
      </c>
      <c r="C24" s="41" t="s">
        <v>7</v>
      </c>
      <c r="D24" s="29">
        <v>1</v>
      </c>
      <c r="E24" s="30"/>
      <c r="F24" s="30">
        <f t="shared" si="2"/>
        <v>0</v>
      </c>
    </row>
    <row r="25" spans="1:6" s="35" customFormat="1" ht="18" customHeight="1" x14ac:dyDescent="0.25">
      <c r="A25" s="26" t="s">
        <v>109</v>
      </c>
      <c r="B25" s="41" t="s">
        <v>117</v>
      </c>
      <c r="C25" s="41" t="s">
        <v>7</v>
      </c>
      <c r="D25" s="29">
        <v>1</v>
      </c>
      <c r="E25" s="30"/>
      <c r="F25" s="30">
        <f t="shared" si="2"/>
        <v>0</v>
      </c>
    </row>
    <row r="26" spans="1:6" s="35" customFormat="1" ht="18" customHeight="1" x14ac:dyDescent="0.25">
      <c r="A26" s="26" t="s">
        <v>110</v>
      </c>
      <c r="B26" s="41" t="s">
        <v>33</v>
      </c>
      <c r="C26" s="41" t="s">
        <v>7</v>
      </c>
      <c r="D26" s="29">
        <v>1</v>
      </c>
      <c r="E26" s="30"/>
      <c r="F26" s="30">
        <f t="shared" si="2"/>
        <v>0</v>
      </c>
    </row>
    <row r="27" spans="1:6" s="35" customFormat="1" ht="18" customHeight="1" x14ac:dyDescent="0.25">
      <c r="A27" s="26" t="s">
        <v>119</v>
      </c>
      <c r="B27" s="41" t="s">
        <v>118</v>
      </c>
      <c r="C27" s="41" t="s">
        <v>7</v>
      </c>
      <c r="D27" s="29">
        <v>1</v>
      </c>
      <c r="E27" s="30"/>
      <c r="F27" s="30">
        <f t="shared" si="2"/>
        <v>0</v>
      </c>
    </row>
    <row r="28" spans="1:6" s="35" customFormat="1" ht="18" customHeight="1" x14ac:dyDescent="0.25">
      <c r="A28" s="26" t="s">
        <v>120</v>
      </c>
      <c r="B28" s="41" t="s">
        <v>122</v>
      </c>
      <c r="C28" s="41" t="s">
        <v>7</v>
      </c>
      <c r="D28" s="29">
        <v>1</v>
      </c>
      <c r="E28" s="30"/>
      <c r="F28" s="30">
        <f t="shared" si="2"/>
        <v>0</v>
      </c>
    </row>
    <row r="29" spans="1:6" s="35" customFormat="1" ht="18" customHeight="1" x14ac:dyDescent="0.25">
      <c r="A29" s="26" t="s">
        <v>121</v>
      </c>
      <c r="B29" s="59" t="s">
        <v>113</v>
      </c>
      <c r="C29" s="41" t="s">
        <v>7</v>
      </c>
      <c r="D29" s="29">
        <v>1</v>
      </c>
      <c r="E29" s="30"/>
      <c r="F29" s="30">
        <f t="shared" si="2"/>
        <v>0</v>
      </c>
    </row>
    <row r="30" spans="1:6" s="35" customFormat="1" ht="21.6" customHeight="1" x14ac:dyDescent="0.25">
      <c r="A30" s="48" t="s">
        <v>42</v>
      </c>
      <c r="B30" s="109" t="s">
        <v>27</v>
      </c>
      <c r="C30" s="109"/>
      <c r="D30" s="110"/>
      <c r="E30" s="103">
        <f>SUM(F15:F28)</f>
        <v>0</v>
      </c>
      <c r="F30" s="104"/>
    </row>
    <row r="31" spans="1:6" s="35" customFormat="1" ht="21.6" customHeight="1" x14ac:dyDescent="0.25">
      <c r="A31" s="61">
        <v>500</v>
      </c>
      <c r="B31" s="111" t="s">
        <v>46</v>
      </c>
      <c r="C31" s="112"/>
      <c r="D31" s="112"/>
      <c r="E31" s="112"/>
      <c r="F31" s="113"/>
    </row>
    <row r="32" spans="1:6" s="35" customFormat="1" ht="21.6" customHeight="1" x14ac:dyDescent="0.25">
      <c r="A32" s="26" t="s">
        <v>43</v>
      </c>
      <c r="B32" s="41" t="s">
        <v>47</v>
      </c>
      <c r="C32" s="41" t="s">
        <v>7</v>
      </c>
      <c r="D32" s="29">
        <v>1</v>
      </c>
      <c r="E32" s="30"/>
      <c r="F32" s="30">
        <f t="shared" ref="F32:F33" si="3">D32*E32</f>
        <v>0</v>
      </c>
    </row>
    <row r="33" spans="1:6" s="35" customFormat="1" ht="21.6" customHeight="1" x14ac:dyDescent="0.25">
      <c r="A33" s="26" t="s">
        <v>48</v>
      </c>
      <c r="B33" s="41" t="s">
        <v>45</v>
      </c>
      <c r="C33" s="41" t="s">
        <v>7</v>
      </c>
      <c r="D33" s="29">
        <v>1</v>
      </c>
      <c r="E33" s="30"/>
      <c r="F33" s="30">
        <f t="shared" si="3"/>
        <v>0</v>
      </c>
    </row>
    <row r="34" spans="1:6" s="35" customFormat="1" ht="26.45" customHeight="1" thickBot="1" x14ac:dyDescent="0.3">
      <c r="A34" s="62" t="s">
        <v>44</v>
      </c>
      <c r="B34" s="107" t="s">
        <v>46</v>
      </c>
      <c r="C34" s="107"/>
      <c r="D34" s="108"/>
      <c r="E34" s="105">
        <f>SUM(F32:F33)</f>
        <v>0</v>
      </c>
      <c r="F34" s="106"/>
    </row>
    <row r="35" spans="1:6" ht="13.5" thickBot="1" x14ac:dyDescent="0.3">
      <c r="C35" s="86" t="s">
        <v>158</v>
      </c>
      <c r="D35" s="87"/>
      <c r="E35" s="88"/>
      <c r="F35" s="40">
        <f>E7+E10+E13+E30+E34</f>
        <v>0</v>
      </c>
    </row>
    <row r="36" spans="1:6" ht="16.5" customHeight="1" thickBot="1" x14ac:dyDescent="0.3">
      <c r="C36" s="86" t="s">
        <v>8</v>
      </c>
      <c r="D36" s="87"/>
      <c r="E36" s="88"/>
      <c r="F36" s="40">
        <f>F35*20/100</f>
        <v>0</v>
      </c>
    </row>
    <row r="37" spans="1:6" ht="16.5" customHeight="1" thickBot="1" x14ac:dyDescent="0.3">
      <c r="C37" s="86" t="s">
        <v>160</v>
      </c>
      <c r="D37" s="87"/>
      <c r="E37" s="87"/>
      <c r="F37" s="42">
        <f>F35+F36</f>
        <v>0</v>
      </c>
    </row>
  </sheetData>
  <mergeCells count="21">
    <mergeCell ref="C35:E35"/>
    <mergeCell ref="C36:E36"/>
    <mergeCell ref="C37:E37"/>
    <mergeCell ref="B14:F14"/>
    <mergeCell ref="B30:D30"/>
    <mergeCell ref="E30:F30"/>
    <mergeCell ref="B31:F31"/>
    <mergeCell ref="B34:D34"/>
    <mergeCell ref="E34:F34"/>
    <mergeCell ref="B8:F8"/>
    <mergeCell ref="B10:D10"/>
    <mergeCell ref="E10:F10"/>
    <mergeCell ref="B11:F11"/>
    <mergeCell ref="B13:D13"/>
    <mergeCell ref="E13:F13"/>
    <mergeCell ref="A1:A2"/>
    <mergeCell ref="B1:F1"/>
    <mergeCell ref="B2:F2"/>
    <mergeCell ref="B5:F5"/>
    <mergeCell ref="B7:D7"/>
    <mergeCell ref="E7:F7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Normal="160" zoomScaleSheetLayoutView="100" workbookViewId="0">
      <selection activeCell="J10" sqref="J10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89" t="s">
        <v>153</v>
      </c>
      <c r="B1" s="90" t="s">
        <v>170</v>
      </c>
      <c r="C1" s="91"/>
      <c r="D1" s="91"/>
      <c r="E1" s="91"/>
      <c r="F1" s="92"/>
    </row>
    <row r="2" spans="1:6" ht="32.450000000000003" customHeight="1" x14ac:dyDescent="0.25">
      <c r="A2" s="89"/>
      <c r="B2" s="93" t="s">
        <v>182</v>
      </c>
      <c r="C2" s="94"/>
      <c r="D2" s="94"/>
      <c r="E2" s="94"/>
      <c r="F2" s="9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177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99" t="s">
        <v>20</v>
      </c>
      <c r="C5" s="99"/>
      <c r="D5" s="99"/>
      <c r="E5" s="99"/>
      <c r="F5" s="100"/>
    </row>
    <row r="6" spans="1:6" s="35" customFormat="1" ht="15.6" customHeight="1" x14ac:dyDescent="0.25">
      <c r="A6" s="26" t="s">
        <v>6</v>
      </c>
      <c r="B6" s="41" t="s">
        <v>17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x14ac:dyDescent="0.25">
      <c r="A7" s="26" t="s">
        <v>18</v>
      </c>
      <c r="B7" s="41" t="s">
        <v>16</v>
      </c>
      <c r="C7" s="41" t="s">
        <v>7</v>
      </c>
      <c r="D7" s="27" t="s">
        <v>4</v>
      </c>
      <c r="E7" s="28"/>
      <c r="F7" s="28">
        <f>D7*E7</f>
        <v>0</v>
      </c>
    </row>
    <row r="8" spans="1:6" s="35" customFormat="1" ht="15.6" customHeight="1" x14ac:dyDescent="0.2">
      <c r="A8" s="44" t="s">
        <v>11</v>
      </c>
      <c r="B8" s="114"/>
      <c r="C8" s="114"/>
      <c r="D8" s="115"/>
      <c r="E8" s="77">
        <f>SUM(F6:F7)</f>
        <v>0</v>
      </c>
      <c r="F8" s="78"/>
    </row>
    <row r="9" spans="1:6" s="35" customFormat="1" ht="24.75" customHeight="1" x14ac:dyDescent="0.25">
      <c r="A9" s="51">
        <v>200</v>
      </c>
      <c r="B9" s="96" t="s">
        <v>19</v>
      </c>
      <c r="C9" s="97"/>
      <c r="D9" s="97"/>
      <c r="E9" s="97"/>
      <c r="F9" s="98"/>
    </row>
    <row r="10" spans="1:6" s="35" customFormat="1" ht="18.600000000000001" customHeight="1" x14ac:dyDescent="0.25">
      <c r="A10" s="31" t="s">
        <v>5</v>
      </c>
      <c r="B10" s="41" t="s">
        <v>21</v>
      </c>
      <c r="C10" s="41" t="s">
        <v>7</v>
      </c>
      <c r="D10" s="38" t="s">
        <v>4</v>
      </c>
      <c r="E10" s="39"/>
      <c r="F10" s="39">
        <f t="shared" ref="F10" si="0">D10*E10</f>
        <v>0</v>
      </c>
    </row>
    <row r="11" spans="1:6" s="35" customFormat="1" ht="16.899999999999999" customHeight="1" x14ac:dyDescent="0.2">
      <c r="A11" s="45" t="s">
        <v>13</v>
      </c>
      <c r="B11" s="101"/>
      <c r="C11" s="101"/>
      <c r="D11" s="102"/>
      <c r="E11" s="79">
        <f>SUM(F10:F10)</f>
        <v>0</v>
      </c>
      <c r="F11" s="80"/>
    </row>
    <row r="12" spans="1:6" s="35" customFormat="1" ht="16.899999999999999" customHeight="1" x14ac:dyDescent="0.25">
      <c r="A12" s="60">
        <v>300</v>
      </c>
      <c r="B12" s="83" t="s">
        <v>22</v>
      </c>
      <c r="C12" s="84"/>
      <c r="D12" s="84"/>
      <c r="E12" s="84"/>
      <c r="F12" s="85"/>
    </row>
    <row r="13" spans="1:6" s="35" customFormat="1" ht="15.6" customHeight="1" x14ac:dyDescent="0.25">
      <c r="A13" s="26" t="s">
        <v>25</v>
      </c>
      <c r="B13" s="41" t="s">
        <v>146</v>
      </c>
      <c r="C13" s="41" t="s">
        <v>7</v>
      </c>
      <c r="D13" s="29">
        <v>1</v>
      </c>
      <c r="E13" s="30"/>
      <c r="F13" s="30">
        <f t="shared" ref="F13" si="1">D13*E13</f>
        <v>0</v>
      </c>
    </row>
    <row r="14" spans="1:6" s="35" customFormat="1" ht="21" customHeight="1" x14ac:dyDescent="0.25">
      <c r="A14" s="46" t="s">
        <v>131</v>
      </c>
      <c r="B14" s="116" t="s">
        <v>22</v>
      </c>
      <c r="C14" s="116"/>
      <c r="D14" s="117"/>
      <c r="E14" s="81">
        <f>SUM(F13:F13)</f>
        <v>0</v>
      </c>
      <c r="F14" s="82"/>
    </row>
    <row r="15" spans="1:6" s="35" customFormat="1" ht="18.600000000000001" customHeight="1" x14ac:dyDescent="0.25">
      <c r="A15" s="47">
        <v>400</v>
      </c>
      <c r="B15" s="118" t="s">
        <v>27</v>
      </c>
      <c r="C15" s="119"/>
      <c r="D15" s="119"/>
      <c r="E15" s="119"/>
      <c r="F15" s="120"/>
    </row>
    <row r="16" spans="1:6" s="35" customFormat="1" ht="18" customHeight="1" x14ac:dyDescent="0.25">
      <c r="A16" s="26" t="s">
        <v>35</v>
      </c>
      <c r="B16" s="41" t="s">
        <v>79</v>
      </c>
      <c r="C16" s="41" t="s">
        <v>7</v>
      </c>
      <c r="D16" s="29">
        <v>1</v>
      </c>
      <c r="E16" s="30"/>
      <c r="F16" s="30">
        <f t="shared" ref="F16:F27" si="2">D16*E16</f>
        <v>0</v>
      </c>
    </row>
    <row r="17" spans="1:6" s="35" customFormat="1" ht="18" customHeight="1" x14ac:dyDescent="0.25">
      <c r="A17" s="26" t="s">
        <v>36</v>
      </c>
      <c r="B17" s="41" t="s">
        <v>80</v>
      </c>
      <c r="C17" s="41" t="s">
        <v>7</v>
      </c>
      <c r="D17" s="29">
        <v>1</v>
      </c>
      <c r="E17" s="30"/>
      <c r="F17" s="30">
        <f t="shared" si="2"/>
        <v>0</v>
      </c>
    </row>
    <row r="18" spans="1:6" s="35" customFormat="1" ht="25.15" customHeight="1" x14ac:dyDescent="0.25">
      <c r="A18" s="26" t="s">
        <v>37</v>
      </c>
      <c r="B18" s="41" t="s">
        <v>62</v>
      </c>
      <c r="C18" s="41" t="s">
        <v>7</v>
      </c>
      <c r="D18" s="29">
        <v>1</v>
      </c>
      <c r="E18" s="30"/>
      <c r="F18" s="30">
        <f t="shared" si="2"/>
        <v>0</v>
      </c>
    </row>
    <row r="19" spans="1:6" s="35" customFormat="1" ht="18" customHeight="1" x14ac:dyDescent="0.25">
      <c r="A19" s="26" t="s">
        <v>38</v>
      </c>
      <c r="B19" s="41" t="s">
        <v>125</v>
      </c>
      <c r="C19" s="41" t="s">
        <v>7</v>
      </c>
      <c r="D19" s="29">
        <v>1</v>
      </c>
      <c r="E19" s="30"/>
      <c r="F19" s="30">
        <f t="shared" si="2"/>
        <v>0</v>
      </c>
    </row>
    <row r="20" spans="1:6" s="35" customFormat="1" ht="33.6" customHeight="1" x14ac:dyDescent="0.25">
      <c r="A20" s="26" t="s">
        <v>39</v>
      </c>
      <c r="B20" s="41" t="s">
        <v>124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18" customHeight="1" x14ac:dyDescent="0.25">
      <c r="A21" s="26" t="s">
        <v>40</v>
      </c>
      <c r="B21" s="41" t="s">
        <v>83</v>
      </c>
      <c r="C21" s="41" t="s">
        <v>7</v>
      </c>
      <c r="D21" s="29">
        <v>1</v>
      </c>
      <c r="E21" s="30"/>
      <c r="F21" s="30">
        <f t="shared" si="2"/>
        <v>0</v>
      </c>
    </row>
    <row r="22" spans="1:6" s="35" customFormat="1" ht="18" customHeight="1" x14ac:dyDescent="0.25">
      <c r="A22" s="26" t="s">
        <v>41</v>
      </c>
      <c r="B22" s="41" t="s">
        <v>31</v>
      </c>
      <c r="C22" s="41" t="s">
        <v>7</v>
      </c>
      <c r="D22" s="29">
        <v>1</v>
      </c>
      <c r="E22" s="30"/>
      <c r="F22" s="30">
        <f t="shared" si="2"/>
        <v>0</v>
      </c>
    </row>
    <row r="23" spans="1:6" s="35" customFormat="1" ht="18" customHeight="1" x14ac:dyDescent="0.25">
      <c r="A23" s="26" t="s">
        <v>106</v>
      </c>
      <c r="B23" s="41" t="s">
        <v>52</v>
      </c>
      <c r="C23" s="41" t="s">
        <v>7</v>
      </c>
      <c r="D23" s="29">
        <v>1</v>
      </c>
      <c r="E23" s="30"/>
      <c r="F23" s="30">
        <f t="shared" si="2"/>
        <v>0</v>
      </c>
    </row>
    <row r="24" spans="1:6" s="35" customFormat="1" ht="18" customHeight="1" x14ac:dyDescent="0.25">
      <c r="A24" s="26" t="s">
        <v>107</v>
      </c>
      <c r="B24" s="41" t="s">
        <v>123</v>
      </c>
      <c r="C24" s="41" t="s">
        <v>7</v>
      </c>
      <c r="D24" s="29">
        <v>1</v>
      </c>
      <c r="E24" s="30"/>
      <c r="F24" s="30">
        <f t="shared" ref="F24" si="3">D24*E24</f>
        <v>0</v>
      </c>
    </row>
    <row r="25" spans="1:6" s="35" customFormat="1" ht="18" customHeight="1" x14ac:dyDescent="0.25">
      <c r="A25" s="26" t="s">
        <v>108</v>
      </c>
      <c r="B25" s="41" t="s">
        <v>84</v>
      </c>
      <c r="C25" s="41" t="s">
        <v>7</v>
      </c>
      <c r="D25" s="29">
        <v>1</v>
      </c>
      <c r="E25" s="30"/>
      <c r="F25" s="30">
        <f t="shared" si="2"/>
        <v>0</v>
      </c>
    </row>
    <row r="26" spans="1:6" s="35" customFormat="1" ht="18" customHeight="1" x14ac:dyDescent="0.25">
      <c r="A26" s="26" t="s">
        <v>109</v>
      </c>
      <c r="B26" s="41" t="s">
        <v>112</v>
      </c>
      <c r="C26" s="41" t="s">
        <v>7</v>
      </c>
      <c r="D26" s="29">
        <v>1</v>
      </c>
      <c r="E26" s="30"/>
      <c r="F26" s="30">
        <f t="shared" si="2"/>
        <v>0</v>
      </c>
    </row>
    <row r="27" spans="1:6" s="35" customFormat="1" ht="18" customHeight="1" x14ac:dyDescent="0.25">
      <c r="A27" s="26" t="s">
        <v>110</v>
      </c>
      <c r="B27" s="59" t="s">
        <v>113</v>
      </c>
      <c r="C27" s="41" t="s">
        <v>7</v>
      </c>
      <c r="D27" s="29">
        <v>1</v>
      </c>
      <c r="E27" s="30"/>
      <c r="F27" s="30">
        <f t="shared" si="2"/>
        <v>0</v>
      </c>
    </row>
    <row r="28" spans="1:6" s="35" customFormat="1" ht="21.6" customHeight="1" x14ac:dyDescent="0.25">
      <c r="A28" s="48" t="s">
        <v>42</v>
      </c>
      <c r="B28" s="109" t="s">
        <v>27</v>
      </c>
      <c r="C28" s="109"/>
      <c r="D28" s="110"/>
      <c r="E28" s="103">
        <f>SUM(F16:F25)</f>
        <v>0</v>
      </c>
      <c r="F28" s="104"/>
    </row>
    <row r="29" spans="1:6" s="35" customFormat="1" ht="21.6" customHeight="1" x14ac:dyDescent="0.25">
      <c r="A29" s="61">
        <v>500</v>
      </c>
      <c r="B29" s="111" t="s">
        <v>46</v>
      </c>
      <c r="C29" s="112"/>
      <c r="D29" s="112"/>
      <c r="E29" s="112"/>
      <c r="F29" s="113"/>
    </row>
    <row r="30" spans="1:6" s="35" customFormat="1" ht="21.6" customHeight="1" x14ac:dyDescent="0.25">
      <c r="A30" s="26" t="s">
        <v>43</v>
      </c>
      <c r="B30" s="41" t="s">
        <v>47</v>
      </c>
      <c r="C30" s="41" t="s">
        <v>7</v>
      </c>
      <c r="D30" s="29">
        <v>1</v>
      </c>
      <c r="E30" s="30"/>
      <c r="F30" s="30">
        <f t="shared" ref="F30:F31" si="4">D30*E30</f>
        <v>0</v>
      </c>
    </row>
    <row r="31" spans="1:6" s="35" customFormat="1" ht="21.6" customHeight="1" x14ac:dyDescent="0.25">
      <c r="A31" s="26" t="s">
        <v>48</v>
      </c>
      <c r="B31" s="41" t="s">
        <v>45</v>
      </c>
      <c r="C31" s="41" t="s">
        <v>7</v>
      </c>
      <c r="D31" s="29">
        <v>1</v>
      </c>
      <c r="E31" s="30"/>
      <c r="F31" s="30">
        <f t="shared" si="4"/>
        <v>0</v>
      </c>
    </row>
    <row r="32" spans="1:6" s="35" customFormat="1" ht="26.45" customHeight="1" thickBot="1" x14ac:dyDescent="0.3">
      <c r="A32" s="62" t="s">
        <v>44</v>
      </c>
      <c r="B32" s="107" t="s">
        <v>46</v>
      </c>
      <c r="C32" s="107"/>
      <c r="D32" s="108"/>
      <c r="E32" s="105">
        <f>SUM(F30:F31)</f>
        <v>0</v>
      </c>
      <c r="F32" s="106"/>
    </row>
    <row r="33" spans="3:6" ht="13.5" thickBot="1" x14ac:dyDescent="0.3">
      <c r="C33" s="86" t="s">
        <v>14</v>
      </c>
      <c r="D33" s="87"/>
      <c r="E33" s="88"/>
      <c r="F33" s="40">
        <f>E8+E11+E14+E28+E32</f>
        <v>0</v>
      </c>
    </row>
    <row r="34" spans="3:6" ht="16.5" customHeight="1" thickBot="1" x14ac:dyDescent="0.3">
      <c r="C34" s="86" t="s">
        <v>8</v>
      </c>
      <c r="D34" s="87"/>
      <c r="E34" s="88"/>
      <c r="F34" s="40">
        <f>F33*20/100</f>
        <v>0</v>
      </c>
    </row>
    <row r="35" spans="3:6" ht="16.5" customHeight="1" thickBot="1" x14ac:dyDescent="0.3">
      <c r="C35" s="86" t="s">
        <v>15</v>
      </c>
      <c r="D35" s="87"/>
      <c r="E35" s="87"/>
      <c r="F35" s="42">
        <f>F33+F34</f>
        <v>0</v>
      </c>
    </row>
  </sheetData>
  <mergeCells count="21">
    <mergeCell ref="C33:E33"/>
    <mergeCell ref="C34:E34"/>
    <mergeCell ref="C35:E35"/>
    <mergeCell ref="B15:F15"/>
    <mergeCell ref="B28:D28"/>
    <mergeCell ref="E28:F28"/>
    <mergeCell ref="B29:F29"/>
    <mergeCell ref="B32:D32"/>
    <mergeCell ref="E32:F32"/>
    <mergeCell ref="B9:F9"/>
    <mergeCell ref="B11:D11"/>
    <mergeCell ref="E11:F11"/>
    <mergeCell ref="B12:F12"/>
    <mergeCell ref="B14:D14"/>
    <mergeCell ref="E14:F14"/>
    <mergeCell ref="A1:A2"/>
    <mergeCell ref="B1:F1"/>
    <mergeCell ref="B2:F2"/>
    <mergeCell ref="B5:F5"/>
    <mergeCell ref="B8:D8"/>
    <mergeCell ref="E8:F8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Y49" sqref="Y49:BE53"/>
    </sheetView>
  </sheetViews>
  <sheetFormatPr baseColWidth="10" defaultRowHeight="15.75" x14ac:dyDescent="0.25"/>
  <cols>
    <col min="1" max="1" width="48.625" customWidth="1"/>
    <col min="4" max="4" width="6.125" customWidth="1"/>
    <col min="6" max="6" width="22.875" customWidth="1"/>
  </cols>
  <sheetData>
    <row r="1" spans="1:6" ht="49.15" customHeight="1" x14ac:dyDescent="0.25">
      <c r="A1" s="89" t="s">
        <v>10</v>
      </c>
      <c r="B1" s="90" t="s">
        <v>180</v>
      </c>
      <c r="C1" s="91"/>
      <c r="D1" s="91"/>
      <c r="E1" s="91"/>
      <c r="F1" s="92"/>
    </row>
    <row r="2" spans="1:6" ht="33" customHeight="1" x14ac:dyDescent="0.25">
      <c r="A2" s="89"/>
      <c r="B2" s="93" t="s">
        <v>181</v>
      </c>
      <c r="C2" s="94"/>
      <c r="D2" s="94"/>
      <c r="E2" s="94"/>
      <c r="F2" s="95"/>
    </row>
    <row r="3" spans="1:6" ht="20.100000000000001" customHeight="1" x14ac:dyDescent="0.25">
      <c r="A3" s="58" t="s">
        <v>149</v>
      </c>
      <c r="B3" s="128" t="s">
        <v>150</v>
      </c>
      <c r="C3" s="129"/>
      <c r="D3" s="130"/>
      <c r="E3" s="131" t="s">
        <v>151</v>
      </c>
      <c r="F3" s="132"/>
    </row>
    <row r="4" spans="1:6" ht="20.100000000000001" customHeight="1" x14ac:dyDescent="0.25">
      <c r="A4" s="64" t="s">
        <v>178</v>
      </c>
      <c r="B4" s="133"/>
      <c r="C4" s="134"/>
      <c r="D4" s="135"/>
      <c r="E4" s="136"/>
      <c r="F4" s="137"/>
    </row>
    <row r="5" spans="1:6" ht="20.100000000000001" customHeight="1" x14ac:dyDescent="0.25">
      <c r="A5" s="64" t="s">
        <v>179</v>
      </c>
      <c r="B5" s="133"/>
      <c r="C5" s="134"/>
      <c r="D5" s="135"/>
      <c r="E5" s="136"/>
      <c r="F5" s="137"/>
    </row>
    <row r="6" spans="1:6" ht="20.100000000000001" customHeight="1" x14ac:dyDescent="0.25">
      <c r="A6" s="64" t="s">
        <v>165</v>
      </c>
      <c r="B6" s="133"/>
      <c r="C6" s="134"/>
      <c r="D6" s="135"/>
      <c r="E6" s="136"/>
      <c r="F6" s="137"/>
    </row>
    <row r="7" spans="1:6" ht="20.100000000000001" customHeight="1" x14ac:dyDescent="0.25">
      <c r="A7" s="64" t="s">
        <v>166</v>
      </c>
      <c r="B7" s="133"/>
      <c r="C7" s="134"/>
      <c r="D7" s="135"/>
      <c r="E7" s="136"/>
      <c r="F7" s="137"/>
    </row>
    <row r="8" spans="1:6" ht="20.100000000000001" customHeight="1" x14ac:dyDescent="0.25">
      <c r="A8" s="64" t="s">
        <v>167</v>
      </c>
      <c r="B8" s="133"/>
      <c r="C8" s="134"/>
      <c r="D8" s="135"/>
      <c r="E8" s="136"/>
      <c r="F8" s="137"/>
    </row>
    <row r="9" spans="1:6" ht="20.100000000000001" customHeight="1" x14ac:dyDescent="0.25">
      <c r="A9" s="64" t="s">
        <v>168</v>
      </c>
      <c r="B9" s="133"/>
      <c r="C9" s="134"/>
      <c r="D9" s="135"/>
      <c r="E9" s="133"/>
      <c r="F9" s="135"/>
    </row>
  </sheetData>
  <mergeCells count="17">
    <mergeCell ref="B7:D7"/>
    <mergeCell ref="E7:F7"/>
    <mergeCell ref="B8:D8"/>
    <mergeCell ref="E8:F8"/>
    <mergeCell ref="B9:D9"/>
    <mergeCell ref="E9:F9"/>
    <mergeCell ref="B4:D4"/>
    <mergeCell ref="E4:F4"/>
    <mergeCell ref="B5:D5"/>
    <mergeCell ref="E5:F5"/>
    <mergeCell ref="B6:D6"/>
    <mergeCell ref="E6:F6"/>
    <mergeCell ref="A1:A2"/>
    <mergeCell ref="B1:F1"/>
    <mergeCell ref="B2:F2"/>
    <mergeCell ref="B3:D3"/>
    <mergeCell ref="E3:F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13</vt:i4>
      </vt:variant>
    </vt:vector>
  </HeadingPairs>
  <TitlesOfParts>
    <vt:vector size="22" baseType="lpstr">
      <vt:lpstr>Feuille de garde</vt:lpstr>
      <vt:lpstr>Feuil1</vt:lpstr>
      <vt:lpstr>TF - phase 1 TAP</vt:lpstr>
      <vt:lpstr>TF - phase 2 CHENIL</vt:lpstr>
      <vt:lpstr>TO 1 DDS</vt:lpstr>
      <vt:lpstr>TO 2  RENARDIERE</vt:lpstr>
      <vt:lpstr>TO 3 POLE RAQUETTES</vt:lpstr>
      <vt:lpstr>TO 4 HALL MISSILE</vt:lpstr>
      <vt:lpstr>Synthèse</vt:lpstr>
      <vt:lpstr>'TF - phase 1 TAP'!OLE_LINK1</vt:lpstr>
      <vt:lpstr>'TF - phase 2 CHENIL'!OLE_LINK1</vt:lpstr>
      <vt:lpstr>'TO 1 DDS'!OLE_LINK1</vt:lpstr>
      <vt:lpstr>'TO 2  RENARDIERE'!OLE_LINK1</vt:lpstr>
      <vt:lpstr>'TO 3 POLE RAQUETTES'!OLE_LINK1</vt:lpstr>
      <vt:lpstr>'TO 4 HALL MISSILE'!OLE_LINK1</vt:lpstr>
      <vt:lpstr>'Feuille de garde'!Zone_d_impression</vt:lpstr>
      <vt:lpstr>'TF - phase 1 TAP'!Zone_d_impression</vt:lpstr>
      <vt:lpstr>'TF - phase 2 CHENIL'!Zone_d_impression</vt:lpstr>
      <vt:lpstr>'TO 1 DDS'!Zone_d_impression</vt:lpstr>
      <vt:lpstr>'TO 2  RENARDIERE'!Zone_d_impression</vt:lpstr>
      <vt:lpstr>'TO 3 POLE RAQUETTES'!Zone_d_impression</vt:lpstr>
      <vt:lpstr>'TO 4 HALL MISSILE'!Zone_d_impression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V.PIECOURT</dc:creator>
  <cp:lastModifiedBy>ELMI ISMAN Djama SA CE MINDEF</cp:lastModifiedBy>
  <cp:lastPrinted>2025-07-10T06:21:27Z</cp:lastPrinted>
  <dcterms:created xsi:type="dcterms:W3CDTF">2004-08-18T09:02:52Z</dcterms:created>
  <dcterms:modified xsi:type="dcterms:W3CDTF">2025-07-10T08:14:02Z</dcterms:modified>
</cp:coreProperties>
</file>