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M:\PFA_DA\01.Marches\1.01.En_Preparation\2025-046_Travaux_menuiseries_exterieures_B13\1.Preparation\1.3.DCE_Place\DPGF\"/>
    </mc:Choice>
  </mc:AlternateContent>
  <xr:revisionPtr revIDLastSave="0" documentId="13_ncr:1_{0A653149-4C42-4C1B-83E5-760D51EC4724}" xr6:coauthVersionLast="47" xr6:coauthVersionMax="47" xr10:uidLastSave="{00000000-0000-0000-0000-000000000000}"/>
  <bookViews>
    <workbookView xWindow="-110" yWindow="-110" windowWidth="19420" windowHeight="10300" xr2:uid="{8D53143D-26D5-CA45-AFC9-1BE6E1F60005}"/>
  </bookViews>
  <sheets>
    <sheet name="Lot N°01 MEXT ALU" sheetId="2" r:id="rId1"/>
  </sheets>
  <definedNames>
    <definedName name="_xlnm.Print_Titles" localSheetId="0">'Lot N°01 MEXT ALU'!$2:$3</definedName>
    <definedName name="_xlnm.Print_Area" localSheetId="0">'Lot N°01 MEXT ALU'!$A$2:$F$38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2" l="1"/>
  <c r="B48" i="2"/>
  <c r="B44" i="2"/>
  <c r="F28" i="2"/>
  <c r="F35" i="2" s="1"/>
  <c r="B36" i="2"/>
  <c r="F47" i="2" l="1"/>
  <c r="F48" i="2" s="1"/>
  <c r="F49" i="2" s="1"/>
  <c r="F36" i="2"/>
  <c r="F37" i="2" s="1"/>
  <c r="F44" i="2"/>
  <c r="F45" i="2" s="1"/>
</calcChain>
</file>

<file path=xl/sharedStrings.xml><?xml version="1.0" encoding="utf-8"?>
<sst xmlns="http://schemas.openxmlformats.org/spreadsheetml/2006/main" count="108" uniqueCount="78">
  <si>
    <t>TOTTTC</t>
  </si>
  <si>
    <t>Montant TTC</t>
  </si>
  <si>
    <t>TVA</t>
  </si>
  <si>
    <t>TOTHT</t>
  </si>
  <si>
    <t xml:space="preserve">Montant HT du Lot N°01 MENUISERIES EXTERIEURES ALUMINIUM </t>
  </si>
  <si>
    <t>U</t>
  </si>
  <si>
    <t>OCCULTATIONS STORES EXTÉRIEURS MOTORISÉS</t>
  </si>
  <si>
    <t>3.1</t>
  </si>
  <si>
    <t>CH4</t>
  </si>
  <si>
    <t>ens</t>
  </si>
  <si>
    <t>000-A740</t>
  </si>
  <si>
    <t>ART</t>
  </si>
  <si>
    <t>ml</t>
  </si>
  <si>
    <t>Précadre à goussets avec double bavette</t>
  </si>
  <si>
    <t>2.6.1</t>
  </si>
  <si>
    <t>SEUILS ET APPUIS</t>
  </si>
  <si>
    <t>2.6</t>
  </si>
  <si>
    <t>Profils de finition et isolant contre poteaux métallique</t>
  </si>
  <si>
    <t>2.4.2</t>
  </si>
  <si>
    <t>ACCESSOIRES</t>
  </si>
  <si>
    <t>2.4</t>
  </si>
  <si>
    <t>Châssis F-BUREAU : Châssis fixe ESPACE 70TH</t>
  </si>
  <si>
    <t>2.3.12</t>
  </si>
  <si>
    <t>Châssis E-INF : Châssis fixe ESPACE 70TH</t>
  </si>
  <si>
    <t>2.3.11</t>
  </si>
  <si>
    <t>Châssis E-SUP : Châssis fixe ESPACE 70TH</t>
  </si>
  <si>
    <t>2.3.10</t>
  </si>
  <si>
    <t>Châssis D-INF : Châssis fixe ESPACE 70TH</t>
  </si>
  <si>
    <t>2.3.9</t>
  </si>
  <si>
    <t>Châssis D-SUP : Châssis fixe ESPACE 70TH</t>
  </si>
  <si>
    <t>2.3.8</t>
  </si>
  <si>
    <t>Châssis C-INF : Châssis composés ESPACE 70TH</t>
  </si>
  <si>
    <t>2.3.7</t>
  </si>
  <si>
    <t>Châssis C-SUP : Châssis ESPACE 70TH</t>
  </si>
  <si>
    <t>2.3.6</t>
  </si>
  <si>
    <t>Châssis B-INF &amp; B-INF prime: Châssis composés ESPACE 70TH</t>
  </si>
  <si>
    <t>2.3.5</t>
  </si>
  <si>
    <t>Châssis A-SUP : Châssis ESPACE 70TH</t>
  </si>
  <si>
    <t>2.3.4</t>
  </si>
  <si>
    <t>Châssis A-INF &amp; A-INF prime: Châssis composés ESPACE 70TH</t>
  </si>
  <si>
    <t>2.3.3</t>
  </si>
  <si>
    <t>Protection « Hors d’eau » provisoire</t>
  </si>
  <si>
    <t>2.3.2</t>
  </si>
  <si>
    <t>Dépose</t>
  </si>
  <si>
    <t xml:space="preserve">2.3.1 </t>
  </si>
  <si>
    <t>MENUISERIES EXTÉRIEURES ALUMINIUM</t>
  </si>
  <si>
    <t>2.3</t>
  </si>
  <si>
    <t>MOYEN D'ACCES ET DE LAVAGE</t>
  </si>
  <si>
    <t>2.2</t>
  </si>
  <si>
    <t>CH3</t>
  </si>
  <si>
    <t>DESCRIPTION DES TRAVAUX</t>
  </si>
  <si>
    <t>Total en €</t>
  </si>
  <si>
    <t>Prix en €</t>
  </si>
  <si>
    <t>Electricité: Alimentation et branchement</t>
  </si>
  <si>
    <t>INSTALLATIONS DE CHANTIER &amp; TRAITEMENT DES DECHETS</t>
  </si>
  <si>
    <t>4.1</t>
  </si>
  <si>
    <t>Installations de chantier</t>
  </si>
  <si>
    <t>4.2</t>
  </si>
  <si>
    <t>Traitement des dechets</t>
  </si>
  <si>
    <t xml:space="preserve">PSE : Occultations </t>
  </si>
  <si>
    <t>Montant HT du Lot N°01 PSE</t>
  </si>
  <si>
    <t>Montant GLOBAL HT du Lot N°01</t>
  </si>
  <si>
    <t>2.3.13</t>
  </si>
  <si>
    <t>Calfeutrement</t>
  </si>
  <si>
    <r>
      <rPr>
        <b/>
        <u/>
        <sz val="8"/>
        <color indexed="2"/>
        <rFont val="Arial"/>
        <family val="2"/>
      </rPr>
      <t xml:space="preserve">IMPORTANT </t>
    </r>
    <r>
      <rPr>
        <b/>
        <sz val="8"/>
        <color indexed="2"/>
        <rFont val="Arial"/>
        <family val="2"/>
      </rPr>
      <t xml:space="preserve">: </t>
    </r>
    <r>
      <rPr>
        <b/>
        <sz val="8"/>
        <rFont val="Arial"/>
        <family val="2"/>
      </rPr>
      <t xml:space="preserve">
</t>
    </r>
    <r>
      <rPr>
        <b/>
        <sz val="8"/>
        <color indexed="2"/>
        <rFont val="Arial"/>
        <family val="2"/>
      </rPr>
      <t>1/ Le pouvoir adjudicateur est soumis au respect du secret des affaires</t>
    </r>
    <r>
      <rPr>
        <b/>
        <sz val="8"/>
        <rFont val="Arial"/>
        <family val="2"/>
      </rPr>
      <t xml:space="preserve"> : </t>
    </r>
    <r>
      <rPr>
        <sz val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8"/>
        <color indexed="2"/>
        <rFont val="Arial"/>
        <family val="2"/>
      </rPr>
      <t xml:space="preserve">En conséquence, en aucun cas les informations complétées ci-dessous ne seront divulguées. </t>
    </r>
    <r>
      <rPr>
        <b/>
        <sz val="8"/>
        <rFont val="Arial"/>
        <family val="2"/>
      </rPr>
      <t xml:space="preserve">
2/ La date de référence est la date de détermination des prix initiaux</t>
    </r>
    <r>
      <rPr>
        <sz val="8"/>
        <rFont val="Arial"/>
        <family val="2"/>
      </rPr>
      <t xml:space="preserve"> (= date limite de remise des offres fixée au règlement de la consultation).
</t>
    </r>
    <r>
      <rPr>
        <b/>
        <sz val="8"/>
        <color indexed="2"/>
        <rFont val="Arial"/>
        <family val="2"/>
      </rPr>
      <t>3/ Les lignes ci-dessous en violet doivent obligatoirement être complétées</t>
    </r>
  </si>
  <si>
    <t>Répartition du poids par nature des coûts du Total TTC</t>
  </si>
  <si>
    <t>%</t>
  </si>
  <si>
    <t xml:space="preserve">Précisions </t>
  </si>
  <si>
    <t>Main d'œuvre</t>
  </si>
  <si>
    <t>Matériels et équipements</t>
  </si>
  <si>
    <t>Produits et consommables</t>
  </si>
  <si>
    <t>Transports/déplacements</t>
  </si>
  <si>
    <t>Frais divers</t>
  </si>
  <si>
    <t>Autres (à préciser):</t>
  </si>
  <si>
    <t>Total sur 100%</t>
  </si>
  <si>
    <t>Marge en %</t>
  </si>
  <si>
    <t>Quantité*</t>
  </si>
  <si>
    <t>*Les quantités ne sont pas contractuelles.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</si>
</sst>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6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b/>
      <sz val="9"/>
      <color rgb="FF5B5B5B"/>
      <name val="Arial"/>
      <family val="1"/>
    </font>
    <font>
      <b/>
      <sz val="10"/>
      <color rgb="FF5B5B5B"/>
      <name val="Arial"/>
      <family val="2"/>
    </font>
    <font>
      <sz val="10"/>
      <color rgb="FF5B5B5B"/>
      <name val="Arial"/>
      <family val="1"/>
    </font>
    <font>
      <sz val="11"/>
      <color rgb="FF5B5B5B"/>
      <name val="Arial"/>
      <family val="1"/>
    </font>
    <font>
      <b/>
      <sz val="11"/>
      <color rgb="FF5B5B5B"/>
      <name val="Arial"/>
      <family val="2"/>
    </font>
    <font>
      <b/>
      <sz val="8"/>
      <color theme="1"/>
      <name val="Arial"/>
      <family val="2"/>
    </font>
    <font>
      <b/>
      <u/>
      <sz val="8"/>
      <color indexed="2"/>
      <name val="Arial"/>
      <family val="2"/>
    </font>
    <font>
      <b/>
      <sz val="8"/>
      <color indexed="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Arial"/>
      <family val="2"/>
    </font>
    <font>
      <b/>
      <sz val="1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sz val="10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6D6D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FDFE"/>
        <bgColor indexed="64"/>
      </patternFill>
    </fill>
    <fill>
      <patternFill patternType="solid">
        <fgColor rgb="FFCCCCFF"/>
        <bgColor indexed="64"/>
      </patternFill>
    </fill>
  </fills>
  <borders count="28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 applyFill="0"/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3" borderId="0">
      <alignment horizontal="left" vertical="top" wrapText="1"/>
    </xf>
    <xf numFmtId="0" fontId="15" fillId="0" borderId="0"/>
    <xf numFmtId="0" fontId="15" fillId="0" borderId="0"/>
  </cellStyleXfs>
  <cellXfs count="65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164" fontId="2" fillId="0" borderId="1" xfId="1" applyNumberFormat="1" applyFont="1" applyBorder="1" applyAlignment="1">
      <alignment horizontal="center" vertical="top" wrapText="1"/>
    </xf>
    <xf numFmtId="0" fontId="1" fillId="0" borderId="2" xfId="1" applyBorder="1" applyAlignment="1">
      <alignment horizontal="center"/>
    </xf>
    <xf numFmtId="0" fontId="1" fillId="0" borderId="2" xfId="1" applyBorder="1"/>
    <xf numFmtId="0" fontId="1" fillId="0" borderId="3" xfId="1" applyBorder="1"/>
    <xf numFmtId="164" fontId="2" fillId="0" borderId="4" xfId="1" applyNumberFormat="1" applyFont="1" applyBorder="1" applyAlignment="1">
      <alignment horizontal="center" vertical="top" wrapText="1"/>
    </xf>
    <xf numFmtId="0" fontId="2" fillId="0" borderId="0" xfId="1" applyFont="1" applyAlignment="1">
      <alignment horizontal="left" vertical="top" wrapText="1"/>
    </xf>
    <xf numFmtId="0" fontId="1" fillId="0" borderId="5" xfId="1" applyBorder="1"/>
    <xf numFmtId="165" fontId="3" fillId="2" borderId="5" xfId="1" applyNumberFormat="1" applyFont="1" applyFill="1" applyBorder="1" applyAlignment="1">
      <alignment horizontal="left" vertical="top" wrapText="1"/>
    </xf>
    <xf numFmtId="0" fontId="1" fillId="0" borderId="6" xfId="1" applyBorder="1" applyAlignment="1">
      <alignment horizontal="center" vertical="top" wrapText="1"/>
    </xf>
    <xf numFmtId="0" fontId="1" fillId="0" borderId="7" xfId="1" applyBorder="1" applyAlignment="1">
      <alignment horizontal="center" vertical="top" wrapText="1"/>
    </xf>
    <xf numFmtId="0" fontId="1" fillId="0" borderId="7" xfId="1" applyBorder="1" applyAlignment="1">
      <alignment horizontal="left" vertical="top" wrapText="1"/>
    </xf>
    <xf numFmtId="0" fontId="1" fillId="0" borderId="8" xfId="1" applyBorder="1" applyAlignment="1">
      <alignment horizontal="left" vertical="top" wrapText="1"/>
    </xf>
    <xf numFmtId="49" fontId="1" fillId="0" borderId="0" xfId="1" applyNumberFormat="1" applyAlignment="1">
      <alignment horizontal="left" vertical="top" wrapText="1"/>
    </xf>
    <xf numFmtId="164" fontId="1" fillId="0" borderId="9" xfId="1" applyNumberFormat="1" applyBorder="1" applyAlignment="1" applyProtection="1">
      <alignment horizontal="center" vertical="top" wrapText="1"/>
      <protection locked="0"/>
    </xf>
    <xf numFmtId="164" fontId="1" fillId="0" borderId="10" xfId="1" applyNumberFormat="1" applyBorder="1" applyAlignment="1" applyProtection="1">
      <alignment horizontal="center" vertical="top" wrapText="1"/>
      <protection locked="0"/>
    </xf>
    <xf numFmtId="0" fontId="1" fillId="0" borderId="10" xfId="1" applyBorder="1" applyAlignment="1" applyProtection="1">
      <alignment horizontal="center" vertical="top"/>
      <protection locked="0"/>
    </xf>
    <xf numFmtId="0" fontId="5" fillId="0" borderId="11" xfId="2" applyFont="1" applyBorder="1">
      <alignment horizontal="left" vertical="top" wrapText="1"/>
    </xf>
    <xf numFmtId="0" fontId="5" fillId="0" borderId="5" xfId="2" applyFont="1" applyBorder="1">
      <alignment horizontal="left" vertical="top" wrapText="1"/>
    </xf>
    <xf numFmtId="0" fontId="5" fillId="0" borderId="5" xfId="3" applyFont="1" applyBorder="1">
      <alignment horizontal="left" vertical="top" wrapText="1"/>
    </xf>
    <xf numFmtId="0" fontId="1" fillId="0" borderId="9" xfId="1" applyBorder="1" applyAlignment="1">
      <alignment horizontal="center" vertical="top" wrapText="1"/>
    </xf>
    <xf numFmtId="0" fontId="1" fillId="0" borderId="10" xfId="1" applyBorder="1" applyAlignment="1">
      <alignment horizontal="center" vertical="top" wrapText="1"/>
    </xf>
    <xf numFmtId="0" fontId="5" fillId="0" borderId="11" xfId="3" applyFont="1" applyBorder="1">
      <alignment horizontal="left" vertical="top" wrapText="1"/>
    </xf>
    <xf numFmtId="165" fontId="1" fillId="0" borderId="10" xfId="1" applyNumberFormat="1" applyBorder="1" applyAlignment="1" applyProtection="1">
      <alignment horizontal="center" vertical="top" wrapText="1"/>
      <protection locked="0"/>
    </xf>
    <xf numFmtId="0" fontId="8" fillId="3" borderId="11" xfId="4" applyFont="1" applyBorder="1">
      <alignment horizontal="left" vertical="top" wrapText="1"/>
    </xf>
    <xf numFmtId="0" fontId="8" fillId="3" borderId="5" xfId="4" applyFont="1" applyBorder="1">
      <alignment horizontal="left" vertical="top" wrapText="1"/>
    </xf>
    <xf numFmtId="0" fontId="1" fillId="0" borderId="12" xfId="1" applyBorder="1" applyAlignment="1">
      <alignment horizontal="center" vertical="top" wrapText="1"/>
    </xf>
    <xf numFmtId="0" fontId="1" fillId="0" borderId="13" xfId="1" applyBorder="1" applyAlignment="1">
      <alignment horizontal="center" vertical="top" wrapText="1"/>
    </xf>
    <xf numFmtId="0" fontId="1" fillId="0" borderId="14" xfId="1" applyBorder="1" applyAlignment="1">
      <alignment horizontal="left" vertical="top" wrapText="1"/>
    </xf>
    <xf numFmtId="0" fontId="2" fillId="0" borderId="15" xfId="1" applyFont="1" applyBorder="1" applyAlignment="1">
      <alignment horizontal="center" vertical="top" wrapText="1"/>
    </xf>
    <xf numFmtId="0" fontId="1" fillId="0" borderId="16" xfId="1" applyBorder="1" applyAlignment="1">
      <alignment horizontal="center" vertical="top" wrapText="1"/>
    </xf>
    <xf numFmtId="0" fontId="1" fillId="0" borderId="17" xfId="1" applyBorder="1" applyAlignment="1">
      <alignment horizontal="left" vertical="top" wrapText="1"/>
    </xf>
    <xf numFmtId="0" fontId="1" fillId="0" borderId="19" xfId="1" applyBorder="1"/>
    <xf numFmtId="0" fontId="2" fillId="0" borderId="20" xfId="1" applyFont="1" applyBorder="1" applyAlignment="1">
      <alignment horizontal="left" vertical="top" wrapText="1"/>
    </xf>
    <xf numFmtId="0" fontId="1" fillId="0" borderId="20" xfId="1" applyBorder="1" applyAlignment="1">
      <alignment horizontal="center"/>
    </xf>
    <xf numFmtId="164" fontId="2" fillId="0" borderId="21" xfId="1" applyNumberFormat="1" applyFont="1" applyBorder="1" applyAlignment="1">
      <alignment horizontal="center" vertical="top" wrapText="1"/>
    </xf>
    <xf numFmtId="165" fontId="3" fillId="2" borderId="22" xfId="1" applyNumberFormat="1" applyFont="1" applyFill="1" applyBorder="1" applyAlignment="1">
      <alignment horizontal="left" vertical="top" wrapText="1"/>
    </xf>
    <xf numFmtId="164" fontId="2" fillId="0" borderId="23" xfId="1" applyNumberFormat="1" applyFont="1" applyBorder="1" applyAlignment="1">
      <alignment horizontal="center" vertical="top" wrapText="1"/>
    </xf>
    <xf numFmtId="0" fontId="1" fillId="0" borderId="24" xfId="1" applyBorder="1"/>
    <xf numFmtId="0" fontId="2" fillId="0" borderId="25" xfId="1" applyFont="1" applyBorder="1" applyAlignment="1">
      <alignment horizontal="left" vertical="top" wrapText="1"/>
    </xf>
    <xf numFmtId="0" fontId="1" fillId="0" borderId="25" xfId="1" applyBorder="1" applyAlignment="1">
      <alignment horizontal="center"/>
    </xf>
    <xf numFmtId="164" fontId="2" fillId="0" borderId="26" xfId="1" applyNumberFormat="1" applyFont="1" applyBorder="1" applyAlignment="1">
      <alignment horizontal="center" vertical="top" wrapText="1"/>
    </xf>
    <xf numFmtId="0" fontId="12" fillId="4" borderId="27" xfId="5" applyFont="1" applyFill="1" applyBorder="1" applyAlignment="1">
      <alignment vertical="top" wrapText="1"/>
    </xf>
    <xf numFmtId="0" fontId="12" fillId="4" borderId="27" xfId="0" applyFont="1" applyFill="1" applyBorder="1" applyAlignment="1">
      <alignment horizontal="center" vertical="center"/>
    </xf>
    <xf numFmtId="0" fontId="17" fillId="5" borderId="27" xfId="6" applyFont="1" applyFill="1" applyBorder="1" applyAlignment="1">
      <alignment horizontal="left" vertical="center" wrapText="1"/>
    </xf>
    <xf numFmtId="0" fontId="19" fillId="0" borderId="27" xfId="0" applyFont="1" applyBorder="1" applyAlignment="1">
      <alignment vertical="center"/>
    </xf>
    <xf numFmtId="0" fontId="20" fillId="5" borderId="27" xfId="6" applyFont="1" applyFill="1" applyBorder="1" applyAlignment="1">
      <alignment horizontal="left" vertical="center" wrapText="1"/>
    </xf>
    <xf numFmtId="0" fontId="21" fillId="0" borderId="27" xfId="0" applyFont="1" applyBorder="1" applyAlignment="1">
      <alignment vertical="center"/>
    </xf>
    <xf numFmtId="0" fontId="23" fillId="4" borderId="27" xfId="6" applyFont="1" applyFill="1" applyBorder="1" applyAlignment="1">
      <alignment horizontal="right" vertical="center" wrapText="1"/>
    </xf>
    <xf numFmtId="0" fontId="21" fillId="4" borderId="27" xfId="0" applyFont="1" applyFill="1" applyBorder="1" applyAlignment="1">
      <alignment vertical="center"/>
    </xf>
    <xf numFmtId="0" fontId="23" fillId="0" borderId="27" xfId="6" applyFont="1" applyBorder="1" applyAlignment="1">
      <alignment horizontal="right" vertical="center" wrapText="1"/>
    </xf>
    <xf numFmtId="0" fontId="18" fillId="6" borderId="27" xfId="6" applyFont="1" applyFill="1" applyBorder="1" applyAlignment="1">
      <alignment vertical="center"/>
    </xf>
    <xf numFmtId="0" fontId="20" fillId="6" borderId="27" xfId="6" applyFont="1" applyFill="1" applyBorder="1" applyAlignment="1">
      <alignment vertical="center"/>
    </xf>
    <xf numFmtId="0" fontId="20" fillId="6" borderId="27" xfId="6" applyFont="1" applyFill="1" applyBorder="1" applyAlignment="1">
      <alignment horizontal="center" vertical="center"/>
    </xf>
    <xf numFmtId="0" fontId="22" fillId="6" borderId="27" xfId="6" applyFont="1" applyFill="1" applyBorder="1"/>
    <xf numFmtId="0" fontId="24" fillId="6" borderId="27" xfId="6" applyFont="1" applyFill="1" applyBorder="1" applyAlignment="1">
      <alignment vertical="center"/>
    </xf>
    <xf numFmtId="0" fontId="16" fillId="4" borderId="27" xfId="6" applyFont="1" applyFill="1" applyBorder="1" applyAlignment="1">
      <alignment horizontal="center" vertical="center"/>
    </xf>
    <xf numFmtId="0" fontId="25" fillId="0" borderId="0" xfId="1" applyFont="1"/>
    <xf numFmtId="0" fontId="1" fillId="0" borderId="17" xfId="1" applyBorder="1" applyAlignment="1">
      <alignment horizontal="left" vertical="top" wrapText="1"/>
    </xf>
    <xf numFmtId="0" fontId="1" fillId="0" borderId="18" xfId="1" applyBorder="1" applyAlignment="1">
      <alignment horizontal="left" vertical="top" wrapText="1"/>
    </xf>
    <xf numFmtId="0" fontId="1" fillId="0" borderId="16" xfId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</cellXfs>
  <cellStyles count="7">
    <cellStyle name="ArtTitre" xfId="2" xr:uid="{308D1FE8-D545-534A-B3DA-E1F3DB8E7E1C}"/>
    <cellStyle name="ChapTitre1" xfId="4" xr:uid="{D64F7F39-CD45-AC4C-849D-26FB207F0E56}"/>
    <cellStyle name="ChapTitre2" xfId="3" xr:uid="{D2424FE6-4174-2849-AA90-BF37B542317D}"/>
    <cellStyle name="Normal" xfId="0" builtinId="0"/>
    <cellStyle name="Normal 2" xfId="1" xr:uid="{9EE8413E-8CDD-2C4B-8F4C-C14008B6C1A7}"/>
    <cellStyle name="Normal 3" xfId="5" xr:uid="{10850F14-2AFA-406A-96CE-8BA9F515A1C6}"/>
    <cellStyle name="Normal 5" xfId="6" xr:uid="{F8083990-8693-456D-B7F1-69284688CD52}"/>
  </cellStyles>
  <dxfs count="0"/>
  <tableStyles count="0" defaultTableStyle="TableStyleMedium2" defaultPivotStyle="PivotStyleLight16"/>
  <colors>
    <mruColors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5251" y="325057"/>
    <xdr:ext cx="7094053" cy="569465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EE73CE1C-1CFF-1F42-A23F-C0482B474C32}"/>
            </a:ext>
          </a:extLst>
        </xdr:cNvPr>
        <xdr:cNvSpPr/>
      </xdr:nvSpPr>
      <xdr:spPr>
        <a:xfrm>
          <a:off x="95251" y="325057"/>
          <a:ext cx="7094053" cy="569465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>
            <a:buNone/>
          </a:pPr>
          <a:r>
            <a:rPr lang="fr-FR" sz="800" b="1" kern="150">
              <a:solidFill>
                <a:schemeClr val="bg1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rPr>
            <a:t>TRAVAUX DE RÉFECTION DES MENUISERIES EXTÉRIEURES</a:t>
          </a:r>
          <a:endParaRPr lang="fr-FR" sz="800" kern="150">
            <a:solidFill>
              <a:schemeClr val="bg1"/>
            </a:solidFill>
            <a:effectLst/>
            <a:latin typeface="Arial" panose="020B0604020202020204" pitchFamily="34" charset="0"/>
            <a:ea typeface="Arial" panose="020B0604020202020204" pitchFamily="34" charset="0"/>
          </a:endParaRPr>
        </a:p>
        <a:p>
          <a:pPr algn="l"/>
          <a:r>
            <a:rPr lang="fr-FR" sz="800" b="1" kern="150">
              <a:solidFill>
                <a:schemeClr val="bg1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rPr>
            <a:t>ET FAÇADE DU BÂTIMENT B13 </a:t>
          </a:r>
        </a:p>
        <a:p>
          <a:pPr algn="l"/>
          <a:r>
            <a:rPr lang="fr-FR" sz="900" b="0" i="0">
              <a:solidFill>
                <a:srgbClr val="FFFFFF"/>
              </a:solidFill>
              <a:latin typeface="MS Shell Dlg"/>
              <a:ea typeface="+mn-ea"/>
              <a:cs typeface="+mn-cs"/>
            </a:rPr>
            <a:t>Commune</a:t>
          </a:r>
          <a:r>
            <a:rPr lang="fr-FR" sz="900" b="0" i="0">
              <a:solidFill>
                <a:srgbClr val="FFFFFF"/>
              </a:solidFill>
              <a:latin typeface="MS Shell Dlg"/>
            </a:rPr>
            <a:t> de PESSAC (33600)  -  </a:t>
          </a:r>
          <a:r>
            <a:rPr lang="fr-FR" sz="900" b="1" i="0">
              <a:solidFill>
                <a:srgbClr val="FFFFFF"/>
              </a:solidFill>
              <a:latin typeface="MS Shell Dlg"/>
            </a:rPr>
            <a:t>Lot N°01 MENUISERIES EXTÉRIEURES ALUMINIUM</a:t>
          </a:r>
          <a:endParaRPr lang="fr-FR" sz="900" b="1" i="0" baseline="0">
            <a:solidFill>
              <a:srgbClr val="FFFFFF"/>
            </a:solidFill>
            <a:latin typeface="MS Shell Dlg"/>
          </a:endParaRPr>
        </a:p>
        <a:p>
          <a:pPr algn="l"/>
          <a:endParaRPr lang="fr-FR" sz="1000">
            <a:solidFill>
              <a:srgbClr val="000000"/>
            </a:solidFill>
            <a:latin typeface="MS Shell Dlg"/>
          </a:endParaRPr>
        </a:p>
      </xdr:txBody>
    </xdr:sp>
    <xdr:clientData/>
  </xdr:absoluteAnchor>
  <xdr:twoCellAnchor>
    <xdr:from>
      <xdr:col>1</xdr:col>
      <xdr:colOff>4033108</xdr:colOff>
      <xdr:row>49</xdr:row>
      <xdr:rowOff>77230</xdr:rowOff>
    </xdr:from>
    <xdr:to>
      <xdr:col>1</xdr:col>
      <xdr:colOff>4247635</xdr:colOff>
      <xdr:row>54</xdr:row>
      <xdr:rowOff>102973</xdr:rowOff>
    </xdr:to>
    <xdr:sp macro="" textlink="">
      <xdr:nvSpPr>
        <xdr:cNvPr id="4" name="Flèche : bas 3">
          <a:extLst>
            <a:ext uri="{FF2B5EF4-FFF2-40B4-BE49-F238E27FC236}">
              <a16:creationId xmlns:a16="http://schemas.microsoft.com/office/drawing/2014/main" id="{305D114C-6A56-4FEA-ADF3-F8322A8CC7A9}"/>
            </a:ext>
          </a:extLst>
        </xdr:cNvPr>
        <xdr:cNvSpPr/>
      </xdr:nvSpPr>
      <xdr:spPr>
        <a:xfrm>
          <a:off x="4865473" y="9713784"/>
          <a:ext cx="214527" cy="92675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C8859-92DB-F34A-94AF-02ACB033D877}">
  <sheetPr>
    <pageSetUpPr fitToPage="1"/>
  </sheetPr>
  <dimension ref="A2:ZZ65"/>
  <sheetViews>
    <sheetView showGridLines="0" tabSelected="1" zoomScale="111" workbookViewId="0">
      <pane xSplit="2" ySplit="3" topLeftCell="C58" activePane="bottomRight" state="frozen"/>
      <selection pane="topRight" activeCell="C1" sqref="C1"/>
      <selection pane="bottomLeft" activeCell="A3" sqref="A3"/>
      <selection pane="bottomRight" activeCell="A51" sqref="A51"/>
    </sheetView>
  </sheetViews>
  <sheetFormatPr baseColWidth="10" defaultColWidth="10.69140625" defaultRowHeight="14"/>
  <cols>
    <col min="1" max="1" width="9.69140625" style="1" customWidth="1"/>
    <col min="2" max="2" width="53.07421875" style="1" customWidth="1"/>
    <col min="3" max="3" width="4.69140625" style="2" customWidth="1"/>
    <col min="4" max="5" width="10.69140625" style="2" customWidth="1"/>
    <col min="6" max="6" width="12.69140625" style="2" customWidth="1"/>
    <col min="7" max="7" width="10.69140625" style="1" customWidth="1"/>
    <col min="8" max="700" width="10.69140625" style="1"/>
    <col min="701" max="703" width="10.69140625" style="1" customWidth="1"/>
    <col min="704" max="16384" width="10.69140625" style="1"/>
  </cols>
  <sheetData>
    <row r="2" spans="1:702" ht="66.650000000000006" customHeight="1">
      <c r="A2" s="60"/>
      <c r="B2" s="61"/>
      <c r="C2" s="61"/>
      <c r="D2" s="61"/>
      <c r="E2" s="61"/>
      <c r="F2" s="62"/>
    </row>
    <row r="3" spans="1:702" ht="14.5">
      <c r="A3" s="33"/>
      <c r="B3" s="32"/>
      <c r="C3" s="31" t="s">
        <v>5</v>
      </c>
      <c r="D3" s="31" t="s">
        <v>76</v>
      </c>
      <c r="E3" s="31" t="s">
        <v>52</v>
      </c>
      <c r="F3" s="31" t="s">
        <v>51</v>
      </c>
    </row>
    <row r="4" spans="1:702">
      <c r="A4" s="14"/>
      <c r="B4" s="30"/>
      <c r="C4" s="29"/>
      <c r="D4" s="29"/>
      <c r="E4" s="29"/>
      <c r="F4" s="28"/>
    </row>
    <row r="5" spans="1:702">
      <c r="A5" s="27">
        <v>2</v>
      </c>
      <c r="B5" s="26" t="s">
        <v>50</v>
      </c>
      <c r="C5" s="23"/>
      <c r="D5" s="23"/>
      <c r="E5" s="23"/>
      <c r="F5" s="22"/>
      <c r="ZY5" s="1" t="s">
        <v>49</v>
      </c>
      <c r="ZZ5" s="15"/>
    </row>
    <row r="6" spans="1:702">
      <c r="A6" s="20"/>
      <c r="B6" s="19"/>
      <c r="C6" s="18"/>
      <c r="D6" s="25"/>
      <c r="E6" s="17"/>
      <c r="F6" s="16"/>
      <c r="ZZ6" s="15"/>
    </row>
    <row r="7" spans="1:702">
      <c r="A7" s="21" t="s">
        <v>48</v>
      </c>
      <c r="B7" s="24" t="s">
        <v>47</v>
      </c>
      <c r="C7" s="18" t="s">
        <v>9</v>
      </c>
      <c r="D7" s="23"/>
      <c r="E7" s="23"/>
      <c r="F7" s="22"/>
      <c r="ZY7" s="1" t="s">
        <v>8</v>
      </c>
      <c r="ZZ7" s="15"/>
    </row>
    <row r="8" spans="1:702">
      <c r="A8" s="20"/>
      <c r="B8" s="19"/>
      <c r="C8" s="18"/>
      <c r="D8" s="25"/>
      <c r="E8" s="17"/>
      <c r="F8" s="16"/>
      <c r="ZZ8" s="15"/>
    </row>
    <row r="9" spans="1:702">
      <c r="A9" s="21" t="s">
        <v>46</v>
      </c>
      <c r="B9" s="24" t="s">
        <v>45</v>
      </c>
      <c r="C9" s="23"/>
      <c r="D9" s="23"/>
      <c r="E9" s="23"/>
      <c r="F9" s="22"/>
      <c r="ZY9" s="1" t="s">
        <v>8</v>
      </c>
      <c r="ZZ9" s="15"/>
    </row>
    <row r="10" spans="1:702">
      <c r="A10" s="20" t="s">
        <v>44</v>
      </c>
      <c r="B10" s="19" t="s">
        <v>43</v>
      </c>
      <c r="C10" s="18" t="s">
        <v>5</v>
      </c>
      <c r="D10" s="25"/>
      <c r="E10" s="17"/>
      <c r="F10" s="16"/>
      <c r="ZZ10" s="15"/>
    </row>
    <row r="11" spans="1:702">
      <c r="A11" s="20" t="s">
        <v>42</v>
      </c>
      <c r="B11" s="19" t="s">
        <v>41</v>
      </c>
      <c r="C11" s="18" t="s">
        <v>5</v>
      </c>
      <c r="D11" s="25"/>
      <c r="E11" s="17"/>
      <c r="F11" s="16"/>
      <c r="ZZ11" s="15"/>
    </row>
    <row r="12" spans="1:702" ht="15" customHeight="1">
      <c r="A12" s="20" t="s">
        <v>40</v>
      </c>
      <c r="B12" s="19" t="s">
        <v>39</v>
      </c>
      <c r="C12" s="18" t="s">
        <v>5</v>
      </c>
      <c r="D12" s="25"/>
      <c r="E12" s="17"/>
      <c r="F12" s="16"/>
      <c r="ZZ12" s="15"/>
    </row>
    <row r="13" spans="1:702">
      <c r="A13" s="20" t="s">
        <v>38</v>
      </c>
      <c r="B13" s="19" t="s">
        <v>37</v>
      </c>
      <c r="C13" s="18" t="s">
        <v>5</v>
      </c>
      <c r="D13" s="25"/>
      <c r="E13" s="17"/>
      <c r="F13" s="16"/>
      <c r="ZZ13" s="15"/>
    </row>
    <row r="14" spans="1:702" ht="15" customHeight="1">
      <c r="A14" s="20" t="s">
        <v>36</v>
      </c>
      <c r="B14" s="19" t="s">
        <v>35</v>
      </c>
      <c r="C14" s="18" t="s">
        <v>5</v>
      </c>
      <c r="D14" s="25"/>
      <c r="E14" s="17"/>
      <c r="F14" s="16"/>
      <c r="ZZ14" s="15"/>
    </row>
    <row r="15" spans="1:702">
      <c r="A15" s="20" t="s">
        <v>34</v>
      </c>
      <c r="B15" s="19" t="s">
        <v>33</v>
      </c>
      <c r="C15" s="18" t="s">
        <v>5</v>
      </c>
      <c r="D15" s="25"/>
      <c r="E15" s="17"/>
      <c r="F15" s="16"/>
      <c r="ZZ15" s="15"/>
    </row>
    <row r="16" spans="1:702">
      <c r="A16" s="20" t="s">
        <v>32</v>
      </c>
      <c r="B16" s="19" t="s">
        <v>31</v>
      </c>
      <c r="C16" s="18" t="s">
        <v>5</v>
      </c>
      <c r="D16" s="25"/>
      <c r="E16" s="17"/>
      <c r="F16" s="16"/>
      <c r="ZZ16" s="15"/>
    </row>
    <row r="17" spans="1:702">
      <c r="A17" s="20" t="s">
        <v>30</v>
      </c>
      <c r="B17" s="19" t="s">
        <v>29</v>
      </c>
      <c r="C17" s="18" t="s">
        <v>5</v>
      </c>
      <c r="D17" s="25"/>
      <c r="E17" s="17"/>
      <c r="F17" s="16"/>
      <c r="ZZ17" s="15"/>
    </row>
    <row r="18" spans="1:702">
      <c r="A18" s="20" t="s">
        <v>28</v>
      </c>
      <c r="B18" s="19" t="s">
        <v>27</v>
      </c>
      <c r="C18" s="18" t="s">
        <v>5</v>
      </c>
      <c r="D18" s="25"/>
      <c r="E18" s="17"/>
      <c r="F18" s="16"/>
      <c r="ZZ18" s="15"/>
    </row>
    <row r="19" spans="1:702">
      <c r="A19" s="20" t="s">
        <v>26</v>
      </c>
      <c r="B19" s="19" t="s">
        <v>25</v>
      </c>
      <c r="C19" s="18" t="s">
        <v>5</v>
      </c>
      <c r="D19" s="25"/>
      <c r="E19" s="17"/>
      <c r="F19" s="16"/>
      <c r="ZZ19" s="15"/>
    </row>
    <row r="20" spans="1:702">
      <c r="A20" s="20" t="s">
        <v>24</v>
      </c>
      <c r="B20" s="19" t="s">
        <v>23</v>
      </c>
      <c r="C20" s="18" t="s">
        <v>5</v>
      </c>
      <c r="D20" s="25"/>
      <c r="E20" s="17"/>
      <c r="F20" s="16"/>
      <c r="ZZ20" s="15"/>
    </row>
    <row r="21" spans="1:702">
      <c r="A21" s="20" t="s">
        <v>22</v>
      </c>
      <c r="B21" s="19" t="s">
        <v>21</v>
      </c>
      <c r="C21" s="18" t="s">
        <v>5</v>
      </c>
      <c r="D21" s="25"/>
      <c r="E21" s="17"/>
      <c r="F21" s="16"/>
      <c r="ZZ21" s="15"/>
    </row>
    <row r="22" spans="1:702">
      <c r="A22" s="20" t="s">
        <v>62</v>
      </c>
      <c r="B22" s="19" t="s">
        <v>63</v>
      </c>
      <c r="C22" s="18" t="s">
        <v>9</v>
      </c>
      <c r="D22" s="25"/>
      <c r="E22" s="17"/>
      <c r="F22" s="16"/>
      <c r="ZZ22" s="15"/>
    </row>
    <row r="23" spans="1:702">
      <c r="A23" s="20"/>
      <c r="B23" s="19"/>
      <c r="C23" s="18"/>
      <c r="D23" s="25"/>
      <c r="E23" s="17"/>
      <c r="F23" s="16"/>
      <c r="ZZ23" s="15"/>
    </row>
    <row r="24" spans="1:702">
      <c r="A24" s="21" t="s">
        <v>20</v>
      </c>
      <c r="B24" s="24" t="s">
        <v>19</v>
      </c>
      <c r="C24" s="23"/>
      <c r="D24" s="23"/>
      <c r="E24" s="23"/>
      <c r="F24" s="22"/>
      <c r="ZY24" s="1" t="s">
        <v>8</v>
      </c>
      <c r="ZZ24" s="15"/>
    </row>
    <row r="25" spans="1:702">
      <c r="A25" s="20" t="s">
        <v>18</v>
      </c>
      <c r="B25" s="19" t="s">
        <v>17</v>
      </c>
      <c r="C25" s="18" t="s">
        <v>12</v>
      </c>
      <c r="D25" s="25"/>
      <c r="E25" s="17"/>
      <c r="F25" s="16"/>
      <c r="ZZ25" s="15"/>
    </row>
    <row r="26" spans="1:702">
      <c r="A26" s="20"/>
      <c r="B26" s="19"/>
      <c r="C26" s="18"/>
      <c r="D26" s="25"/>
      <c r="E26" s="17"/>
      <c r="F26" s="16"/>
      <c r="ZZ26" s="15"/>
    </row>
    <row r="27" spans="1:702">
      <c r="A27" s="21" t="s">
        <v>16</v>
      </c>
      <c r="B27" s="24" t="s">
        <v>15</v>
      </c>
      <c r="C27" s="23"/>
      <c r="D27" s="23"/>
      <c r="E27" s="23"/>
      <c r="F27" s="22"/>
      <c r="ZY27" s="1" t="s">
        <v>8</v>
      </c>
      <c r="ZZ27" s="15"/>
    </row>
    <row r="28" spans="1:702">
      <c r="A28" s="20" t="s">
        <v>14</v>
      </c>
      <c r="B28" s="19" t="s">
        <v>13</v>
      </c>
      <c r="C28" s="18" t="s">
        <v>12</v>
      </c>
      <c r="D28" s="17"/>
      <c r="E28" s="17"/>
      <c r="F28" s="16">
        <f>ROUND(D28*E28,2)</f>
        <v>0</v>
      </c>
      <c r="ZY28" s="1" t="s">
        <v>11</v>
      </c>
      <c r="ZZ28" s="15" t="s">
        <v>10</v>
      </c>
    </row>
    <row r="29" spans="1:702">
      <c r="A29" s="20"/>
      <c r="B29" s="19"/>
      <c r="C29" s="18"/>
      <c r="D29" s="17"/>
      <c r="E29" s="17"/>
      <c r="F29" s="16"/>
      <c r="ZZ29" s="15"/>
    </row>
    <row r="30" spans="1:702">
      <c r="A30" s="21">
        <v>4</v>
      </c>
      <c r="B30" s="19" t="s">
        <v>54</v>
      </c>
      <c r="C30" s="18"/>
      <c r="D30" s="17"/>
      <c r="E30" s="17"/>
      <c r="F30" s="16"/>
      <c r="ZZ30" s="15"/>
    </row>
    <row r="31" spans="1:702">
      <c r="A31" s="21" t="s">
        <v>55</v>
      </c>
      <c r="B31" s="19" t="s">
        <v>56</v>
      </c>
      <c r="C31" s="18" t="s">
        <v>9</v>
      </c>
      <c r="D31" s="17"/>
      <c r="E31" s="17"/>
      <c r="F31" s="16"/>
      <c r="ZZ31" s="15"/>
    </row>
    <row r="32" spans="1:702">
      <c r="A32" s="21" t="s">
        <v>57</v>
      </c>
      <c r="B32" s="19" t="s">
        <v>58</v>
      </c>
      <c r="C32" s="18" t="s">
        <v>9</v>
      </c>
      <c r="D32" s="17"/>
      <c r="E32" s="17"/>
      <c r="F32" s="16"/>
      <c r="ZZ32" s="15"/>
    </row>
    <row r="33" spans="1:702">
      <c r="A33" s="20"/>
      <c r="B33" s="19"/>
      <c r="C33" s="18"/>
      <c r="D33" s="17"/>
      <c r="E33" s="17"/>
      <c r="F33" s="16"/>
      <c r="ZZ33" s="15"/>
    </row>
    <row r="34" spans="1:702">
      <c r="A34" s="14"/>
      <c r="B34" s="13"/>
      <c r="C34" s="12"/>
      <c r="D34" s="12"/>
      <c r="E34" s="12"/>
      <c r="F34" s="11"/>
    </row>
    <row r="35" spans="1:702" ht="14.5">
      <c r="A35" s="9"/>
      <c r="B35" s="8" t="s">
        <v>4</v>
      </c>
      <c r="F35" s="7">
        <f>SUBTOTAL(109,F5:F33)</f>
        <v>0</v>
      </c>
      <c r="ZY35" s="1" t="s">
        <v>3</v>
      </c>
    </row>
    <row r="36" spans="1:702" ht="14.5">
      <c r="A36" s="10">
        <v>20</v>
      </c>
      <c r="B36" s="8" t="str">
        <f>CONCATENATE("Montant TVA (",A36,"%)")</f>
        <v>Montant TVA (20%)</v>
      </c>
      <c r="F36" s="7">
        <f>(F35*A36)/100</f>
        <v>0</v>
      </c>
      <c r="ZY36" s="1" t="s">
        <v>2</v>
      </c>
    </row>
    <row r="37" spans="1:702" ht="14.5">
      <c r="A37" s="9"/>
      <c r="B37" s="8" t="s">
        <v>1</v>
      </c>
      <c r="F37" s="7">
        <f>F35+F36</f>
        <v>0</v>
      </c>
      <c r="ZY37" s="1" t="s">
        <v>0</v>
      </c>
    </row>
    <row r="38" spans="1:702" ht="14.5">
      <c r="A38" s="6"/>
      <c r="B38" s="5"/>
      <c r="C38" s="4"/>
      <c r="D38" s="4"/>
      <c r="E38" s="4"/>
      <c r="F38" s="3"/>
    </row>
    <row r="39" spans="1:702">
      <c r="A39" s="21">
        <v>3</v>
      </c>
      <c r="B39" s="24" t="s">
        <v>59</v>
      </c>
      <c r="C39" s="23"/>
      <c r="D39" s="23"/>
      <c r="E39" s="23"/>
      <c r="F39" s="22"/>
      <c r="ZY39" s="1" t="s">
        <v>8</v>
      </c>
      <c r="ZZ39" s="15"/>
    </row>
    <row r="40" spans="1:702">
      <c r="A40" s="21" t="s">
        <v>7</v>
      </c>
      <c r="B40" s="19" t="s">
        <v>6</v>
      </c>
      <c r="C40" s="18" t="s">
        <v>5</v>
      </c>
      <c r="D40" s="17"/>
      <c r="E40" s="17"/>
      <c r="F40" s="16"/>
      <c r="ZZ40" s="15"/>
    </row>
    <row r="41" spans="1:702">
      <c r="A41" s="21"/>
      <c r="B41" s="19" t="s">
        <v>53</v>
      </c>
      <c r="C41" s="18" t="s">
        <v>9</v>
      </c>
      <c r="D41" s="17"/>
      <c r="E41" s="17"/>
      <c r="F41" s="16"/>
      <c r="ZZ41" s="15"/>
    </row>
    <row r="42" spans="1:702">
      <c r="A42" s="14"/>
      <c r="B42" s="13"/>
      <c r="C42" s="12"/>
      <c r="D42" s="12"/>
      <c r="E42" s="12"/>
      <c r="F42" s="11"/>
    </row>
    <row r="43" spans="1:702" ht="14.5">
      <c r="A43" s="9"/>
      <c r="B43" s="8" t="s">
        <v>60</v>
      </c>
      <c r="F43" s="7">
        <f>SUBTOTAL(109,F39:F41)</f>
        <v>0</v>
      </c>
      <c r="ZY43" s="1" t="s">
        <v>3</v>
      </c>
    </row>
    <row r="44" spans="1:702" ht="14.5">
      <c r="A44" s="10">
        <v>20</v>
      </c>
      <c r="B44" s="8" t="str">
        <f>CONCATENATE("Montant TVA (",A44,"%)")</f>
        <v>Montant TVA (20%)</v>
      </c>
      <c r="F44" s="7">
        <f>(F43*A44)/100</f>
        <v>0</v>
      </c>
      <c r="ZY44" s="1" t="s">
        <v>2</v>
      </c>
    </row>
    <row r="45" spans="1:702" ht="14.5">
      <c r="A45" s="9"/>
      <c r="B45" s="8" t="s">
        <v>1</v>
      </c>
      <c r="F45" s="7">
        <f>F43+F44</f>
        <v>0</v>
      </c>
      <c r="ZY45" s="1" t="s">
        <v>0</v>
      </c>
    </row>
    <row r="46" spans="1:702" ht="15" thickBot="1">
      <c r="A46" s="9"/>
      <c r="F46" s="7"/>
    </row>
    <row r="47" spans="1:702" ht="14.5">
      <c r="A47" s="34"/>
      <c r="B47" s="35" t="s">
        <v>61</v>
      </c>
      <c r="C47" s="36"/>
      <c r="D47" s="36"/>
      <c r="E47" s="36"/>
      <c r="F47" s="37">
        <f>F43+F35</f>
        <v>0</v>
      </c>
      <c r="ZY47" s="1" t="s">
        <v>3</v>
      </c>
    </row>
    <row r="48" spans="1:702" ht="14.5">
      <c r="A48" s="38">
        <v>20</v>
      </c>
      <c r="B48" s="8" t="str">
        <f>CONCATENATE("Montant TVA (",A48,"%)")</f>
        <v>Montant TVA (20%)</v>
      </c>
      <c r="F48" s="39">
        <f>(F47*A48)/100</f>
        <v>0</v>
      </c>
      <c r="ZY48" s="1" t="s">
        <v>2</v>
      </c>
    </row>
    <row r="49" spans="1:701" ht="15" thickBot="1">
      <c r="A49" s="40"/>
      <c r="B49" s="41" t="s">
        <v>1</v>
      </c>
      <c r="C49" s="42"/>
      <c r="D49" s="42"/>
      <c r="E49" s="42"/>
      <c r="F49" s="43">
        <f>F47+F48</f>
        <v>0</v>
      </c>
      <c r="ZY49" s="1" t="s">
        <v>0</v>
      </c>
    </row>
    <row r="51" spans="1:701">
      <c r="A51" s="59" t="s">
        <v>77</v>
      </c>
    </row>
    <row r="56" spans="1:701" customFormat="1" ht="120.5" customHeight="1">
      <c r="B56" s="63" t="s">
        <v>64</v>
      </c>
      <c r="C56" s="64"/>
      <c r="D56" s="64"/>
      <c r="E56" s="2"/>
      <c r="F56" s="2"/>
      <c r="G56" s="1"/>
    </row>
    <row r="57" spans="1:701" customFormat="1" ht="15.5">
      <c r="B57" s="44" t="s">
        <v>65</v>
      </c>
      <c r="C57" s="58" t="s">
        <v>66</v>
      </c>
      <c r="D57" s="45" t="s">
        <v>67</v>
      </c>
      <c r="E57" s="2"/>
      <c r="F57" s="2"/>
      <c r="G57" s="1"/>
    </row>
    <row r="58" spans="1:701" customFormat="1" ht="15.5">
      <c r="B58" s="46" t="s">
        <v>68</v>
      </c>
      <c r="C58" s="53"/>
      <c r="D58" s="47"/>
      <c r="E58" s="2"/>
      <c r="F58" s="2"/>
      <c r="G58" s="1"/>
    </row>
    <row r="59" spans="1:701" customFormat="1" ht="15.5">
      <c r="B59" s="48" t="s">
        <v>69</v>
      </c>
      <c r="C59" s="54"/>
      <c r="D59" s="49"/>
      <c r="E59" s="2"/>
      <c r="F59" s="2"/>
      <c r="G59" s="1"/>
    </row>
    <row r="60" spans="1:701" customFormat="1" ht="15.5">
      <c r="B60" s="48" t="s">
        <v>70</v>
      </c>
      <c r="C60" s="54"/>
      <c r="D60" s="49"/>
      <c r="E60" s="2"/>
      <c r="F60" s="2"/>
      <c r="G60" s="1"/>
    </row>
    <row r="61" spans="1:701" customFormat="1" ht="15.5">
      <c r="B61" s="48" t="s">
        <v>71</v>
      </c>
      <c r="C61" s="55"/>
      <c r="D61" s="49"/>
      <c r="E61" s="2"/>
      <c r="F61" s="2"/>
      <c r="G61" s="1"/>
    </row>
    <row r="62" spans="1:701" customFormat="1" ht="15.5">
      <c r="B62" s="48" t="s">
        <v>72</v>
      </c>
      <c r="C62" s="54"/>
      <c r="D62" s="49"/>
      <c r="E62" s="2"/>
      <c r="F62" s="2"/>
      <c r="G62" s="1"/>
    </row>
    <row r="63" spans="1:701" customFormat="1" ht="15.5">
      <c r="B63" s="48" t="s">
        <v>73</v>
      </c>
      <c r="C63" s="56"/>
      <c r="D63" s="49"/>
      <c r="E63" s="2"/>
      <c r="F63" s="2"/>
      <c r="G63" s="1"/>
    </row>
    <row r="64" spans="1:701" customFormat="1" ht="15.5">
      <c r="B64" s="50" t="s">
        <v>74</v>
      </c>
      <c r="C64" s="57"/>
      <c r="D64" s="51"/>
      <c r="E64" s="2"/>
      <c r="F64" s="2"/>
      <c r="G64" s="1"/>
    </row>
    <row r="65" spans="2:7" customFormat="1" ht="15.5">
      <c r="B65" s="52" t="s">
        <v>75</v>
      </c>
      <c r="C65" s="54"/>
      <c r="D65" s="49"/>
      <c r="E65" s="2"/>
      <c r="F65" s="2"/>
      <c r="G65" s="1"/>
    </row>
  </sheetData>
  <mergeCells count="2">
    <mergeCell ref="A2:F2"/>
    <mergeCell ref="B56:D56"/>
  </mergeCells>
  <printOptions horizontalCentered="1"/>
  <pageMargins left="0.08" right="0.08" top="0.06" bottom="0.08" header="0.76" footer="0.76"/>
  <pageSetup paperSize="9" fitToHeight="0" orientation="portrait" r:id="rId1"/>
  <ignoredErrors>
    <ignoredError sqref="F28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F09A5C4263C84CB716DF31AF2F936F" ma:contentTypeVersion="18" ma:contentTypeDescription="Crée un document." ma:contentTypeScope="" ma:versionID="18257069b015dd4951d1b815a2a960f4">
  <xsd:schema xmlns:xsd="http://www.w3.org/2001/XMLSchema" xmlns:xs="http://www.w3.org/2001/XMLSchema" xmlns:p="http://schemas.microsoft.com/office/2006/metadata/properties" xmlns:ns2="422d8808-8eed-413c-a61e-7e7efee40da5" xmlns:ns3="2fe00609-53e4-4167-8973-5fda088514ec" targetNamespace="http://schemas.microsoft.com/office/2006/metadata/properties" ma:root="true" ma:fieldsID="49638402fd18caafee28529d3f112f3d" ns2:_="" ns3:_="">
    <xsd:import namespace="422d8808-8eed-413c-a61e-7e7efee40da5"/>
    <xsd:import namespace="2fe00609-53e4-4167-8973-5fda088514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d8808-8eed-413c-a61e-7e7efee40d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af534f0c-d480-4446-a970-d0ed8eab65f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e00609-53e4-4167-8973-5fda088514ec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78720b7-e2fd-4fc4-a5b6-95dfa185c2c4}" ma:internalName="TaxCatchAll" ma:showField="CatchAllData" ma:web="2fe00609-53e4-4167-8973-5fda088514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fe00609-53e4-4167-8973-5fda088514ec" xsi:nil="true"/>
    <lcf76f155ced4ddcb4097134ff3c332f xmlns="422d8808-8eed-413c-a61e-7e7efee40da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A911146-3011-4308-A00B-5ACECD9B44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2d8808-8eed-413c-a61e-7e7efee40da5"/>
    <ds:schemaRef ds:uri="2fe00609-53e4-4167-8973-5fda088514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2623A30-CFC2-4FC2-B085-E71B9E8F538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35F9A0-9857-4D3B-8DBB-EA096CCF3995}">
  <ds:schemaRefs>
    <ds:schemaRef ds:uri="http://purl.org/dc/terms/"/>
    <ds:schemaRef ds:uri="http://purl.org/dc/dcmitype/"/>
    <ds:schemaRef ds:uri="http://www.w3.org/XML/1998/namespace"/>
    <ds:schemaRef ds:uri="http://purl.org/dc/elements/1.1/"/>
    <ds:schemaRef ds:uri="2fe00609-53e4-4167-8973-5fda088514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422d8808-8eed-413c-a61e-7e7efee40da5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N°01 MEXT ALU</vt:lpstr>
      <vt:lpstr>'Lot N°01 MEXT ALU'!Impression_des_titres</vt:lpstr>
      <vt:lpstr>'Lot N°01 MEXT ALU'!Zone_d_impression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Enzo Barthélémi</dc:creator>
  <cp:lastModifiedBy>Cedric Carcaillon</cp:lastModifiedBy>
  <dcterms:created xsi:type="dcterms:W3CDTF">2025-03-31T13:15:56Z</dcterms:created>
  <dcterms:modified xsi:type="dcterms:W3CDTF">2025-06-06T06:50:22Z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0x010100E6F09A5C4263C84CB716DF31AF2F936F</vt:lpwstr>
  </property>
  <property fmtid="{D5CDD505-2E9C-101B-9397-08002B2CF9AE}" pid="3" name="MediaServiceImageTags">
    <vt:lpwstr/>
  </property>
</Properties>
</file>