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GEO\OCN\OCN\OCN-2025-0203 Renforcement echanges iles\2 Préparation DCE\"/>
    </mc:Choice>
  </mc:AlternateContent>
  <bookViews>
    <workbookView xWindow="14540" yWindow="-30" windowWidth="16320" windowHeight="15300" tabRatio="856"/>
  </bookViews>
  <sheets>
    <sheet name="Mission au forfait" sheetId="4" r:id="rId1"/>
  </sheets>
  <definedNames>
    <definedName name="_Toc25250064" localSheetId="0">'Mission au forfait'!$C$17</definedName>
    <definedName name="_Toc25250065" localSheetId="0">'Mission au forfait'!#REF!</definedName>
    <definedName name="_xlnm.Print_Area" localSheetId="0">'Mission au forfait'!$C$8:$P$73</definedName>
  </definedNames>
  <calcPr calcId="162913"/>
</workbook>
</file>

<file path=xl/calcChain.xml><?xml version="1.0" encoding="utf-8"?>
<calcChain xmlns="http://schemas.openxmlformats.org/spreadsheetml/2006/main">
  <c r="R29" i="4" l="1"/>
  <c r="P29" i="4"/>
  <c r="F29" i="4"/>
  <c r="G29" i="4"/>
  <c r="H29" i="4"/>
  <c r="I29" i="4"/>
  <c r="J29" i="4"/>
  <c r="K29" i="4"/>
  <c r="L29" i="4"/>
  <c r="M29" i="4"/>
  <c r="F28" i="4"/>
  <c r="G28" i="4"/>
  <c r="H28" i="4"/>
  <c r="I28" i="4"/>
  <c r="J28" i="4"/>
  <c r="K28" i="4"/>
  <c r="L28" i="4"/>
  <c r="M28" i="4"/>
  <c r="E29" i="4"/>
  <c r="E28" i="4"/>
  <c r="E54" i="4" l="1"/>
  <c r="E20" i="4" l="1"/>
  <c r="E45" i="4" l="1"/>
  <c r="M45" i="4"/>
  <c r="L45" i="4"/>
  <c r="K45" i="4"/>
  <c r="J45" i="4"/>
  <c r="I45" i="4"/>
  <c r="H45" i="4"/>
  <c r="G45" i="4"/>
  <c r="F45" i="4"/>
  <c r="M37" i="4"/>
  <c r="L37" i="4"/>
  <c r="K37" i="4"/>
  <c r="J37" i="4"/>
  <c r="I37" i="4"/>
  <c r="H37" i="4"/>
  <c r="G37" i="4"/>
  <c r="F37" i="4"/>
  <c r="E37" i="4"/>
  <c r="P17" i="4" l="1"/>
  <c r="F20" i="4"/>
  <c r="G20" i="4"/>
  <c r="H20" i="4"/>
  <c r="I20" i="4"/>
  <c r="J20" i="4"/>
  <c r="K20" i="4"/>
  <c r="L20" i="4"/>
  <c r="M20" i="4"/>
  <c r="E22" i="4"/>
  <c r="F22" i="4"/>
  <c r="G22" i="4"/>
  <c r="H22" i="4"/>
  <c r="I22" i="4"/>
  <c r="J22" i="4"/>
  <c r="K22" i="4"/>
  <c r="L22" i="4"/>
  <c r="M22" i="4"/>
  <c r="E24" i="4"/>
  <c r="G24" i="4"/>
  <c r="H24" i="4"/>
  <c r="J24" i="4"/>
  <c r="K24" i="4"/>
  <c r="L24" i="4"/>
  <c r="M24" i="4"/>
  <c r="F24" i="4"/>
  <c r="E26" i="4"/>
  <c r="F26" i="4"/>
  <c r="G26" i="4"/>
  <c r="H26" i="4"/>
  <c r="I26" i="4"/>
  <c r="J26" i="4"/>
  <c r="K26" i="4"/>
  <c r="L26" i="4"/>
  <c r="M26" i="4"/>
  <c r="E41" i="4"/>
  <c r="E47" i="4" s="1"/>
  <c r="F41" i="4"/>
  <c r="F47" i="4" s="1"/>
  <c r="G41" i="4"/>
  <c r="G47" i="4" s="1"/>
  <c r="H41" i="4"/>
  <c r="H47" i="4" s="1"/>
  <c r="I41" i="4"/>
  <c r="I47" i="4" s="1"/>
  <c r="J41" i="4"/>
  <c r="J47" i="4" s="1"/>
  <c r="K41" i="4"/>
  <c r="K47" i="4" s="1"/>
  <c r="L41" i="4"/>
  <c r="L47" i="4" s="1"/>
  <c r="M41" i="4"/>
  <c r="M47" i="4" s="1"/>
  <c r="E48" i="4" l="1"/>
  <c r="P26" i="4"/>
  <c r="P22" i="4"/>
  <c r="R22" i="4" s="1"/>
  <c r="P20" i="4"/>
  <c r="I24" i="4"/>
  <c r="R26" i="4"/>
  <c r="P24" i="4" l="1"/>
  <c r="R24" i="4" s="1"/>
  <c r="R20" i="4"/>
  <c r="E31" i="4" l="1"/>
  <c r="E32" i="4"/>
  <c r="E56" i="4" s="1"/>
</calcChain>
</file>

<file path=xl/sharedStrings.xml><?xml version="1.0" encoding="utf-8"?>
<sst xmlns="http://schemas.openxmlformats.org/spreadsheetml/2006/main" count="72" uniqueCount="59">
  <si>
    <t>Nom du soumissionnaire :</t>
  </si>
  <si>
    <t>La décomposition ci-après n'est pas contractuelle. Seul le montant forfaitaire global sera contractualisé.</t>
  </si>
  <si>
    <t>Jours par profil : Livrable 1</t>
  </si>
  <si>
    <t>Total / profil : Livrable 1</t>
  </si>
  <si>
    <t>Jours par profil : Livrable 2</t>
  </si>
  <si>
    <t>Total / profil : Livrable 2</t>
  </si>
  <si>
    <t>Jours par profil : Livrable 3</t>
  </si>
  <si>
    <t>Total / profil : Livrable 3</t>
  </si>
  <si>
    <t>Jours par profil : Livrable 4</t>
  </si>
  <si>
    <t>Total / profil : Livrable 4</t>
  </si>
  <si>
    <t>TTC</t>
  </si>
  <si>
    <t>TVA</t>
  </si>
  <si>
    <t>HT</t>
  </si>
  <si>
    <t>Total autres dépenses</t>
  </si>
  <si>
    <t>Montant total par personne et par jour</t>
  </si>
  <si>
    <t>Frais de sécurité</t>
  </si>
  <si>
    <t>Montant total</t>
  </si>
  <si>
    <t>Nombre de tickets pour l'ensemble de la mission</t>
  </si>
  <si>
    <t>Montant total en €HT</t>
  </si>
  <si>
    <t>Possible remise commerciale</t>
  </si>
  <si>
    <t>Taux moyen par jour</t>
  </si>
  <si>
    <t>Profils retenus pour la mission décrite au TDR</t>
  </si>
  <si>
    <t>PROFILS ET LIVRABLES</t>
  </si>
  <si>
    <t>Profil 1</t>
  </si>
  <si>
    <t>Profil 2</t>
  </si>
  <si>
    <t>Profil 3</t>
  </si>
  <si>
    <t>Profil 4</t>
  </si>
  <si>
    <t>Profil 5</t>
  </si>
  <si>
    <t>Profil 6</t>
  </si>
  <si>
    <t>Profil 7</t>
  </si>
  <si>
    <t>(…)</t>
  </si>
  <si>
    <t>Profil N</t>
  </si>
  <si>
    <t>Expertise principale</t>
  </si>
  <si>
    <t>Nombre d'années d'expérience</t>
  </si>
  <si>
    <t>Structure/société d'appartenance</t>
  </si>
  <si>
    <t>Taux jour en € HT</t>
  </si>
  <si>
    <t>Prix unitiare des tickets d'avion 
(economy or premium class)</t>
  </si>
  <si>
    <t>Montant total de prestation  en € HT</t>
  </si>
  <si>
    <t>Montant total de prestation  en € TTC</t>
  </si>
  <si>
    <t>Taux de Per Diem journalier</t>
  </si>
  <si>
    <t>Nombre de jours de mission</t>
  </si>
  <si>
    <t>AUTRES FRAIS le cas échéant</t>
  </si>
  <si>
    <t>Frais de logistique</t>
  </si>
  <si>
    <t>Autres à préciser</t>
  </si>
  <si>
    <t>Montant total du contrat
Prestations + frais eventuels</t>
  </si>
  <si>
    <t>FRAIS DE MISSIONS</t>
  </si>
  <si>
    <t>Montant total frais de mission</t>
  </si>
  <si>
    <t>Local / International / Implantation</t>
  </si>
  <si>
    <t xml:space="preserve">Nombre total de jours </t>
  </si>
  <si>
    <t xml:space="preserve">JUNIOR
(6 mois à 3 ans d’expérience) </t>
  </si>
  <si>
    <t>SENIOR
(&gt;3 ans - 7 ans d’expérience)</t>
  </si>
  <si>
    <t xml:space="preserve">EXPERT
(au moins 7 ans et + d’expérience) </t>
  </si>
  <si>
    <t xml:space="preserve">Profils </t>
  </si>
  <si>
    <r>
      <t xml:space="preserve">
</t>
    </r>
    <r>
      <rPr>
        <b/>
        <sz val="16"/>
        <color rgb="FFFF0000"/>
        <rFont val="Roboto Black"/>
      </rPr>
      <t>DECOMPOSITION DU PRIX GLOBAL ET FORFAITAIRE</t>
    </r>
  </si>
  <si>
    <t xml:space="preserve">Rapport détaillé comprenant une analyse approfondie des opportunités et des contraintes </t>
  </si>
  <si>
    <t xml:space="preserve">Recommandations pratiques et réalisables </t>
  </si>
  <si>
    <t xml:space="preserve">Présentation synthétique et un résumé des principales conclusions et recommandations </t>
  </si>
  <si>
    <t>Organisation d’évènements pour s’assurer de l’appropriation de la présente étude et pour présenter ses résultats.</t>
  </si>
  <si>
    <r>
      <t xml:space="preserve">EVENTUELS FRAIS
</t>
    </r>
    <r>
      <rPr>
        <i/>
        <sz val="16"/>
        <color rgb="FFC00000"/>
        <rFont val="Roboto Bold"/>
      </rPr>
      <t xml:space="preserve">Conformément aux articles du contrat Unique, il est demandé aux soumissionnaires de détailler ci-après les coûts prévissionnels associés aux éventuels frais de mission. Cette anticipation sera prise en compte au titre du jugement du prix. Les soumissionnaires sont ainsi invités à chiffrer ses dépenses au plus juste.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</si>
</sst>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28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mediumDashDotDot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Border="1"/>
    <xf numFmtId="0" fontId="0" fillId="0" borderId="0" xfId="0" applyFill="1"/>
    <xf numFmtId="0" fontId="2" fillId="0" borderId="0" xfId="2" applyProtection="1">
      <protection locked="0"/>
    </xf>
    <xf numFmtId="0" fontId="2" fillId="0" borderId="0" xfId="2" applyBorder="1" applyProtection="1">
      <protection locked="0"/>
    </xf>
    <xf numFmtId="0" fontId="2" fillId="0" borderId="0" xfId="2" applyAlignment="1" applyProtection="1">
      <protection locked="0"/>
    </xf>
    <xf numFmtId="0" fontId="10" fillId="0" borderId="0" xfId="2" applyFont="1" applyBorder="1" applyAlignment="1" applyProtection="1">
      <alignment horizontal="left" wrapText="1"/>
      <protection locked="0"/>
    </xf>
    <xf numFmtId="0" fontId="10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2" fillId="0" borderId="0" xfId="2" applyFill="1" applyBorder="1" applyProtection="1">
      <protection locked="0"/>
    </xf>
    <xf numFmtId="0" fontId="6" fillId="7" borderId="17" xfId="2" applyFont="1" applyFill="1" applyBorder="1" applyAlignment="1" applyProtection="1">
      <alignment horizontal="center" vertical="center" wrapText="1"/>
      <protection locked="0"/>
    </xf>
    <xf numFmtId="0" fontId="6" fillId="7" borderId="16" xfId="2" applyFont="1" applyFill="1" applyBorder="1" applyAlignment="1" applyProtection="1">
      <alignment horizontal="center" vertical="center"/>
      <protection locked="0"/>
    </xf>
    <xf numFmtId="0" fontId="6" fillId="7" borderId="38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Fill="1" applyBorder="1" applyAlignment="1" applyProtection="1">
      <alignment vertical="center"/>
    </xf>
    <xf numFmtId="167" fontId="5" fillId="0" borderId="0" xfId="2" applyNumberFormat="1" applyFont="1" applyFill="1" applyBorder="1" applyAlignment="1" applyProtection="1">
      <alignment horizontal="center" vertical="center" wrapText="1"/>
    </xf>
    <xf numFmtId="165" fontId="12" fillId="0" borderId="0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/>
      <protection locked="0"/>
    </xf>
    <xf numFmtId="165" fontId="5" fillId="0" borderId="0" xfId="2" applyNumberFormat="1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  <protection locked="0"/>
    </xf>
    <xf numFmtId="0" fontId="4" fillId="2" borderId="0" xfId="2" applyFont="1" applyFill="1" applyBorder="1" applyAlignment="1" applyProtection="1">
      <alignment horizontal="center" vertical="center" wrapText="1"/>
      <protection locked="0"/>
    </xf>
    <xf numFmtId="0" fontId="5" fillId="2" borderId="0" xfId="2" applyFont="1" applyFill="1" applyBorder="1" applyAlignment="1" applyProtection="1">
      <alignment horizontal="left" vertical="center" wrapText="1" indent="1"/>
      <protection locked="0"/>
    </xf>
    <xf numFmtId="0" fontId="13" fillId="2" borderId="0" xfId="2" applyFont="1" applyFill="1" applyBorder="1" applyAlignment="1" applyProtection="1">
      <alignment horizontal="left" vertical="center" wrapText="1"/>
      <protection locked="0"/>
    </xf>
    <xf numFmtId="0" fontId="2" fillId="0" borderId="42" xfId="2" applyBorder="1" applyProtection="1">
      <protection locked="0"/>
    </xf>
    <xf numFmtId="0" fontId="14" fillId="0" borderId="42" xfId="2" applyFont="1" applyFill="1" applyBorder="1" applyAlignment="1" applyProtection="1">
      <alignment horizontal="center" vertical="center" wrapText="1"/>
      <protection locked="0"/>
    </xf>
    <xf numFmtId="164" fontId="15" fillId="0" borderId="42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2" applyFont="1" applyFill="1" applyBorder="1" applyAlignment="1" applyProtection="1">
      <alignment horizontal="center" vertical="center" wrapText="1"/>
      <protection locked="0"/>
    </xf>
    <xf numFmtId="164" fontId="15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5" fillId="0" borderId="43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2" fillId="10" borderId="0" xfId="2" applyFill="1" applyBorder="1" applyProtection="1">
      <protection locked="0"/>
    </xf>
    <xf numFmtId="0" fontId="9" fillId="0" borderId="0" xfId="2" applyFont="1" applyBorder="1" applyAlignment="1" applyProtection="1">
      <alignment vertical="center" wrapText="1"/>
      <protection locked="0"/>
    </xf>
    <xf numFmtId="0" fontId="4" fillId="0" borderId="0" xfId="2" applyFont="1" applyBorder="1" applyAlignment="1" applyProtection="1">
      <alignment horizontal="center" vertical="center" wrapText="1"/>
      <protection locked="0"/>
    </xf>
    <xf numFmtId="165" fontId="12" fillId="9" borderId="23" xfId="2" applyNumberFormat="1" applyFont="1" applyFill="1" applyBorder="1" applyAlignment="1" applyProtection="1">
      <alignment horizontal="center" vertical="center" wrapText="1"/>
    </xf>
    <xf numFmtId="10" fontId="12" fillId="7" borderId="22" xfId="2" applyNumberFormat="1" applyFont="1" applyFill="1" applyBorder="1" applyAlignment="1" applyProtection="1">
      <alignment horizontal="center" vertical="center" wrapText="1"/>
    </xf>
    <xf numFmtId="165" fontId="12" fillId="9" borderId="29" xfId="2" applyNumberFormat="1" applyFont="1" applyFill="1" applyBorder="1" applyAlignment="1" applyProtection="1">
      <alignment horizontal="center" vertical="center" wrapText="1"/>
    </xf>
    <xf numFmtId="165" fontId="5" fillId="2" borderId="0" xfId="2" applyNumberFormat="1" applyFont="1" applyFill="1" applyBorder="1" applyAlignment="1" applyProtection="1">
      <alignment horizontal="center" vertical="center" wrapText="1"/>
    </xf>
    <xf numFmtId="165" fontId="5" fillId="8" borderId="23" xfId="2" applyNumberFormat="1" applyFont="1" applyFill="1" applyBorder="1" applyAlignment="1" applyProtection="1">
      <alignment horizontal="center" vertical="center" wrapText="1"/>
    </xf>
    <xf numFmtId="165" fontId="5" fillId="8" borderId="22" xfId="2" applyNumberFormat="1" applyFont="1" applyFill="1" applyBorder="1" applyAlignment="1" applyProtection="1">
      <alignment horizontal="center" vertical="center" wrapText="1"/>
    </xf>
    <xf numFmtId="0" fontId="8" fillId="7" borderId="29" xfId="2" applyFont="1" applyFill="1" applyBorder="1" applyAlignment="1" applyProtection="1">
      <alignment vertical="center" wrapText="1"/>
    </xf>
    <xf numFmtId="0" fontId="5" fillId="2" borderId="0" xfId="2" applyFont="1" applyFill="1" applyBorder="1" applyAlignment="1" applyProtection="1">
      <alignment horizontal="center" vertical="center" wrapText="1"/>
    </xf>
    <xf numFmtId="0" fontId="8" fillId="7" borderId="27" xfId="2" applyFont="1" applyFill="1" applyBorder="1" applyAlignment="1" applyProtection="1">
      <alignment vertical="center" wrapText="1"/>
    </xf>
    <xf numFmtId="0" fontId="6" fillId="6" borderId="44" xfId="2" applyFont="1" applyFill="1" applyBorder="1" applyAlignment="1" applyProtection="1">
      <alignment horizontal="center" wrapText="1"/>
      <protection locked="0"/>
    </xf>
    <xf numFmtId="165" fontId="11" fillId="2" borderId="0" xfId="4" applyNumberFormat="1" applyFont="1" applyFill="1" applyBorder="1" applyAlignment="1" applyProtection="1">
      <alignment horizontal="center" vertical="center"/>
      <protection locked="0"/>
    </xf>
    <xf numFmtId="0" fontId="10" fillId="2" borderId="0" xfId="2" applyFont="1" applyFill="1" applyBorder="1" applyAlignment="1" applyProtection="1">
      <alignment wrapText="1"/>
      <protection locked="0"/>
    </xf>
    <xf numFmtId="0" fontId="10" fillId="0" borderId="0" xfId="2" applyFont="1" applyBorder="1" applyAlignment="1" applyProtection="1">
      <alignment wrapText="1"/>
      <protection locked="0"/>
    </xf>
    <xf numFmtId="165" fontId="10" fillId="0" borderId="35" xfId="2" applyNumberFormat="1" applyFont="1" applyBorder="1" applyAlignment="1" applyProtection="1">
      <alignment vertical="center"/>
    </xf>
    <xf numFmtId="165" fontId="5" fillId="2" borderId="0" xfId="4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Fill="1" applyBorder="1" applyAlignment="1" applyProtection="1">
      <alignment horizontal="center" vertical="center" wrapText="1"/>
      <protection locked="0"/>
    </xf>
    <xf numFmtId="0" fontId="9" fillId="2" borderId="0" xfId="2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" xfId="0" applyFont="1" applyBorder="1"/>
    <xf numFmtId="0" fontId="21" fillId="0" borderId="2" xfId="0" applyFont="1" applyFill="1" applyBorder="1" applyAlignment="1" applyProtection="1">
      <alignment vertical="center" wrapText="1"/>
      <protection locked="0"/>
    </xf>
    <xf numFmtId="0" fontId="18" fillId="0" borderId="1" xfId="0" applyFont="1" applyFill="1" applyBorder="1"/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protection locked="0"/>
    </xf>
    <xf numFmtId="0" fontId="22" fillId="2" borderId="0" xfId="0" applyFont="1" applyFill="1" applyBorder="1" applyAlignment="1" applyProtection="1">
      <alignment vertical="center"/>
      <protection locked="0"/>
    </xf>
    <xf numFmtId="0" fontId="23" fillId="0" borderId="0" xfId="2" applyFont="1" applyBorder="1" applyProtection="1">
      <protection locked="0"/>
    </xf>
    <xf numFmtId="0" fontId="23" fillId="0" borderId="1" xfId="2" applyFont="1" applyBorder="1" applyProtection="1">
      <protection locked="0"/>
    </xf>
    <xf numFmtId="0" fontId="23" fillId="0" borderId="2" xfId="2" applyFont="1" applyBorder="1" applyProtection="1">
      <protection locked="0"/>
    </xf>
    <xf numFmtId="0" fontId="2" fillId="0" borderId="2" xfId="2" applyBorder="1" applyProtection="1">
      <protection locked="0"/>
    </xf>
    <xf numFmtId="0" fontId="2" fillId="0" borderId="1" xfId="2" applyBorder="1" applyProtection="1">
      <protection locked="0"/>
    </xf>
    <xf numFmtId="0" fontId="2" fillId="0" borderId="3" xfId="2" applyBorder="1" applyProtection="1">
      <protection locked="0"/>
    </xf>
    <xf numFmtId="0" fontId="2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2" fillId="0" borderId="5" xfId="2" applyFill="1" applyBorder="1" applyProtection="1">
      <protection locked="0"/>
    </xf>
    <xf numFmtId="0" fontId="9" fillId="0" borderId="26" xfId="2" applyFont="1" applyFill="1" applyBorder="1" applyAlignment="1" applyProtection="1">
      <alignment horizontal="center" vertical="center" wrapText="1"/>
      <protection locked="0"/>
    </xf>
    <xf numFmtId="0" fontId="9" fillId="3" borderId="9" xfId="2" applyFont="1" applyFill="1" applyBorder="1" applyAlignment="1" applyProtection="1">
      <alignment horizontal="center" vertical="center" wrapText="1"/>
      <protection locked="0"/>
    </xf>
    <xf numFmtId="0" fontId="9" fillId="2" borderId="9" xfId="2" applyFont="1" applyFill="1" applyBorder="1" applyAlignment="1" applyProtection="1">
      <alignment horizontal="center" vertical="center" wrapText="1"/>
      <protection locked="0"/>
    </xf>
    <xf numFmtId="164" fontId="5" fillId="3" borderId="9" xfId="4" applyNumberFormat="1" applyFont="1" applyFill="1" applyBorder="1" applyAlignment="1" applyProtection="1">
      <alignment horizontal="center" vertical="center"/>
      <protection locked="0"/>
    </xf>
    <xf numFmtId="164" fontId="5" fillId="2" borderId="9" xfId="4" applyNumberFormat="1" applyFont="1" applyFill="1" applyBorder="1" applyAlignment="1" applyProtection="1">
      <alignment horizontal="center" vertical="center"/>
      <protection locked="0"/>
    </xf>
    <xf numFmtId="164" fontId="5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5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5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5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51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41" xfId="2" applyNumberFormat="1" applyFont="1" applyFill="1" applyBorder="1" applyAlignment="1" applyProtection="1">
      <alignment horizontal="center" vertical="center" wrapText="1"/>
      <protection locked="0"/>
    </xf>
    <xf numFmtId="0" fontId="5" fillId="2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0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1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40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39" xfId="2" applyNumberFormat="1" applyFont="1" applyFill="1" applyBorder="1" applyAlignment="1" applyProtection="1">
      <alignment horizontal="center" vertical="center" wrapText="1"/>
      <protection locked="0"/>
    </xf>
    <xf numFmtId="164" fontId="5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5" fillId="3" borderId="32" xfId="2" applyFont="1" applyFill="1" applyBorder="1" applyAlignment="1" applyProtection="1">
      <alignment horizontal="center" vertical="center" wrapText="1"/>
    </xf>
    <xf numFmtId="0" fontId="5" fillId="3" borderId="33" xfId="2" applyFont="1" applyFill="1" applyBorder="1" applyAlignment="1" applyProtection="1">
      <alignment horizontal="center" vertical="center" wrapText="1"/>
    </xf>
    <xf numFmtId="164" fontId="12" fillId="3" borderId="34" xfId="2" applyNumberFormat="1" applyFont="1" applyFill="1" applyBorder="1" applyAlignment="1" applyProtection="1">
      <alignment horizontal="center" vertical="center" wrapText="1"/>
    </xf>
    <xf numFmtId="0" fontId="5" fillId="0" borderId="32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vertical="center" wrapText="1"/>
      <protection locked="0"/>
    </xf>
    <xf numFmtId="0" fontId="12" fillId="3" borderId="25" xfId="2" applyNumberFormat="1" applyFont="1" applyFill="1" applyBorder="1" applyAlignment="1" applyProtection="1">
      <alignment horizontal="center" vertical="center" wrapText="1"/>
    </xf>
    <xf numFmtId="0" fontId="24" fillId="5" borderId="53" xfId="2" applyFont="1" applyFill="1" applyBorder="1" applyAlignment="1" applyProtection="1">
      <alignment horizontal="center" vertical="center" wrapText="1"/>
      <protection locked="0"/>
    </xf>
    <xf numFmtId="0" fontId="24" fillId="5" borderId="54" xfId="2" applyFont="1" applyFill="1" applyBorder="1" applyAlignment="1" applyProtection="1">
      <alignment horizontal="center" vertical="center" wrapText="1"/>
      <protection locked="0"/>
    </xf>
    <xf numFmtId="0" fontId="24" fillId="5" borderId="55" xfId="2" applyFont="1" applyFill="1" applyBorder="1" applyAlignment="1" applyProtection="1">
      <alignment horizontal="center" vertical="center" wrapText="1"/>
      <protection locked="0"/>
    </xf>
    <xf numFmtId="166" fontId="5" fillId="6" borderId="35" xfId="2" applyNumberFormat="1" applyFont="1" applyFill="1" applyBorder="1" applyAlignment="1" applyProtection="1">
      <alignment horizontal="center" vertical="center" wrapText="1"/>
    </xf>
    <xf numFmtId="165" fontId="12" fillId="8" borderId="22" xfId="2" applyNumberFormat="1" applyFont="1" applyFill="1" applyBorder="1" applyAlignment="1" applyProtection="1">
      <alignment horizontal="center" vertical="center" wrapText="1"/>
    </xf>
    <xf numFmtId="165" fontId="12" fillId="12" borderId="22" xfId="2" applyNumberFormat="1" applyFont="1" applyFill="1" applyBorder="1" applyAlignment="1" applyProtection="1">
      <alignment horizontal="center" vertical="center" wrapText="1"/>
    </xf>
    <xf numFmtId="165" fontId="12" fillId="8" borderId="23" xfId="2" applyNumberFormat="1" applyFont="1" applyFill="1" applyBorder="1" applyAlignment="1" applyProtection="1">
      <alignment horizontal="center" vertical="center" wrapText="1"/>
    </xf>
    <xf numFmtId="165" fontId="5" fillId="13" borderId="22" xfId="2" applyNumberFormat="1" applyFont="1" applyFill="1" applyBorder="1" applyAlignment="1" applyProtection="1">
      <alignment horizontal="center" vertical="center" wrapText="1"/>
    </xf>
    <xf numFmtId="0" fontId="8" fillId="7" borderId="38" xfId="2" applyFont="1" applyFill="1" applyBorder="1" applyAlignment="1" applyProtection="1">
      <alignment vertical="center" wrapText="1"/>
    </xf>
    <xf numFmtId="0" fontId="5" fillId="3" borderId="16" xfId="2" applyFont="1" applyFill="1" applyBorder="1" applyAlignment="1" applyProtection="1">
      <alignment horizontal="center" vertical="center" wrapText="1"/>
    </xf>
    <xf numFmtId="0" fontId="5" fillId="2" borderId="16" xfId="2" applyFont="1" applyFill="1" applyBorder="1" applyAlignment="1" applyProtection="1">
      <alignment horizontal="center" vertical="center" wrapText="1"/>
    </xf>
    <xf numFmtId="0" fontId="5" fillId="3" borderId="17" xfId="2" applyFont="1" applyFill="1" applyBorder="1" applyAlignment="1" applyProtection="1">
      <alignment horizontal="center" vertical="center" wrapText="1"/>
    </xf>
    <xf numFmtId="0" fontId="6" fillId="14" borderId="38" xfId="2" applyFont="1" applyFill="1" applyBorder="1" applyAlignment="1" applyProtection="1">
      <alignment horizontal="center" vertical="center"/>
      <protection locked="0"/>
    </xf>
    <xf numFmtId="0" fontId="6" fillId="14" borderId="16" xfId="2" applyFont="1" applyFill="1" applyBorder="1" applyAlignment="1" applyProtection="1">
      <alignment horizontal="center" vertical="center"/>
      <protection locked="0"/>
    </xf>
    <xf numFmtId="0" fontId="6" fillId="14" borderId="17" xfId="2" applyFont="1" applyFill="1" applyBorder="1" applyAlignment="1" applyProtection="1">
      <alignment horizontal="center" vertical="center" wrapText="1"/>
      <protection locked="0"/>
    </xf>
    <xf numFmtId="167" fontId="5" fillId="15" borderId="35" xfId="2" applyNumberFormat="1" applyFont="1" applyFill="1" applyBorder="1" applyAlignment="1" applyProtection="1">
      <alignment horizontal="center" vertical="center" wrapText="1"/>
    </xf>
    <xf numFmtId="0" fontId="5" fillId="15" borderId="35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" fillId="0" borderId="0" xfId="2" applyFont="1" applyBorder="1" applyAlignment="1" applyProtection="1">
      <alignment wrapText="1"/>
      <protection locked="0"/>
    </xf>
    <xf numFmtId="0" fontId="12" fillId="7" borderId="38" xfId="2" applyFont="1" applyFill="1" applyBorder="1" applyAlignment="1" applyProtection="1">
      <alignment horizontal="left" vertical="center" wrapText="1"/>
    </xf>
    <xf numFmtId="0" fontId="12" fillId="7" borderId="16" xfId="2" applyFont="1" applyFill="1" applyBorder="1" applyAlignment="1" applyProtection="1">
      <alignment horizontal="left" vertical="center" wrapText="1"/>
    </xf>
    <xf numFmtId="0" fontId="12" fillId="7" borderId="30" xfId="2" applyFont="1" applyFill="1" applyBorder="1" applyAlignment="1" applyProtection="1">
      <alignment horizontal="left" vertical="center" wrapText="1"/>
    </xf>
    <xf numFmtId="0" fontId="12" fillId="7" borderId="31" xfId="2" applyFont="1" applyFill="1" applyBorder="1" applyAlignment="1" applyProtection="1">
      <alignment horizontal="left" vertical="center" wrapText="1"/>
    </xf>
    <xf numFmtId="0" fontId="12" fillId="6" borderId="29" xfId="2" applyFont="1" applyFill="1" applyBorder="1" applyAlignment="1" applyProtection="1">
      <alignment horizontal="left" vertical="center"/>
    </xf>
    <xf numFmtId="0" fontId="12" fillId="6" borderId="22" xfId="2" applyFont="1" applyFill="1" applyBorder="1" applyAlignment="1" applyProtection="1">
      <alignment horizontal="left" vertical="center"/>
    </xf>
    <xf numFmtId="164" fontId="12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11" borderId="23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2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2" applyFont="1" applyFill="1" applyBorder="1" applyAlignment="1" applyProtection="1">
      <alignment horizontal="left" vertical="center" wrapText="1"/>
      <protection locked="0"/>
    </xf>
    <xf numFmtId="164" fontId="15" fillId="7" borderId="37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36" xfId="2" applyNumberFormat="1" applyFont="1" applyFill="1" applyBorder="1" applyAlignment="1" applyProtection="1">
      <alignment horizontal="center" vertical="center" wrapText="1"/>
      <protection locked="0"/>
    </xf>
    <xf numFmtId="164" fontId="15" fillId="7" borderId="45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37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15" xfId="2" applyFont="1" applyFill="1" applyBorder="1" applyAlignment="1" applyProtection="1">
      <alignment horizontal="left" vertical="center" wrapText="1"/>
    </xf>
    <xf numFmtId="0" fontId="12" fillId="0" borderId="46" xfId="2" applyFont="1" applyFill="1" applyBorder="1" applyAlignment="1" applyProtection="1">
      <alignment horizontal="left" vertical="center"/>
    </xf>
    <xf numFmtId="0" fontId="12" fillId="0" borderId="18" xfId="2" applyFont="1" applyFill="1" applyBorder="1" applyAlignment="1" applyProtection="1">
      <alignment horizontal="left" vertical="center" wrapText="1"/>
    </xf>
    <xf numFmtId="0" fontId="12" fillId="0" borderId="47" xfId="2" applyFont="1" applyFill="1" applyBorder="1" applyAlignment="1" applyProtection="1">
      <alignment horizontal="left" vertical="center" wrapText="1"/>
    </xf>
    <xf numFmtId="0" fontId="12" fillId="6" borderId="21" xfId="2" applyFont="1" applyFill="1" applyBorder="1" applyAlignment="1" applyProtection="1">
      <alignment horizontal="left" vertical="center"/>
    </xf>
    <xf numFmtId="0" fontId="12" fillId="6" borderId="48" xfId="2" applyFont="1" applyFill="1" applyBorder="1" applyAlignment="1" applyProtection="1">
      <alignment horizontal="left" vertical="center"/>
    </xf>
    <xf numFmtId="0" fontId="8" fillId="7" borderId="37" xfId="2" applyFont="1" applyFill="1" applyBorder="1" applyAlignment="1" applyProtection="1">
      <alignment horizontal="left" vertical="center" wrapText="1"/>
    </xf>
    <xf numFmtId="0" fontId="8" fillId="7" borderId="45" xfId="2" applyFont="1" applyFill="1" applyBorder="1" applyAlignment="1" applyProtection="1">
      <alignment horizontal="left" vertical="center" wrapText="1"/>
    </xf>
    <xf numFmtId="0" fontId="8" fillId="0" borderId="37" xfId="2" applyFont="1" applyBorder="1" applyAlignment="1" applyProtection="1">
      <alignment horizontal="left" vertical="center" wrapText="1"/>
    </xf>
    <xf numFmtId="0" fontId="8" fillId="0" borderId="45" xfId="2" applyFont="1" applyBorder="1" applyAlignment="1" applyProtection="1">
      <alignment horizontal="left" vertical="center" wrapText="1"/>
    </xf>
    <xf numFmtId="0" fontId="25" fillId="5" borderId="53" xfId="2" applyFont="1" applyFill="1" applyBorder="1" applyAlignment="1" applyProtection="1">
      <alignment horizontal="left" vertical="center" wrapText="1"/>
    </xf>
    <xf numFmtId="0" fontId="25" fillId="5" borderId="54" xfId="2" applyFont="1" applyFill="1" applyBorder="1" applyAlignment="1" applyProtection="1">
      <alignment horizontal="left" vertical="center" wrapText="1"/>
    </xf>
    <xf numFmtId="164" fontId="26" fillId="5" borderId="54" xfId="2" applyNumberFormat="1" applyFont="1" applyFill="1" applyBorder="1" applyAlignment="1" applyProtection="1">
      <alignment horizontal="center" vertical="center" wrapText="1"/>
      <protection locked="0"/>
    </xf>
    <xf numFmtId="164" fontId="26" fillId="5" borderId="55" xfId="2" applyNumberFormat="1" applyFont="1" applyFill="1" applyBorder="1" applyAlignment="1" applyProtection="1">
      <alignment horizontal="center" vertical="center" wrapText="1"/>
      <protection locked="0"/>
    </xf>
    <xf numFmtId="0" fontId="12" fillId="6" borderId="38" xfId="2" applyFont="1" applyFill="1" applyBorder="1" applyAlignment="1" applyProtection="1">
      <alignment horizontal="left" vertical="center"/>
    </xf>
    <xf numFmtId="0" fontId="12" fillId="6" borderId="16" xfId="2" applyFont="1" applyFill="1" applyBorder="1" applyAlignment="1" applyProtection="1">
      <alignment horizontal="left" vertical="center"/>
    </xf>
    <xf numFmtId="0" fontId="12" fillId="0" borderId="52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164" fontId="5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5" fillId="0" borderId="20" xfId="2" applyNumberFormat="1" applyFont="1" applyFill="1" applyBorder="1" applyAlignment="1" applyProtection="1">
      <alignment horizontal="center" vertical="center" wrapText="1"/>
      <protection locked="0"/>
    </xf>
    <xf numFmtId="0" fontId="12" fillId="7" borderId="17" xfId="2" applyFont="1" applyFill="1" applyBorder="1" applyAlignment="1" applyProtection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 wrapText="1"/>
    </xf>
    <xf numFmtId="0" fontId="10" fillId="0" borderId="0" xfId="2" applyFont="1" applyBorder="1" applyAlignment="1" applyProtection="1">
      <alignment horizontal="left" wrapText="1"/>
      <protection locked="0"/>
    </xf>
    <xf numFmtId="0" fontId="5" fillId="0" borderId="24" xfId="2" applyFont="1" applyFill="1" applyBorder="1" applyAlignment="1" applyProtection="1">
      <alignment horizontal="center" vertical="center" wrapText="1"/>
    </xf>
    <xf numFmtId="0" fontId="5" fillId="0" borderId="28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19" fillId="4" borderId="0" xfId="0" applyFont="1" applyFill="1" applyBorder="1" applyAlignment="1">
      <alignment horizontal="center" vertical="center" wrapText="1"/>
    </xf>
    <xf numFmtId="0" fontId="7" fillId="0" borderId="9" xfId="2" applyFont="1" applyFill="1" applyBorder="1" applyAlignment="1" applyProtection="1">
      <alignment vertical="center"/>
    </xf>
  </cellXfs>
  <cellStyles count="5">
    <cellStyle name="Monétaire 2" xfId="4"/>
    <cellStyle name="Normal" xfId="0" builtinId="0"/>
    <cellStyle name="Normal 2" xfId="1"/>
    <cellStyle name="Normal 3" xfId="2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487150" y="1524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11" name="Rectangle 10"/>
        <xdr:cNvSpPr/>
      </xdr:nvSpPr>
      <xdr:spPr>
        <a:xfrm>
          <a:off x="18099596" y="1766455"/>
          <a:ext cx="2742345" cy="1099931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12" name="Rectangle 11"/>
        <xdr:cNvSpPr/>
      </xdr:nvSpPr>
      <xdr:spPr>
        <a:xfrm>
          <a:off x="20798803" y="4351532"/>
          <a:ext cx="3977341" cy="1921717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16" name="Rectangle 15"/>
        <xdr:cNvSpPr/>
      </xdr:nvSpPr>
      <xdr:spPr>
        <a:xfrm>
          <a:off x="23839456" y="4684042"/>
          <a:ext cx="1247632" cy="1069812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2</xdr:col>
      <xdr:colOff>2218364</xdr:colOff>
      <xdr:row>1</xdr:row>
      <xdr:rowOff>1230426</xdr:rowOff>
    </xdr:to>
    <xdr:pic>
      <xdr:nvPicPr>
        <xdr:cNvPr id="19" name="Image 1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294409"/>
          <a:ext cx="223613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20" name="Flèche vers le bas 19"/>
        <xdr:cNvSpPr/>
      </xdr:nvSpPr>
      <xdr:spPr>
        <a:xfrm>
          <a:off x="10115323" y="551606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22" name="Flèche vers le bas 21"/>
        <xdr:cNvSpPr/>
      </xdr:nvSpPr>
      <xdr:spPr>
        <a:xfrm>
          <a:off x="11523519" y="5427519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25" name="Flèche vers le bas 24"/>
        <xdr:cNvSpPr/>
      </xdr:nvSpPr>
      <xdr:spPr>
        <a:xfrm>
          <a:off x="16050491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26" name="Flèche vers le bas 25"/>
        <xdr:cNvSpPr/>
      </xdr:nvSpPr>
      <xdr:spPr>
        <a:xfrm>
          <a:off x="17605663" y="5430982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27" name="Flèche vers le bas 26"/>
        <xdr:cNvSpPr/>
      </xdr:nvSpPr>
      <xdr:spPr>
        <a:xfrm>
          <a:off x="7045037" y="5434447"/>
          <a:ext cx="304032" cy="236585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3" name="Rectangle 2"/>
        <xdr:cNvSpPr/>
      </xdr:nvSpPr>
      <xdr:spPr>
        <a:xfrm>
          <a:off x="462621" y="5464715"/>
          <a:ext cx="3874453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28" name="Flèche vers le bas 27"/>
        <xdr:cNvSpPr/>
      </xdr:nvSpPr>
      <xdr:spPr>
        <a:xfrm>
          <a:off x="11655587" y="5523899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29" name="Flèche vers le bas 28"/>
        <xdr:cNvSpPr/>
      </xdr:nvSpPr>
      <xdr:spPr>
        <a:xfrm>
          <a:off x="14861712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30" name="Flèche vers le bas 29"/>
        <xdr:cNvSpPr/>
      </xdr:nvSpPr>
      <xdr:spPr>
        <a:xfrm>
          <a:off x="16379687" y="5508086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31" name="Flèche vers le bas 30"/>
        <xdr:cNvSpPr/>
      </xdr:nvSpPr>
      <xdr:spPr>
        <a:xfrm>
          <a:off x="6910407" y="5522543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4"/>
  <sheetViews>
    <sheetView showGridLines="0" tabSelected="1" topLeftCell="A49" zoomScale="43" zoomScaleNormal="80" zoomScaleSheetLayoutView="55" zoomScalePageLayoutView="70" workbookViewId="0">
      <selection activeCell="C36" sqref="C36"/>
    </sheetView>
  </sheetViews>
  <sheetFormatPr baseColWidth="10" defaultColWidth="10" defaultRowHeight="17.149999999999999" customHeight="1" x14ac:dyDescent="0.35"/>
  <cols>
    <col min="1" max="1" width="2.5" style="3" customWidth="1"/>
    <col min="2" max="2" width="2.25" style="3" customWidth="1"/>
    <col min="3" max="3" width="33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7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154" t="s">
        <v>53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6"/>
    </row>
    <row r="3" spans="1:25" ht="8.25" customHeight="1" x14ac:dyDescent="0.45">
      <c r="A3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2"/>
    </row>
    <row r="4" spans="1:25" ht="23.5" customHeight="1" x14ac:dyDescent="0.45">
      <c r="A4"/>
      <c r="B4" s="53"/>
      <c r="C4" s="164" t="s">
        <v>0</v>
      </c>
      <c r="D4" s="164"/>
      <c r="E4" s="157"/>
      <c r="F4" s="157"/>
      <c r="G4" s="157"/>
      <c r="H4" s="157"/>
      <c r="I4" s="157"/>
      <c r="J4" s="157"/>
      <c r="K4" s="157"/>
      <c r="L4" s="157"/>
      <c r="M4" s="157"/>
      <c r="N4" s="4"/>
      <c r="O4" s="4"/>
      <c r="P4" s="4"/>
      <c r="Q4" s="4"/>
      <c r="R4" s="4"/>
      <c r="S4" s="54"/>
    </row>
    <row r="5" spans="1:25" ht="8.25" customHeight="1" x14ac:dyDescent="0.45">
      <c r="A5" s="2"/>
      <c r="B5" s="55"/>
      <c r="C5" s="56"/>
      <c r="D5" s="56"/>
      <c r="E5" s="56"/>
      <c r="F5" s="56"/>
      <c r="G5" s="56"/>
      <c r="H5" s="56"/>
      <c r="I5" s="56"/>
      <c r="J5" s="57"/>
      <c r="K5" s="57"/>
      <c r="L5" s="57"/>
      <c r="M5" s="4"/>
      <c r="N5" s="4"/>
      <c r="O5" s="4"/>
      <c r="P5" s="4"/>
      <c r="Q5" s="4"/>
      <c r="R5" s="4"/>
      <c r="S5" s="54"/>
    </row>
    <row r="6" spans="1:25" ht="17.149999999999999" customHeight="1" x14ac:dyDescent="0.45">
      <c r="A6" s="2"/>
      <c r="B6" s="55"/>
      <c r="C6" s="58" t="s">
        <v>1</v>
      </c>
      <c r="D6" s="58"/>
      <c r="E6" s="58"/>
      <c r="F6" s="59"/>
      <c r="G6" s="59"/>
      <c r="H6" s="59"/>
      <c r="I6" s="59"/>
      <c r="J6" s="59"/>
      <c r="K6" s="59"/>
      <c r="L6" s="59"/>
      <c r="M6" s="4"/>
      <c r="N6" s="4"/>
      <c r="O6" s="4"/>
      <c r="P6" s="4"/>
      <c r="Q6" s="4"/>
      <c r="R6" s="4"/>
      <c r="S6" s="54"/>
    </row>
    <row r="7" spans="1:25" ht="5.5" customHeight="1" x14ac:dyDescent="0.45">
      <c r="B7" s="61"/>
      <c r="C7" s="60"/>
      <c r="D7" s="60"/>
      <c r="E7" s="60"/>
      <c r="F7" s="60"/>
      <c r="G7" s="60"/>
      <c r="H7" s="60"/>
      <c r="I7" s="60"/>
      <c r="J7" s="60"/>
      <c r="K7" s="60"/>
      <c r="L7" s="60"/>
      <c r="M7" s="4"/>
      <c r="N7" s="4"/>
      <c r="O7" s="4"/>
      <c r="P7" s="4"/>
      <c r="Q7" s="4"/>
      <c r="R7" s="4"/>
      <c r="S7" s="62"/>
    </row>
    <row r="8" spans="1:25" ht="34.5" customHeight="1" x14ac:dyDescent="0.45">
      <c r="B8" s="61"/>
      <c r="C8" s="127" t="s">
        <v>22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63"/>
    </row>
    <row r="9" spans="1:25" s="4" customFormat="1" ht="6.75" customHeight="1" x14ac:dyDescent="0.35">
      <c r="B9" s="64"/>
      <c r="E9" s="26"/>
      <c r="F9" s="26"/>
      <c r="G9" s="26"/>
      <c r="H9" s="26"/>
      <c r="I9" s="26"/>
      <c r="S9" s="63"/>
    </row>
    <row r="10" spans="1:25" s="4" customFormat="1" ht="30.75" customHeight="1" thickBot="1" x14ac:dyDescent="0.4">
      <c r="B10" s="64"/>
      <c r="E10" s="97" t="s">
        <v>23</v>
      </c>
      <c r="F10" s="98" t="s">
        <v>24</v>
      </c>
      <c r="G10" s="98" t="s">
        <v>25</v>
      </c>
      <c r="H10" s="98" t="s">
        <v>26</v>
      </c>
      <c r="I10" s="98" t="s">
        <v>27</v>
      </c>
      <c r="J10" s="98" t="s">
        <v>28</v>
      </c>
      <c r="K10" s="98" t="s">
        <v>29</v>
      </c>
      <c r="L10" s="98" t="s">
        <v>30</v>
      </c>
      <c r="M10" s="99" t="s">
        <v>31</v>
      </c>
      <c r="S10" s="63"/>
    </row>
    <row r="11" spans="1:25" s="4" customFormat="1" ht="29.25" customHeight="1" x14ac:dyDescent="0.35">
      <c r="B11" s="64"/>
      <c r="C11" s="165" t="s">
        <v>21</v>
      </c>
      <c r="D11" s="165"/>
      <c r="E11" s="70"/>
      <c r="F11" s="71"/>
      <c r="G11" s="70"/>
      <c r="H11" s="71"/>
      <c r="I11" s="70"/>
      <c r="J11" s="71"/>
      <c r="K11" s="70"/>
      <c r="L11" s="71"/>
      <c r="M11" s="70"/>
      <c r="N11" s="49"/>
      <c r="P11" s="48" t="s">
        <v>20</v>
      </c>
      <c r="S11" s="63"/>
    </row>
    <row r="12" spans="1:25" s="4" customFormat="1" ht="29.25" customHeight="1" x14ac:dyDescent="0.35">
      <c r="B12" s="64"/>
      <c r="C12" s="162" t="s">
        <v>32</v>
      </c>
      <c r="D12" s="163"/>
      <c r="E12" s="70"/>
      <c r="F12" s="71"/>
      <c r="G12" s="70"/>
      <c r="H12" s="71"/>
      <c r="I12" s="70"/>
      <c r="J12" s="71"/>
      <c r="K12" s="70"/>
      <c r="L12" s="71"/>
      <c r="M12" s="70"/>
      <c r="N12" s="49"/>
      <c r="P12" s="69"/>
      <c r="S12" s="63"/>
      <c r="Y12" s="116" t="s">
        <v>49</v>
      </c>
    </row>
    <row r="13" spans="1:25" s="4" customFormat="1" ht="29.25" customHeight="1" x14ac:dyDescent="0.35">
      <c r="B13" s="64"/>
      <c r="C13" s="162" t="s">
        <v>33</v>
      </c>
      <c r="D13" s="163"/>
      <c r="E13" s="70"/>
      <c r="F13" s="71"/>
      <c r="G13" s="70"/>
      <c r="H13" s="71"/>
      <c r="I13" s="70"/>
      <c r="J13" s="71"/>
      <c r="K13" s="70"/>
      <c r="L13" s="71"/>
      <c r="M13" s="70"/>
      <c r="N13" s="49"/>
      <c r="P13" s="69"/>
      <c r="S13" s="63"/>
      <c r="Y13" s="116" t="s">
        <v>50</v>
      </c>
    </row>
    <row r="14" spans="1:25" s="4" customFormat="1" ht="29.25" customHeight="1" x14ac:dyDescent="0.35">
      <c r="B14" s="64"/>
      <c r="C14" s="114" t="s">
        <v>52</v>
      </c>
      <c r="D14" s="115"/>
      <c r="E14" s="70"/>
      <c r="F14" s="70"/>
      <c r="G14" s="70"/>
      <c r="H14" s="70"/>
      <c r="I14" s="70"/>
      <c r="J14" s="70"/>
      <c r="K14" s="70"/>
      <c r="L14" s="70"/>
      <c r="M14" s="70"/>
      <c r="N14" s="49"/>
      <c r="P14" s="69"/>
      <c r="S14" s="63"/>
      <c r="Y14" s="116" t="s">
        <v>51</v>
      </c>
    </row>
    <row r="15" spans="1:25" s="4" customFormat="1" ht="29.25" customHeight="1" x14ac:dyDescent="0.35">
      <c r="B15" s="64"/>
      <c r="C15" s="162" t="s">
        <v>34</v>
      </c>
      <c r="D15" s="163"/>
      <c r="E15" s="70"/>
      <c r="F15" s="71"/>
      <c r="G15" s="70"/>
      <c r="H15" s="71"/>
      <c r="I15" s="70"/>
      <c r="J15" s="71"/>
      <c r="K15" s="70"/>
      <c r="L15" s="71"/>
      <c r="M15" s="70"/>
      <c r="N15" s="49"/>
      <c r="P15" s="69"/>
      <c r="S15" s="63"/>
    </row>
    <row r="16" spans="1:25" s="4" customFormat="1" ht="29.25" customHeight="1" x14ac:dyDescent="0.35">
      <c r="B16" s="64"/>
      <c r="C16" s="162" t="s">
        <v>47</v>
      </c>
      <c r="D16" s="163"/>
      <c r="E16" s="70"/>
      <c r="F16" s="71"/>
      <c r="G16" s="70"/>
      <c r="H16" s="71"/>
      <c r="I16" s="70"/>
      <c r="J16" s="71"/>
      <c r="K16" s="70"/>
      <c r="L16" s="71"/>
      <c r="M16" s="70"/>
      <c r="N16" s="49"/>
      <c r="P16" s="69"/>
      <c r="S16" s="63"/>
    </row>
    <row r="17" spans="2:19" s="4" customFormat="1" ht="29.25" customHeight="1" thickBot="1" x14ac:dyDescent="0.4">
      <c r="B17" s="64"/>
      <c r="C17" s="158" t="s">
        <v>35</v>
      </c>
      <c r="D17" s="158"/>
      <c r="E17" s="72"/>
      <c r="F17" s="73"/>
      <c r="G17" s="72"/>
      <c r="H17" s="73"/>
      <c r="I17" s="72"/>
      <c r="J17" s="73"/>
      <c r="K17" s="72"/>
      <c r="L17" s="73"/>
      <c r="M17" s="72"/>
      <c r="N17" s="47"/>
      <c r="P17" s="46" t="e">
        <f>AVERAGE(E17:M17)</f>
        <v>#DIV/0!</v>
      </c>
      <c r="S17" s="63"/>
    </row>
    <row r="18" spans="2:19" s="4" customFormat="1" ht="67" customHeight="1" thickBot="1" x14ac:dyDescent="0.4">
      <c r="B18" s="64"/>
      <c r="C18" s="159"/>
      <c r="D18" s="159"/>
      <c r="E18" s="45"/>
      <c r="F18" s="45"/>
      <c r="G18" s="45"/>
      <c r="H18" s="45"/>
      <c r="I18" s="45"/>
      <c r="J18" s="44"/>
      <c r="K18" s="43"/>
      <c r="L18" s="43"/>
      <c r="M18" s="43"/>
      <c r="N18" s="43"/>
      <c r="S18" s="63"/>
    </row>
    <row r="19" spans="2:19" s="4" customFormat="1" ht="34.5" customHeight="1" x14ac:dyDescent="0.35">
      <c r="B19" s="64"/>
      <c r="C19" s="160" t="s">
        <v>54</v>
      </c>
      <c r="D19" s="105" t="s">
        <v>2</v>
      </c>
      <c r="E19" s="106"/>
      <c r="F19" s="107"/>
      <c r="G19" s="106"/>
      <c r="H19" s="107"/>
      <c r="I19" s="106"/>
      <c r="J19" s="107"/>
      <c r="K19" s="106"/>
      <c r="L19" s="107"/>
      <c r="M19" s="108"/>
      <c r="N19" s="40"/>
      <c r="O19" s="42" t="s">
        <v>19</v>
      </c>
      <c r="P19" s="12" t="s">
        <v>12</v>
      </c>
      <c r="Q19" s="11" t="s">
        <v>11</v>
      </c>
      <c r="R19" s="10" t="s">
        <v>10</v>
      </c>
      <c r="S19" s="63"/>
    </row>
    <row r="20" spans="2:19" s="4" customFormat="1" ht="34.5" customHeight="1" thickBot="1" x14ac:dyDescent="0.4">
      <c r="B20" s="64"/>
      <c r="C20" s="161"/>
      <c r="D20" s="39" t="s">
        <v>3</v>
      </c>
      <c r="E20" s="101">
        <f t="shared" ref="E20:M20" si="0">E17*E19</f>
        <v>0</v>
      </c>
      <c r="F20" s="102">
        <f t="shared" si="0"/>
        <v>0</v>
      </c>
      <c r="G20" s="101">
        <f t="shared" si="0"/>
        <v>0</v>
      </c>
      <c r="H20" s="102">
        <f t="shared" si="0"/>
        <v>0</v>
      </c>
      <c r="I20" s="101">
        <f t="shared" si="0"/>
        <v>0</v>
      </c>
      <c r="J20" s="102">
        <f t="shared" si="0"/>
        <v>0</v>
      </c>
      <c r="K20" s="101">
        <f t="shared" si="0"/>
        <v>0</v>
      </c>
      <c r="L20" s="102">
        <f t="shared" si="0"/>
        <v>0</v>
      </c>
      <c r="M20" s="103">
        <f t="shared" si="0"/>
        <v>0</v>
      </c>
      <c r="N20" s="36"/>
      <c r="O20" s="100"/>
      <c r="P20" s="35">
        <f>SUM(E20:M20)-(SUM(E20:M20))*O20</f>
        <v>0</v>
      </c>
      <c r="Q20" s="34"/>
      <c r="R20" s="33">
        <f>P20+P20*Q20</f>
        <v>0</v>
      </c>
      <c r="S20" s="63"/>
    </row>
    <row r="21" spans="2:19" s="4" customFormat="1" ht="34.5" customHeight="1" x14ac:dyDescent="0.35">
      <c r="B21" s="64"/>
      <c r="C21" s="160" t="s">
        <v>55</v>
      </c>
      <c r="D21" s="41" t="s">
        <v>4</v>
      </c>
      <c r="E21" s="91"/>
      <c r="F21" s="94"/>
      <c r="G21" s="91"/>
      <c r="H21" s="94"/>
      <c r="I21" s="91"/>
      <c r="J21" s="94"/>
      <c r="K21" s="91"/>
      <c r="L21" s="94"/>
      <c r="M21" s="92"/>
      <c r="N21" s="40"/>
      <c r="P21" s="12" t="s">
        <v>12</v>
      </c>
      <c r="Q21" s="11" t="s">
        <v>11</v>
      </c>
      <c r="R21" s="10" t="s">
        <v>10</v>
      </c>
      <c r="S21" s="63"/>
    </row>
    <row r="22" spans="2:19" s="4" customFormat="1" ht="34.5" customHeight="1" thickBot="1" x14ac:dyDescent="0.4">
      <c r="B22" s="64"/>
      <c r="C22" s="161"/>
      <c r="D22" s="39" t="s">
        <v>5</v>
      </c>
      <c r="E22" s="38">
        <f t="shared" ref="E22:M22" si="1">E17*E21</f>
        <v>0</v>
      </c>
      <c r="F22" s="104">
        <f t="shared" si="1"/>
        <v>0</v>
      </c>
      <c r="G22" s="38">
        <f t="shared" si="1"/>
        <v>0</v>
      </c>
      <c r="H22" s="104">
        <f t="shared" si="1"/>
        <v>0</v>
      </c>
      <c r="I22" s="38">
        <f t="shared" si="1"/>
        <v>0</v>
      </c>
      <c r="J22" s="104">
        <f t="shared" si="1"/>
        <v>0</v>
      </c>
      <c r="K22" s="38">
        <f t="shared" si="1"/>
        <v>0</v>
      </c>
      <c r="L22" s="104">
        <f t="shared" si="1"/>
        <v>0</v>
      </c>
      <c r="M22" s="37">
        <f t="shared" si="1"/>
        <v>0</v>
      </c>
      <c r="N22" s="36"/>
      <c r="O22" s="100"/>
      <c r="P22" s="35">
        <f>SUM(E22:M22)-(SUM(E22:M22))*O22</f>
        <v>0</v>
      </c>
      <c r="Q22" s="34"/>
      <c r="R22" s="33">
        <f>P22+P22*Q22</f>
        <v>0</v>
      </c>
      <c r="S22" s="63"/>
    </row>
    <row r="23" spans="2:19" s="4" customFormat="1" ht="34.5" customHeight="1" x14ac:dyDescent="0.35">
      <c r="B23" s="64"/>
      <c r="C23" s="160" t="s">
        <v>56</v>
      </c>
      <c r="D23" s="41" t="s">
        <v>6</v>
      </c>
      <c r="E23" s="91"/>
      <c r="F23" s="94"/>
      <c r="G23" s="91"/>
      <c r="H23" s="94"/>
      <c r="I23" s="91"/>
      <c r="J23" s="94"/>
      <c r="K23" s="91"/>
      <c r="L23" s="94"/>
      <c r="M23" s="92"/>
      <c r="N23" s="36"/>
      <c r="P23" s="12" t="s">
        <v>12</v>
      </c>
      <c r="Q23" s="11" t="s">
        <v>11</v>
      </c>
      <c r="R23" s="10" t="s">
        <v>10</v>
      </c>
      <c r="S23" s="63"/>
    </row>
    <row r="24" spans="2:19" s="4" customFormat="1" ht="34.5" customHeight="1" thickBot="1" x14ac:dyDescent="0.4">
      <c r="B24" s="64"/>
      <c r="C24" s="161"/>
      <c r="D24" s="39" t="s">
        <v>7</v>
      </c>
      <c r="E24" s="38">
        <f t="shared" ref="E24:M24" si="2">E17*E23</f>
        <v>0</v>
      </c>
      <c r="F24" s="104">
        <f t="shared" si="2"/>
        <v>0</v>
      </c>
      <c r="G24" s="38">
        <f t="shared" si="2"/>
        <v>0</v>
      </c>
      <c r="H24" s="104">
        <f t="shared" si="2"/>
        <v>0</v>
      </c>
      <c r="I24" s="38">
        <f t="shared" si="2"/>
        <v>0</v>
      </c>
      <c r="J24" s="104">
        <f t="shared" si="2"/>
        <v>0</v>
      </c>
      <c r="K24" s="38">
        <f t="shared" si="2"/>
        <v>0</v>
      </c>
      <c r="L24" s="104">
        <f t="shared" si="2"/>
        <v>0</v>
      </c>
      <c r="M24" s="37">
        <f t="shared" si="2"/>
        <v>0</v>
      </c>
      <c r="N24" s="36"/>
      <c r="O24" s="100"/>
      <c r="P24" s="35">
        <f>SUM(E24:M24)-(SUM(E24:M24))*O24</f>
        <v>0</v>
      </c>
      <c r="Q24" s="34"/>
      <c r="R24" s="33">
        <f>P24+P24*Q24</f>
        <v>0</v>
      </c>
      <c r="S24" s="63"/>
    </row>
    <row r="25" spans="2:19" s="4" customFormat="1" ht="34.5" customHeight="1" x14ac:dyDescent="0.35">
      <c r="B25" s="64"/>
      <c r="C25" s="160" t="s">
        <v>57</v>
      </c>
      <c r="D25" s="41" t="s">
        <v>8</v>
      </c>
      <c r="E25" s="91"/>
      <c r="F25" s="94"/>
      <c r="G25" s="91"/>
      <c r="H25" s="94"/>
      <c r="I25" s="91"/>
      <c r="J25" s="94"/>
      <c r="K25" s="91"/>
      <c r="L25" s="94"/>
      <c r="M25" s="92"/>
      <c r="N25" s="36"/>
      <c r="P25" s="12" t="s">
        <v>12</v>
      </c>
      <c r="Q25" s="11" t="s">
        <v>11</v>
      </c>
      <c r="R25" s="10" t="s">
        <v>10</v>
      </c>
      <c r="S25" s="63"/>
    </row>
    <row r="26" spans="2:19" s="4" customFormat="1" ht="34.5" customHeight="1" thickBot="1" x14ac:dyDescent="0.4">
      <c r="B26" s="64"/>
      <c r="C26" s="161"/>
      <c r="D26" s="39" t="s">
        <v>9</v>
      </c>
      <c r="E26" s="38">
        <f t="shared" ref="E26:M26" si="3">E17*E25</f>
        <v>0</v>
      </c>
      <c r="F26" s="104">
        <f t="shared" si="3"/>
        <v>0</v>
      </c>
      <c r="G26" s="38">
        <f t="shared" si="3"/>
        <v>0</v>
      </c>
      <c r="H26" s="104">
        <f t="shared" si="3"/>
        <v>0</v>
      </c>
      <c r="I26" s="38">
        <f t="shared" si="3"/>
        <v>0</v>
      </c>
      <c r="J26" s="104">
        <f t="shared" si="3"/>
        <v>0</v>
      </c>
      <c r="K26" s="38">
        <f t="shared" si="3"/>
        <v>0</v>
      </c>
      <c r="L26" s="104">
        <f t="shared" si="3"/>
        <v>0</v>
      </c>
      <c r="M26" s="37">
        <f t="shared" si="3"/>
        <v>0</v>
      </c>
      <c r="N26" s="36"/>
      <c r="O26" s="100"/>
      <c r="P26" s="35">
        <f>SUM(E26:M26)-(SUM(E26:M26))*O26</f>
        <v>0</v>
      </c>
      <c r="Q26" s="34"/>
      <c r="R26" s="33">
        <f>P26+P26*Q26</f>
        <v>0</v>
      </c>
      <c r="S26" s="63"/>
    </row>
    <row r="27" spans="2:19" s="4" customFormat="1" ht="9.25" customHeight="1" thickBot="1" x14ac:dyDescent="0.4">
      <c r="B27" s="64"/>
      <c r="C27" s="32"/>
      <c r="D27" s="31"/>
      <c r="E27" s="31"/>
      <c r="F27" s="95"/>
      <c r="G27" s="31"/>
      <c r="H27" s="95"/>
      <c r="I27" s="31"/>
      <c r="J27" s="95"/>
      <c r="K27" s="31"/>
      <c r="L27" s="95"/>
      <c r="M27" s="31"/>
      <c r="N27" s="31"/>
      <c r="Q27" s="30"/>
      <c r="S27" s="63"/>
    </row>
    <row r="28" spans="2:19" s="4" customFormat="1" ht="34" customHeight="1" thickBot="1" x14ac:dyDescent="0.4">
      <c r="B28" s="64"/>
      <c r="C28" s="141" t="s">
        <v>48</v>
      </c>
      <c r="D28" s="142"/>
      <c r="E28" s="96">
        <f>E19+E21+E23+E25</f>
        <v>0</v>
      </c>
      <c r="F28" s="96">
        <f t="shared" ref="F28:M28" si="4">F19+F21+F23+F25</f>
        <v>0</v>
      </c>
      <c r="G28" s="96">
        <f t="shared" si="4"/>
        <v>0</v>
      </c>
      <c r="H28" s="96">
        <f t="shared" si="4"/>
        <v>0</v>
      </c>
      <c r="I28" s="96">
        <f t="shared" si="4"/>
        <v>0</v>
      </c>
      <c r="J28" s="96">
        <f t="shared" si="4"/>
        <v>0</v>
      </c>
      <c r="K28" s="96">
        <f t="shared" si="4"/>
        <v>0</v>
      </c>
      <c r="L28" s="96">
        <f t="shared" si="4"/>
        <v>0</v>
      </c>
      <c r="M28" s="96">
        <f t="shared" si="4"/>
        <v>0</v>
      </c>
      <c r="N28" s="18"/>
      <c r="O28" s="29"/>
      <c r="P28" s="109" t="s">
        <v>12</v>
      </c>
      <c r="Q28" s="110" t="s">
        <v>11</v>
      </c>
      <c r="R28" s="111" t="s">
        <v>10</v>
      </c>
      <c r="S28" s="63"/>
    </row>
    <row r="29" spans="2:19" s="4" customFormat="1" ht="34" customHeight="1" thickBot="1" x14ac:dyDescent="0.4">
      <c r="B29" s="64"/>
      <c r="C29" s="141" t="s">
        <v>18</v>
      </c>
      <c r="D29" s="142"/>
      <c r="E29" s="93">
        <f>E20+E22+E24+E26</f>
        <v>0</v>
      </c>
      <c r="F29" s="93">
        <f t="shared" ref="F29:M29" si="5">F20+F22+F24+F26</f>
        <v>0</v>
      </c>
      <c r="G29" s="93">
        <f t="shared" si="5"/>
        <v>0</v>
      </c>
      <c r="H29" s="93">
        <f t="shared" si="5"/>
        <v>0</v>
      </c>
      <c r="I29" s="93">
        <f t="shared" si="5"/>
        <v>0</v>
      </c>
      <c r="J29" s="93">
        <f t="shared" si="5"/>
        <v>0</v>
      </c>
      <c r="K29" s="93">
        <f t="shared" si="5"/>
        <v>0</v>
      </c>
      <c r="L29" s="93">
        <f t="shared" si="5"/>
        <v>0</v>
      </c>
      <c r="M29" s="93">
        <f t="shared" si="5"/>
        <v>0</v>
      </c>
      <c r="N29" s="18"/>
      <c r="O29" s="28"/>
      <c r="P29" s="112">
        <f>P20+P22+P24+P26</f>
        <v>0</v>
      </c>
      <c r="Q29" s="113"/>
      <c r="R29" s="112">
        <f>R20+R22+R24+R26</f>
        <v>0</v>
      </c>
      <c r="S29" s="63"/>
    </row>
    <row r="30" spans="2:19" s="4" customFormat="1" ht="11.25" customHeight="1" thickBot="1" x14ac:dyDescent="0.4">
      <c r="B30" s="64"/>
      <c r="D30" s="27"/>
      <c r="E30" s="27"/>
      <c r="F30" s="26"/>
      <c r="G30" s="26"/>
      <c r="H30" s="26"/>
      <c r="I30" s="26"/>
      <c r="S30" s="63"/>
    </row>
    <row r="31" spans="2:19" s="4" customFormat="1" ht="30.75" customHeight="1" thickBot="1" x14ac:dyDescent="0.4">
      <c r="B31" s="64"/>
      <c r="C31" s="139" t="s">
        <v>37</v>
      </c>
      <c r="D31" s="140"/>
      <c r="E31" s="128">
        <f>P29</f>
        <v>0</v>
      </c>
      <c r="F31" s="129"/>
      <c r="G31" s="129"/>
      <c r="H31" s="129"/>
      <c r="I31" s="129"/>
      <c r="J31" s="129"/>
      <c r="K31" s="129"/>
      <c r="L31" s="129"/>
      <c r="M31" s="130"/>
      <c r="S31" s="63"/>
    </row>
    <row r="32" spans="2:19" s="4" customFormat="1" ht="30.75" customHeight="1" thickBot="1" x14ac:dyDescent="0.4">
      <c r="B32" s="64"/>
      <c r="C32" s="139" t="s">
        <v>38</v>
      </c>
      <c r="D32" s="140"/>
      <c r="E32" s="128">
        <f>R29</f>
        <v>0</v>
      </c>
      <c r="F32" s="129"/>
      <c r="G32" s="129"/>
      <c r="H32" s="129"/>
      <c r="I32" s="129"/>
      <c r="J32" s="129"/>
      <c r="K32" s="129"/>
      <c r="L32" s="129"/>
      <c r="M32" s="130"/>
      <c r="S32" s="63"/>
    </row>
    <row r="33" spans="2:19" s="4" customFormat="1" ht="21" customHeight="1" thickBot="1" x14ac:dyDescent="0.4">
      <c r="B33" s="64"/>
      <c r="D33" s="27"/>
      <c r="E33" s="27"/>
      <c r="F33" s="26"/>
      <c r="G33" s="26"/>
      <c r="H33" s="26"/>
      <c r="I33" s="26"/>
      <c r="S33" s="63"/>
    </row>
    <row r="34" spans="2:19" s="4" customFormat="1" ht="16.5" customHeight="1" x14ac:dyDescent="0.35">
      <c r="B34" s="64"/>
      <c r="C34" s="23"/>
      <c r="D34" s="25"/>
      <c r="E34" s="25"/>
      <c r="F34" s="24"/>
      <c r="G34" s="24"/>
      <c r="H34" s="24"/>
      <c r="I34" s="24"/>
      <c r="J34" s="23"/>
      <c r="K34" s="23"/>
      <c r="L34" s="23"/>
      <c r="M34" s="23"/>
      <c r="N34" s="23"/>
      <c r="O34" s="23"/>
      <c r="P34" s="23"/>
      <c r="S34" s="63"/>
    </row>
    <row r="35" spans="2:19" s="4" customFormat="1" ht="81" customHeight="1" x14ac:dyDescent="0.35">
      <c r="B35" s="64"/>
      <c r="C35" s="127" t="s">
        <v>58</v>
      </c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63"/>
    </row>
    <row r="36" spans="2:19" s="4" customFormat="1" ht="7.5" customHeight="1" x14ac:dyDescent="0.35">
      <c r="B36" s="64"/>
      <c r="D36" s="22"/>
      <c r="E36" s="22"/>
      <c r="F36" s="19"/>
      <c r="G36" s="19"/>
      <c r="H36" s="19"/>
      <c r="I36" s="19"/>
      <c r="J36" s="21"/>
      <c r="K36" s="20"/>
      <c r="L36" s="20"/>
      <c r="M36" s="19"/>
      <c r="N36" s="19"/>
      <c r="O36" s="19"/>
      <c r="P36" s="19"/>
      <c r="Q36" s="19"/>
      <c r="S36" s="63"/>
    </row>
    <row r="37" spans="2:19" s="4" customFormat="1" ht="37.75" customHeight="1" thickBot="1" x14ac:dyDescent="0.4">
      <c r="B37" s="64"/>
      <c r="E37" s="97" t="str">
        <f>E10</f>
        <v>Profil 1</v>
      </c>
      <c r="F37" s="98" t="str">
        <f>F10</f>
        <v>Profil 2</v>
      </c>
      <c r="G37" s="98" t="str">
        <f>G10</f>
        <v>Profil 3</v>
      </c>
      <c r="H37" s="98" t="str">
        <f>H10</f>
        <v>Profil 4</v>
      </c>
      <c r="I37" s="98" t="str">
        <f>I10</f>
        <v>Profil 5</v>
      </c>
      <c r="J37" s="98" t="str">
        <f>J10</f>
        <v>Profil 6</v>
      </c>
      <c r="K37" s="98" t="str">
        <f>K10</f>
        <v>Profil 7</v>
      </c>
      <c r="L37" s="98" t="str">
        <f>L10</f>
        <v>(…)</v>
      </c>
      <c r="M37" s="99" t="str">
        <f>M10</f>
        <v>Profil N</v>
      </c>
      <c r="S37" s="63"/>
    </row>
    <row r="38" spans="2:19" s="4" customFormat="1" ht="26.25" customHeight="1" thickBot="1" x14ac:dyDescent="0.4">
      <c r="B38" s="64"/>
      <c r="C38" s="117" t="s">
        <v>45</v>
      </c>
      <c r="D38" s="118"/>
      <c r="E38" s="119"/>
      <c r="F38" s="119"/>
      <c r="G38" s="119"/>
      <c r="H38" s="119"/>
      <c r="I38" s="119"/>
      <c r="J38" s="119"/>
      <c r="K38" s="119"/>
      <c r="L38" s="119"/>
      <c r="M38" s="120"/>
      <c r="S38" s="63"/>
    </row>
    <row r="39" spans="2:19" s="4" customFormat="1" ht="34" customHeight="1" x14ac:dyDescent="0.35">
      <c r="B39" s="64"/>
      <c r="C39" s="133" t="s">
        <v>36</v>
      </c>
      <c r="D39" s="134"/>
      <c r="E39" s="74"/>
      <c r="F39" s="75"/>
      <c r="G39" s="76"/>
      <c r="H39" s="75"/>
      <c r="I39" s="76"/>
      <c r="J39" s="75"/>
      <c r="K39" s="76"/>
      <c r="L39" s="75"/>
      <c r="M39" s="77"/>
      <c r="O39" s="9"/>
      <c r="P39" s="9"/>
      <c r="Q39" s="9"/>
      <c r="S39" s="63"/>
    </row>
    <row r="40" spans="2:19" s="4" customFormat="1" ht="34" customHeight="1" x14ac:dyDescent="0.35">
      <c r="B40" s="64"/>
      <c r="C40" s="135" t="s">
        <v>17</v>
      </c>
      <c r="D40" s="136"/>
      <c r="E40" s="84"/>
      <c r="F40" s="85"/>
      <c r="G40" s="86"/>
      <c r="H40" s="85"/>
      <c r="I40" s="86"/>
      <c r="J40" s="85"/>
      <c r="K40" s="86"/>
      <c r="L40" s="85"/>
      <c r="M40" s="87"/>
      <c r="O40" s="17"/>
      <c r="P40" s="17"/>
      <c r="Q40" s="17"/>
      <c r="S40" s="63"/>
    </row>
    <row r="41" spans="2:19" s="4" customFormat="1" ht="34" customHeight="1" thickBot="1" x14ac:dyDescent="0.4">
      <c r="B41" s="64"/>
      <c r="C41" s="137" t="s">
        <v>16</v>
      </c>
      <c r="D41" s="138"/>
      <c r="E41" s="88">
        <f t="shared" ref="E41:M41" si="6">E39*E40</f>
        <v>0</v>
      </c>
      <c r="F41" s="88">
        <f t="shared" si="6"/>
        <v>0</v>
      </c>
      <c r="G41" s="88">
        <f t="shared" si="6"/>
        <v>0</v>
      </c>
      <c r="H41" s="88">
        <f t="shared" si="6"/>
        <v>0</v>
      </c>
      <c r="I41" s="88">
        <f t="shared" si="6"/>
        <v>0</v>
      </c>
      <c r="J41" s="88">
        <f t="shared" si="6"/>
        <v>0</v>
      </c>
      <c r="K41" s="88">
        <f t="shared" si="6"/>
        <v>0</v>
      </c>
      <c r="L41" s="88">
        <f t="shared" si="6"/>
        <v>0</v>
      </c>
      <c r="M41" s="89">
        <f t="shared" si="6"/>
        <v>0</v>
      </c>
      <c r="O41" s="15"/>
      <c r="P41" s="16"/>
      <c r="Q41" s="15"/>
      <c r="S41" s="63"/>
    </row>
    <row r="42" spans="2:19" s="4" customFormat="1" ht="9.25" customHeight="1" thickBot="1" x14ac:dyDescent="0.4">
      <c r="B42" s="64"/>
      <c r="D42" s="14"/>
      <c r="E42" s="13"/>
      <c r="F42" s="13"/>
      <c r="G42" s="13"/>
      <c r="H42" s="13"/>
      <c r="I42" s="13"/>
      <c r="J42" s="13"/>
      <c r="K42" s="13"/>
      <c r="L42" s="13"/>
      <c r="M42" s="13"/>
      <c r="O42" s="9"/>
      <c r="P42" s="9"/>
      <c r="Q42" s="9"/>
      <c r="R42" s="9"/>
      <c r="S42" s="63"/>
    </row>
    <row r="43" spans="2:19" s="4" customFormat="1" ht="31.5" customHeight="1" thickBot="1" x14ac:dyDescent="0.4">
      <c r="B43" s="64"/>
      <c r="C43" s="131" t="s">
        <v>39</v>
      </c>
      <c r="D43" s="132"/>
      <c r="E43" s="74"/>
      <c r="F43" s="75"/>
      <c r="G43" s="76"/>
      <c r="H43" s="75"/>
      <c r="I43" s="76"/>
      <c r="J43" s="75"/>
      <c r="K43" s="76"/>
      <c r="L43" s="75"/>
      <c r="M43" s="77"/>
      <c r="O43" s="9"/>
      <c r="P43" s="9"/>
      <c r="Q43" s="9"/>
      <c r="R43" s="9"/>
      <c r="S43" s="63"/>
    </row>
    <row r="44" spans="2:19" s="4" customFormat="1" ht="31.5" customHeight="1" thickBot="1" x14ac:dyDescent="0.4">
      <c r="B44" s="64"/>
      <c r="C44" s="78" t="s">
        <v>40</v>
      </c>
      <c r="D44" s="79"/>
      <c r="E44" s="80"/>
      <c r="F44" s="81"/>
      <c r="G44" s="82"/>
      <c r="H44" s="81"/>
      <c r="I44" s="82"/>
      <c r="J44" s="81"/>
      <c r="K44" s="82"/>
      <c r="L44" s="81"/>
      <c r="M44" s="83"/>
      <c r="O44" s="9"/>
      <c r="P44" s="9"/>
      <c r="Q44" s="9"/>
      <c r="R44" s="9"/>
      <c r="S44" s="63"/>
    </row>
    <row r="45" spans="2:19" s="4" customFormat="1" ht="31.5" customHeight="1" thickBot="1" x14ac:dyDescent="0.4">
      <c r="B45" s="64"/>
      <c r="C45" s="137" t="s">
        <v>16</v>
      </c>
      <c r="D45" s="138"/>
      <c r="E45" s="88">
        <f t="shared" ref="E45:M45" si="7">E43*E44</f>
        <v>0</v>
      </c>
      <c r="F45" s="88">
        <f t="shared" si="7"/>
        <v>0</v>
      </c>
      <c r="G45" s="88">
        <f t="shared" si="7"/>
        <v>0</v>
      </c>
      <c r="H45" s="88">
        <f t="shared" si="7"/>
        <v>0</v>
      </c>
      <c r="I45" s="88">
        <f t="shared" si="7"/>
        <v>0</v>
      </c>
      <c r="J45" s="88">
        <f t="shared" si="7"/>
        <v>0</v>
      </c>
      <c r="K45" s="88">
        <f t="shared" si="7"/>
        <v>0</v>
      </c>
      <c r="L45" s="88">
        <f t="shared" si="7"/>
        <v>0</v>
      </c>
      <c r="M45" s="89">
        <f t="shared" si="7"/>
        <v>0</v>
      </c>
      <c r="O45" s="9"/>
      <c r="P45" s="9"/>
      <c r="Q45" s="9"/>
      <c r="R45" s="9"/>
      <c r="S45" s="63"/>
    </row>
    <row r="46" spans="2:19" s="4" customFormat="1" ht="12.75" customHeight="1" thickBot="1" x14ac:dyDescent="0.4">
      <c r="B46" s="64"/>
      <c r="D46" s="14"/>
      <c r="E46" s="13"/>
      <c r="F46" s="13"/>
      <c r="G46" s="13"/>
      <c r="H46" s="13"/>
      <c r="I46" s="13"/>
      <c r="J46" s="13"/>
      <c r="K46" s="13"/>
      <c r="L46" s="13"/>
      <c r="M46" s="13"/>
      <c r="O46" s="9"/>
      <c r="P46" s="9"/>
      <c r="Q46" s="9"/>
      <c r="R46" s="9"/>
      <c r="S46" s="63"/>
    </row>
    <row r="47" spans="2:19" s="4" customFormat="1" ht="31.5" customHeight="1" x14ac:dyDescent="0.35">
      <c r="B47" s="64"/>
      <c r="C47" s="147" t="s">
        <v>14</v>
      </c>
      <c r="D47" s="148"/>
      <c r="E47" s="90">
        <f>SUM(E41,E45)</f>
        <v>0</v>
      </c>
      <c r="F47" s="90">
        <f>SUM(F41,F45)</f>
        <v>0</v>
      </c>
      <c r="G47" s="90">
        <f t="shared" ref="G47:M47" si="8">SUM(G41,G45)</f>
        <v>0</v>
      </c>
      <c r="H47" s="90">
        <f t="shared" si="8"/>
        <v>0</v>
      </c>
      <c r="I47" s="90">
        <f t="shared" si="8"/>
        <v>0</v>
      </c>
      <c r="J47" s="90">
        <f t="shared" si="8"/>
        <v>0</v>
      </c>
      <c r="K47" s="90">
        <f t="shared" si="8"/>
        <v>0</v>
      </c>
      <c r="L47" s="90">
        <f t="shared" si="8"/>
        <v>0</v>
      </c>
      <c r="M47" s="90">
        <f t="shared" si="8"/>
        <v>0</v>
      </c>
      <c r="O47" s="9"/>
      <c r="P47" s="9"/>
      <c r="Q47" s="9"/>
      <c r="R47" s="9"/>
      <c r="S47" s="63"/>
    </row>
    <row r="48" spans="2:19" s="4" customFormat="1" ht="45.25" customHeight="1" thickBot="1" x14ac:dyDescent="0.4">
      <c r="B48" s="64"/>
      <c r="C48" s="121" t="s">
        <v>46</v>
      </c>
      <c r="D48" s="122"/>
      <c r="E48" s="123">
        <f>E47+F47+G47+H47+I47+J47+K47+L47+M47</f>
        <v>0</v>
      </c>
      <c r="F48" s="123"/>
      <c r="G48" s="123"/>
      <c r="H48" s="123"/>
      <c r="I48" s="123"/>
      <c r="J48" s="123"/>
      <c r="K48" s="123"/>
      <c r="L48" s="123"/>
      <c r="M48" s="124"/>
      <c r="O48" s="9"/>
      <c r="P48" s="9"/>
      <c r="Q48" s="9"/>
      <c r="R48" s="9"/>
      <c r="S48" s="63"/>
    </row>
    <row r="49" spans="2:19" s="4" customFormat="1" ht="9.75" customHeight="1" thickBot="1" x14ac:dyDescent="0.4">
      <c r="B49" s="64"/>
      <c r="D49" s="14"/>
      <c r="E49" s="13"/>
      <c r="F49" s="13"/>
      <c r="G49" s="13"/>
      <c r="H49" s="13"/>
      <c r="I49" s="13"/>
      <c r="J49" s="13"/>
      <c r="K49" s="13"/>
      <c r="L49" s="13"/>
      <c r="M49" s="13"/>
      <c r="O49" s="9"/>
      <c r="P49" s="9"/>
      <c r="Q49" s="9"/>
      <c r="R49" s="9"/>
      <c r="S49" s="63"/>
    </row>
    <row r="50" spans="2:19" s="4" customFormat="1" ht="31.5" customHeight="1" x14ac:dyDescent="0.35">
      <c r="B50" s="64"/>
      <c r="C50" s="117" t="s">
        <v>41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53"/>
      <c r="O50" s="9"/>
      <c r="P50" s="9"/>
      <c r="Q50" s="9"/>
      <c r="R50" s="9"/>
      <c r="S50" s="63"/>
    </row>
    <row r="51" spans="2:19" s="4" customFormat="1" ht="31.5" customHeight="1" x14ac:dyDescent="0.35">
      <c r="B51" s="64"/>
      <c r="C51" s="149" t="s">
        <v>15</v>
      </c>
      <c r="D51" s="150"/>
      <c r="E51" s="151"/>
      <c r="F51" s="151"/>
      <c r="G51" s="151"/>
      <c r="H51" s="151"/>
      <c r="I51" s="151"/>
      <c r="J51" s="151"/>
      <c r="K51" s="151"/>
      <c r="L51" s="151"/>
      <c r="M51" s="152"/>
      <c r="O51" s="17"/>
      <c r="P51" s="17"/>
      <c r="Q51" s="17"/>
      <c r="R51" s="9"/>
      <c r="S51" s="63"/>
    </row>
    <row r="52" spans="2:19" s="4" customFormat="1" ht="31.5" customHeight="1" x14ac:dyDescent="0.35">
      <c r="B52" s="64"/>
      <c r="C52" s="149" t="s">
        <v>42</v>
      </c>
      <c r="D52" s="150"/>
      <c r="E52" s="151"/>
      <c r="F52" s="151"/>
      <c r="G52" s="151"/>
      <c r="H52" s="151"/>
      <c r="I52" s="151"/>
      <c r="J52" s="151"/>
      <c r="K52" s="151"/>
      <c r="L52" s="151"/>
      <c r="M52" s="152"/>
      <c r="O52" s="17"/>
      <c r="P52" s="17"/>
      <c r="Q52" s="17"/>
      <c r="R52" s="9"/>
      <c r="S52" s="63"/>
    </row>
    <row r="53" spans="2:19" s="4" customFormat="1" ht="31.5" customHeight="1" x14ac:dyDescent="0.35">
      <c r="B53" s="64"/>
      <c r="C53" s="149" t="s">
        <v>43</v>
      </c>
      <c r="D53" s="150"/>
      <c r="E53" s="151"/>
      <c r="F53" s="151"/>
      <c r="G53" s="151"/>
      <c r="H53" s="151"/>
      <c r="I53" s="151"/>
      <c r="J53" s="151"/>
      <c r="K53" s="151"/>
      <c r="L53" s="151"/>
      <c r="M53" s="152"/>
      <c r="O53" s="17"/>
      <c r="P53" s="17"/>
      <c r="Q53" s="17"/>
      <c r="R53" s="9"/>
      <c r="S53" s="63"/>
    </row>
    <row r="54" spans="2:19" s="4" customFormat="1" ht="31.5" customHeight="1" thickBot="1" x14ac:dyDescent="0.4">
      <c r="B54" s="64"/>
      <c r="C54" s="121" t="s">
        <v>13</v>
      </c>
      <c r="D54" s="122"/>
      <c r="E54" s="125">
        <f>E51+E52+E53</f>
        <v>0</v>
      </c>
      <c r="F54" s="125"/>
      <c r="G54" s="125"/>
      <c r="H54" s="125"/>
      <c r="I54" s="125"/>
      <c r="J54" s="125"/>
      <c r="K54" s="125"/>
      <c r="L54" s="125"/>
      <c r="M54" s="126"/>
      <c r="O54" s="15"/>
      <c r="P54" s="16"/>
      <c r="Q54" s="15"/>
      <c r="R54" s="9"/>
      <c r="S54" s="63"/>
    </row>
    <row r="55" spans="2:19" s="4" customFormat="1" ht="15" customHeight="1" x14ac:dyDescent="0.35">
      <c r="B55" s="64"/>
      <c r="D55" s="14"/>
      <c r="E55" s="13"/>
      <c r="F55" s="13"/>
      <c r="G55" s="13"/>
      <c r="H55" s="13"/>
      <c r="I55" s="13"/>
      <c r="J55" s="13"/>
      <c r="K55" s="13"/>
      <c r="L55" s="13"/>
      <c r="M55" s="13"/>
      <c r="O55" s="15"/>
      <c r="P55" s="16"/>
      <c r="Q55" s="15"/>
      <c r="R55" s="9"/>
      <c r="S55" s="63"/>
    </row>
    <row r="56" spans="2:19" s="4" customFormat="1" ht="63.75" customHeight="1" x14ac:dyDescent="0.35">
      <c r="B56" s="64"/>
      <c r="C56" s="143" t="s">
        <v>44</v>
      </c>
      <c r="D56" s="144"/>
      <c r="E56" s="145">
        <f>E32+E48+E54</f>
        <v>0</v>
      </c>
      <c r="F56" s="145"/>
      <c r="G56" s="145"/>
      <c r="H56" s="145"/>
      <c r="I56" s="145"/>
      <c r="J56" s="145"/>
      <c r="K56" s="145"/>
      <c r="L56" s="145"/>
      <c r="M56" s="146"/>
      <c r="O56" s="15"/>
      <c r="P56" s="16"/>
      <c r="Q56" s="15"/>
      <c r="R56" s="9"/>
      <c r="S56" s="63"/>
    </row>
    <row r="57" spans="2:19" ht="16" customHeight="1" thickBot="1" x14ac:dyDescent="0.4">
      <c r="B57" s="65"/>
      <c r="C57" s="66"/>
      <c r="D57" s="67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8"/>
    </row>
    <row r="58" spans="2:19" ht="32.25" customHeight="1" x14ac:dyDescent="0.35">
      <c r="C58" s="7"/>
      <c r="D58" s="8"/>
    </row>
    <row r="59" spans="2:19" ht="32.25" customHeight="1" x14ac:dyDescent="0.35"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6"/>
    </row>
    <row r="60" spans="2:19" ht="32.25" customHeight="1" x14ac:dyDescent="0.35"/>
    <row r="61" spans="2:19" ht="32.25" customHeight="1" x14ac:dyDescent="0.35"/>
    <row r="62" spans="2:19" ht="32.25" customHeight="1" x14ac:dyDescent="0.35">
      <c r="C62" s="4"/>
    </row>
    <row r="63" spans="2:19" s="5" customFormat="1" ht="32.25" customHeight="1" x14ac:dyDescent="0.35"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3"/>
      <c r="R63" s="3"/>
      <c r="S63" s="3"/>
    </row>
    <row r="64" spans="2:19" ht="32.25" customHeight="1" x14ac:dyDescent="0.35"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ht="32.25" customHeight="1" x14ac:dyDescent="0.35"/>
    <row r="66" ht="32.25" customHeight="1" x14ac:dyDescent="0.35"/>
    <row r="67" ht="31.5" customHeight="1" x14ac:dyDescent="0.35"/>
    <row r="68" ht="16.149999999999999" customHeight="1" x14ac:dyDescent="0.35"/>
    <row r="69" ht="33.65" customHeight="1" x14ac:dyDescent="0.35"/>
    <row r="70" ht="6.65" customHeight="1" x14ac:dyDescent="0.35"/>
    <row r="74" ht="15.65" customHeight="1" x14ac:dyDescent="0.35"/>
  </sheetData>
  <sheetProtection selectLockedCells="1"/>
  <mergeCells count="42">
    <mergeCell ref="C25:C26"/>
    <mergeCell ref="C23:C24"/>
    <mergeCell ref="B2:S2"/>
    <mergeCell ref="E4:M4"/>
    <mergeCell ref="C17:D17"/>
    <mergeCell ref="C18:D18"/>
    <mergeCell ref="C12:D12"/>
    <mergeCell ref="C13:D13"/>
    <mergeCell ref="C15:D15"/>
    <mergeCell ref="C16:D16"/>
    <mergeCell ref="C4:D4"/>
    <mergeCell ref="C21:C22"/>
    <mergeCell ref="C19:C20"/>
    <mergeCell ref="C11:D11"/>
    <mergeCell ref="C56:D56"/>
    <mergeCell ref="E56:M56"/>
    <mergeCell ref="C54:D54"/>
    <mergeCell ref="C45:D45"/>
    <mergeCell ref="C47:D47"/>
    <mergeCell ref="C52:D52"/>
    <mergeCell ref="C53:D53"/>
    <mergeCell ref="E51:M51"/>
    <mergeCell ref="E52:M52"/>
    <mergeCell ref="E53:M53"/>
    <mergeCell ref="C50:M50"/>
    <mergeCell ref="C51:D51"/>
    <mergeCell ref="C38:M38"/>
    <mergeCell ref="C48:D48"/>
    <mergeCell ref="E48:M48"/>
    <mergeCell ref="E54:M54"/>
    <mergeCell ref="C8:R8"/>
    <mergeCell ref="E32:M32"/>
    <mergeCell ref="C43:D43"/>
    <mergeCell ref="C39:D39"/>
    <mergeCell ref="C40:D40"/>
    <mergeCell ref="C41:D41"/>
    <mergeCell ref="C35:R35"/>
    <mergeCell ref="C31:D31"/>
    <mergeCell ref="C32:D32"/>
    <mergeCell ref="E31:M31"/>
    <mergeCell ref="C28:D28"/>
    <mergeCell ref="C29:D29"/>
  </mergeCells>
  <dataValidations count="1">
    <dataValidation type="list" allowBlank="1" showInputMessage="1" showErrorMessage="1" sqref="E14:M14">
      <formula1>$Y$12:$Y$14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HAKKOU Zakariya</cp:lastModifiedBy>
  <cp:lastPrinted>2018-11-13T14:45:58Z</cp:lastPrinted>
  <dcterms:created xsi:type="dcterms:W3CDTF">2018-09-13T13:06:00Z</dcterms:created>
  <dcterms:modified xsi:type="dcterms:W3CDTF">2025-05-27T15:01:13Z</dcterms:modified>
</cp:coreProperties>
</file>