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TECHNEMP\NAS Techne\2025\Affaires\AUZEVILLE_INRAE_FBC Ingénierie\10 CCTP CDPGF\"/>
    </mc:Choice>
  </mc:AlternateContent>
  <xr:revisionPtr revIDLastSave="0" documentId="13_ncr:1_{5C5BB295-78EB-457B-AA61-FF224DD1A42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DPGF" sheetId="11" r:id="rId1"/>
  </sheets>
  <definedNames>
    <definedName name="ESSAI">999</definedName>
    <definedName name="_xlnm.Print_Titles" localSheetId="0">CDPGF!$1:$6</definedName>
    <definedName name="_xlnm.Print_Area" localSheetId="0">CDPGF!$A$1:$I$69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2" i="11" l="1"/>
  <c r="I61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24" i="11"/>
  <c r="I16" i="11"/>
  <c r="I17" i="11"/>
  <c r="I18" i="11"/>
  <c r="I19" i="11"/>
  <c r="I20" i="11"/>
  <c r="I15" i="11"/>
  <c r="I9" i="11"/>
  <c r="I10" i="11"/>
  <c r="I11" i="11"/>
  <c r="I8" i="11"/>
  <c r="F45" i="11"/>
  <c r="F44" i="11"/>
  <c r="F43" i="11"/>
  <c r="I58" i="11" l="1"/>
  <c r="I12" i="11"/>
  <c r="I21" i="11"/>
  <c r="I64" i="11" l="1"/>
  <c r="I65" i="11" s="1"/>
  <c r="I66" i="11" s="1"/>
</calcChain>
</file>

<file path=xl/sharedStrings.xml><?xml version="1.0" encoding="utf-8"?>
<sst xmlns="http://schemas.openxmlformats.org/spreadsheetml/2006/main" count="127" uniqueCount="85">
  <si>
    <t>Désignation</t>
  </si>
  <si>
    <t>Unité</t>
  </si>
  <si>
    <t>Ens</t>
  </si>
  <si>
    <t>P.U. HT</t>
  </si>
  <si>
    <t>Montant HT</t>
  </si>
  <si>
    <t>Travaux préparatoires</t>
  </si>
  <si>
    <t>Sous Total</t>
  </si>
  <si>
    <t>TVA à  20%</t>
  </si>
  <si>
    <t>TOTAL T.T.C. En Euros</t>
  </si>
  <si>
    <t>Etudes d'exécution</t>
  </si>
  <si>
    <t>Installations de chantier</t>
  </si>
  <si>
    <t>ml</t>
  </si>
  <si>
    <t>ens</t>
  </si>
  <si>
    <t>qtés mesurées Techne</t>
  </si>
  <si>
    <t>Comp</t>
  </si>
  <si>
    <t>PM</t>
  </si>
  <si>
    <t>Constat d'huissier</t>
  </si>
  <si>
    <t>Ouvrages divers</t>
  </si>
  <si>
    <t xml:space="preserve">TOTAL  BASE H.T. En Euros </t>
  </si>
  <si>
    <t>4.1</t>
  </si>
  <si>
    <t>4.2</t>
  </si>
  <si>
    <t>4.3</t>
  </si>
  <si>
    <t>4.4</t>
  </si>
  <si>
    <t>DOE</t>
  </si>
  <si>
    <t>Repérage des réseaux</t>
  </si>
  <si>
    <t>Installations de chantier spécifiques aux travaux d'injection</t>
  </si>
  <si>
    <t>Travaux de renfort des fondations par injection de résine</t>
  </si>
  <si>
    <t>Résine</t>
  </si>
  <si>
    <t>Travaux d'injection et de percement</t>
  </si>
  <si>
    <t>Contrôle laser</t>
  </si>
  <si>
    <t>Travaux de gros-œuvre</t>
  </si>
  <si>
    <t>Modifications de l'existant</t>
  </si>
  <si>
    <t>Dépose avec évacuation</t>
  </si>
  <si>
    <t>4.1.1</t>
  </si>
  <si>
    <t>Protection des ouvrages conservés</t>
  </si>
  <si>
    <t>Dépose soignée des radiateurs, en vue de leur repose</t>
  </si>
  <si>
    <t>Curage du bâtiment : dépose et évacuation des équipements électriques et des équipements de plomberie (neutralisation hors lot)</t>
  </si>
  <si>
    <t>Dépose et évacuation des cloisons, y compris portes</t>
  </si>
  <si>
    <t>Dépose et évacuation de toutes les portes intérieures</t>
  </si>
  <si>
    <t>Dépose et évacuation de l'isolant en plancher des salles B4-019, B4-019, B4-020</t>
  </si>
  <si>
    <t>Dépose et évacuation des doublages en file B (façade côté cour intérieure)</t>
  </si>
  <si>
    <t>S.O.</t>
  </si>
  <si>
    <t>4.1.2</t>
  </si>
  <si>
    <t>4.1.3</t>
  </si>
  <si>
    <t>Carottages</t>
  </si>
  <si>
    <t>4.1.4</t>
  </si>
  <si>
    <t>Redressement des linteaux, tableaux, seuils et sols</t>
  </si>
  <si>
    <t>Terrassements complémentaires</t>
  </si>
  <si>
    <t>Réseaux en vide sanitaire et enterrés</t>
  </si>
  <si>
    <t>Infrastructure</t>
  </si>
  <si>
    <t>4.5</t>
  </si>
  <si>
    <t>Elévations</t>
  </si>
  <si>
    <t>4.6</t>
  </si>
  <si>
    <t>Dalles béton</t>
  </si>
  <si>
    <t>4.7</t>
  </si>
  <si>
    <t>4.7.1</t>
  </si>
  <si>
    <t>Ecran anti-racines</t>
  </si>
  <si>
    <t>Terrassement</t>
  </si>
  <si>
    <r>
      <t>m</t>
    </r>
    <r>
      <rPr>
        <vertAlign val="superscript"/>
        <sz val="8"/>
        <rFont val="Arial"/>
        <family val="2"/>
      </rPr>
      <t>3</t>
    </r>
  </si>
  <si>
    <t>Béton</t>
  </si>
  <si>
    <t>Remblais</t>
  </si>
  <si>
    <t>4.7.2</t>
  </si>
  <si>
    <t>Traitement des fissures et éclaments de béton</t>
  </si>
  <si>
    <t>Dégarnissage du béton carbonaté</t>
  </si>
  <si>
    <t>Passivation des aciers</t>
  </si>
  <si>
    <t xml:space="preserve">Ragréage </t>
  </si>
  <si>
    <t>Agrafage des fissures</t>
  </si>
  <si>
    <t>Investigations géotechniques : contrôles au pénétromètre</t>
  </si>
  <si>
    <t>4.7.3</t>
  </si>
  <si>
    <t>Enduits</t>
  </si>
  <si>
    <t>4.7.4</t>
  </si>
  <si>
    <t>Réservations et percements</t>
  </si>
  <si>
    <t>4.7.5</t>
  </si>
  <si>
    <t>Incorporations, scellements, rebouchages</t>
  </si>
  <si>
    <t>Rebouchage des trous en plafond (dans la dalle de couverture), suite à la dépose des appareils CVC et elec</t>
  </si>
  <si>
    <t>Calfeutrements autour des éléments scellés par le lot CVC dans les carottages réalisés par le présent lot.</t>
  </si>
  <si>
    <t>Transport, plateforme de travail, manutention et pose</t>
  </si>
  <si>
    <t>Rebouchage des trous et carottages réalisés pour l'injection de résine : en intérieur et en extérieur.</t>
  </si>
  <si>
    <t>u</t>
  </si>
  <si>
    <t>Reprises d'enduit au droit des reprises de fissures</t>
  </si>
  <si>
    <t>INRAE  - 31035 AUZEVILLE - RENOVATION DU BATIMENT B4</t>
  </si>
  <si>
    <t>CDPGF- PRO</t>
  </si>
  <si>
    <t>Quantité MOE</t>
  </si>
  <si>
    <t>Quantité Entreprise</t>
  </si>
  <si>
    <t xml:space="preserve"> Lot 01 : GROS-ŒUVRE (REPRISES FONDATIONS) - DEMOLITIONS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</si>
</sst>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##0;\-###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0" fontId="1" fillId="0" borderId="0" applyAlignment="0">
      <alignment vertical="top" wrapText="1"/>
      <protection locked="0"/>
    </xf>
  </cellStyleXfs>
  <cellXfs count="83">
    <xf numFmtId="0" fontId="0" fillId="0" borderId="0" xfId="0"/>
    <xf numFmtId="0" fontId="1" fillId="0" borderId="0" xfId="1" applyAlignment="1">
      <alignment horizontal="left" vertical="top"/>
      <protection locked="0"/>
    </xf>
    <xf numFmtId="165" fontId="1" fillId="0" borderId="0" xfId="1" applyNumberFormat="1" applyAlignment="1">
      <alignment horizontal="left" vertical="top"/>
      <protection locked="0"/>
    </xf>
    <xf numFmtId="0" fontId="2" fillId="0" borderId="0" xfId="1" applyFont="1" applyAlignment="1">
      <alignment horizontal="left" vertical="top"/>
      <protection locked="0"/>
    </xf>
    <xf numFmtId="0" fontId="3" fillId="0" borderId="0" xfId="1" applyFont="1" applyAlignment="1">
      <alignment horizontal="left" vertical="top"/>
      <protection locked="0"/>
    </xf>
    <xf numFmtId="0" fontId="5" fillId="0" borderId="0" xfId="1" applyFont="1" applyAlignment="1">
      <alignment horizontal="left" vertical="top"/>
      <protection locked="0"/>
    </xf>
    <xf numFmtId="0" fontId="1" fillId="0" borderId="0" xfId="1" applyAlignment="1">
      <alignment horizontal="right" vertical="top"/>
      <protection locked="0"/>
    </xf>
    <xf numFmtId="0" fontId="6" fillId="0" borderId="5" xfId="1" applyFont="1" applyBorder="1" applyAlignment="1">
      <alignment horizontal="center" vertical="center" wrapText="1"/>
      <protection locked="0"/>
    </xf>
    <xf numFmtId="0" fontId="6" fillId="0" borderId="2" xfId="1" applyFont="1" applyBorder="1" applyAlignment="1">
      <alignment horizontal="center" vertical="center" wrapText="1"/>
      <protection locked="0"/>
    </xf>
    <xf numFmtId="0" fontId="6" fillId="0" borderId="6" xfId="1" applyFont="1" applyBorder="1" applyAlignment="1">
      <alignment horizontal="center" vertical="center" wrapText="1"/>
      <protection locked="0"/>
    </xf>
    <xf numFmtId="0" fontId="6" fillId="0" borderId="0" xfId="1" applyFont="1" applyAlignment="1">
      <alignment horizontal="left" vertical="top"/>
      <protection locked="0"/>
    </xf>
    <xf numFmtId="0" fontId="6" fillId="0" borderId="0" xfId="1" applyFont="1" applyAlignment="1">
      <alignment horizontal="left" vertical="center" wrapText="1"/>
      <protection locked="0"/>
    </xf>
    <xf numFmtId="0" fontId="6" fillId="2" borderId="3" xfId="1" applyFont="1" applyFill="1" applyBorder="1" applyAlignment="1">
      <alignment horizontal="left" vertical="center"/>
      <protection locked="0"/>
    </xf>
    <xf numFmtId="0" fontId="6" fillId="2" borderId="3" xfId="1" applyFont="1" applyFill="1" applyBorder="1" applyAlignment="1">
      <alignment horizontal="left" vertical="top"/>
      <protection locked="0"/>
    </xf>
    <xf numFmtId="164" fontId="6" fillId="2" borderId="3" xfId="1" applyNumberFormat="1" applyFont="1" applyFill="1" applyBorder="1" applyAlignment="1">
      <alignment horizontal="right" vertical="center"/>
      <protection locked="0"/>
    </xf>
    <xf numFmtId="0" fontId="1" fillId="0" borderId="0" xfId="1" applyAlignment="1">
      <alignment horizontal="left" vertical="center"/>
      <protection locked="0"/>
    </xf>
    <xf numFmtId="0" fontId="1" fillId="0" borderId="0" xfId="1" applyAlignment="1">
      <alignment horizontal="right" vertical="center"/>
      <protection locked="0"/>
    </xf>
    <xf numFmtId="0" fontId="8" fillId="0" borderId="0" xfId="1" applyFont="1" applyAlignment="1">
      <alignment horizontal="left" vertical="top"/>
      <protection locked="0"/>
    </xf>
    <xf numFmtId="0" fontId="8" fillId="0" borderId="7" xfId="1" applyFont="1" applyBorder="1" applyAlignment="1">
      <alignment horizontal="left" vertical="center"/>
      <protection locked="0"/>
    </xf>
    <xf numFmtId="0" fontId="8" fillId="0" borderId="9" xfId="1" applyFont="1" applyBorder="1" applyAlignment="1">
      <alignment horizontal="right" vertical="center"/>
      <protection locked="0"/>
    </xf>
    <xf numFmtId="0" fontId="4" fillId="0" borderId="0" xfId="1" applyFont="1" applyAlignment="1">
      <alignment horizontal="left" vertical="top"/>
      <protection locked="0"/>
    </xf>
    <xf numFmtId="0" fontId="4" fillId="0" borderId="0" xfId="1" applyFont="1" applyAlignment="1">
      <alignment horizontal="right" vertical="top"/>
      <protection locked="0"/>
    </xf>
    <xf numFmtId="0" fontId="4" fillId="2" borderId="0" xfId="1" applyFont="1" applyFill="1" applyAlignment="1">
      <alignment horizontal="left" vertical="center"/>
      <protection locked="0"/>
    </xf>
    <xf numFmtId="0" fontId="4" fillId="2" borderId="1" xfId="1" applyFont="1" applyFill="1" applyBorder="1" applyAlignment="1">
      <alignment horizontal="right" vertical="center"/>
      <protection locked="0"/>
    </xf>
    <xf numFmtId="0" fontId="8" fillId="0" borderId="12" xfId="1" applyFont="1" applyBorder="1" applyAlignment="1">
      <alignment horizontal="left" vertical="center"/>
      <protection locked="0"/>
    </xf>
    <xf numFmtId="0" fontId="8" fillId="0" borderId="13" xfId="1" applyFont="1" applyBorder="1" applyAlignment="1">
      <alignment horizontal="right" vertical="center"/>
      <protection locked="0"/>
    </xf>
    <xf numFmtId="0" fontId="7" fillId="2" borderId="0" xfId="1" applyFont="1" applyFill="1" applyAlignment="1">
      <alignment horizontal="left" vertical="center"/>
      <protection locked="0"/>
    </xf>
    <xf numFmtId="0" fontId="6" fillId="2" borderId="0" xfId="1" applyFont="1" applyFill="1" applyAlignment="1">
      <alignment horizontal="left" vertical="center"/>
      <protection locked="0"/>
    </xf>
    <xf numFmtId="0" fontId="6" fillId="2" borderId="0" xfId="1" applyFont="1" applyFill="1" applyAlignment="1">
      <alignment horizontal="left" vertical="top"/>
      <protection locked="0"/>
    </xf>
    <xf numFmtId="164" fontId="6" fillId="2" borderId="0" xfId="1" applyNumberFormat="1" applyFont="1" applyFill="1" applyAlignment="1">
      <alignment horizontal="right" vertical="center"/>
      <protection locked="0"/>
    </xf>
    <xf numFmtId="0" fontId="6" fillId="0" borderId="4" xfId="1" applyFont="1" applyBorder="1" applyAlignment="1">
      <alignment horizontal="center" vertical="center" wrapText="1"/>
      <protection locked="0"/>
    </xf>
    <xf numFmtId="164" fontId="6" fillId="2" borderId="4" xfId="1" applyNumberFormat="1" applyFont="1" applyFill="1" applyBorder="1" applyAlignment="1">
      <alignment horizontal="right" vertical="center"/>
      <protection locked="0"/>
    </xf>
    <xf numFmtId="164" fontId="8" fillId="0" borderId="15" xfId="1" applyNumberFormat="1" applyFont="1" applyBorder="1" applyAlignment="1">
      <alignment horizontal="right" vertical="center"/>
      <protection locked="0"/>
    </xf>
    <xf numFmtId="164" fontId="4" fillId="2" borderId="16" xfId="1" applyNumberFormat="1" applyFont="1" applyFill="1" applyBorder="1" applyAlignment="1">
      <alignment horizontal="right" vertical="center"/>
      <protection locked="0"/>
    </xf>
    <xf numFmtId="164" fontId="8" fillId="0" borderId="17" xfId="1" applyNumberFormat="1" applyFont="1" applyBorder="1" applyAlignment="1">
      <alignment horizontal="right" vertical="center"/>
      <protection locked="0"/>
    </xf>
    <xf numFmtId="0" fontId="6" fillId="0" borderId="2" xfId="1" applyFont="1" applyBorder="1" applyAlignment="1">
      <alignment horizontal="left" vertical="center" wrapText="1"/>
      <protection locked="0"/>
    </xf>
    <xf numFmtId="0" fontId="7" fillId="2" borderId="2" xfId="1" applyFont="1" applyFill="1" applyBorder="1" applyAlignment="1">
      <alignment horizontal="left" vertical="center"/>
      <protection locked="0"/>
    </xf>
    <xf numFmtId="0" fontId="8" fillId="0" borderId="8" xfId="1" applyFont="1" applyBorder="1" applyAlignment="1">
      <alignment horizontal="left" vertical="center"/>
      <protection locked="0"/>
    </xf>
    <xf numFmtId="0" fontId="4" fillId="2" borderId="10" xfId="1" applyFont="1" applyFill="1" applyBorder="1" applyAlignment="1">
      <alignment horizontal="left" vertical="center"/>
      <protection locked="0"/>
    </xf>
    <xf numFmtId="0" fontId="8" fillId="0" borderId="11" xfId="1" applyFont="1" applyBorder="1" applyAlignment="1">
      <alignment horizontal="left" vertical="center"/>
      <protection locked="0"/>
    </xf>
    <xf numFmtId="0" fontId="9" fillId="0" borderId="0" xfId="1" applyFont="1" applyAlignment="1">
      <alignment horizontal="left" vertical="top"/>
      <protection locked="0"/>
    </xf>
    <xf numFmtId="0" fontId="10" fillId="0" borderId="0" xfId="1" applyFont="1" applyAlignment="1">
      <alignment horizontal="left" vertical="top"/>
      <protection locked="0"/>
    </xf>
    <xf numFmtId="0" fontId="7" fillId="3" borderId="2" xfId="1" applyFont="1" applyFill="1" applyBorder="1" applyAlignment="1">
      <alignment horizontal="left" vertical="center"/>
      <protection locked="0"/>
    </xf>
    <xf numFmtId="0" fontId="7" fillId="3" borderId="5" xfId="1" applyFont="1" applyFill="1" applyBorder="1" applyAlignment="1">
      <alignment horizontal="center" vertical="center"/>
      <protection locked="0"/>
    </xf>
    <xf numFmtId="0" fontId="7" fillId="3" borderId="2" xfId="1" applyFont="1" applyFill="1" applyBorder="1" applyAlignment="1">
      <alignment horizontal="right" vertical="center"/>
      <protection locked="0"/>
    </xf>
    <xf numFmtId="0" fontId="7" fillId="3" borderId="6" xfId="1" applyFont="1" applyFill="1" applyBorder="1" applyAlignment="1">
      <alignment horizontal="right" vertical="center"/>
      <protection locked="0"/>
    </xf>
    <xf numFmtId="0" fontId="7" fillId="3" borderId="4" xfId="1" applyFont="1" applyFill="1" applyBorder="1" applyAlignment="1">
      <alignment horizontal="right" vertical="center"/>
      <protection locked="0"/>
    </xf>
    <xf numFmtId="0" fontId="1" fillId="0" borderId="0" xfId="1" applyAlignment="1">
      <alignment vertical="top" wrapText="1"/>
      <protection locked="0"/>
    </xf>
    <xf numFmtId="2" fontId="6" fillId="2" borderId="3" xfId="1" applyNumberFormat="1" applyFont="1" applyFill="1" applyBorder="1" applyAlignment="1">
      <alignment horizontal="right" vertical="center"/>
      <protection locked="0"/>
    </xf>
    <xf numFmtId="2" fontId="1" fillId="0" borderId="0" xfId="1" applyNumberFormat="1" applyAlignment="1">
      <alignment horizontal="right" vertical="center"/>
      <protection locked="0"/>
    </xf>
    <xf numFmtId="2" fontId="7" fillId="3" borderId="2" xfId="1" applyNumberFormat="1" applyFont="1" applyFill="1" applyBorder="1" applyAlignment="1">
      <alignment horizontal="right" vertical="center"/>
      <protection locked="0"/>
    </xf>
    <xf numFmtId="2" fontId="6" fillId="2" borderId="0" xfId="1" applyNumberFormat="1" applyFont="1" applyFill="1" applyAlignment="1">
      <alignment horizontal="right" vertical="center"/>
      <protection locked="0"/>
    </xf>
    <xf numFmtId="2" fontId="8" fillId="0" borderId="7" xfId="1" applyNumberFormat="1" applyFont="1" applyBorder="1" applyAlignment="1">
      <alignment horizontal="right" vertical="center"/>
      <protection locked="0"/>
    </xf>
    <xf numFmtId="2" fontId="4" fillId="2" borderId="0" xfId="1" applyNumberFormat="1" applyFont="1" applyFill="1" applyAlignment="1">
      <alignment horizontal="right" vertical="center"/>
      <protection locked="0"/>
    </xf>
    <xf numFmtId="2" fontId="8" fillId="0" borderId="12" xfId="1" applyNumberFormat="1" applyFont="1" applyBorder="1" applyAlignment="1">
      <alignment horizontal="right" vertical="center"/>
      <protection locked="0"/>
    </xf>
    <xf numFmtId="2" fontId="1" fillId="0" borderId="0" xfId="1" applyNumberFormat="1" applyAlignment="1">
      <alignment horizontal="left" vertical="top"/>
      <protection locked="0"/>
    </xf>
    <xf numFmtId="0" fontId="1" fillId="4" borderId="2" xfId="1" applyFill="1" applyBorder="1" applyAlignment="1">
      <alignment horizontal="left" vertical="center"/>
      <protection locked="0"/>
    </xf>
    <xf numFmtId="0" fontId="1" fillId="4" borderId="5" xfId="1" applyFill="1" applyBorder="1" applyAlignment="1">
      <alignment horizontal="center" vertical="center"/>
      <protection locked="0"/>
    </xf>
    <xf numFmtId="2" fontId="1" fillId="4" borderId="2" xfId="1" applyNumberFormat="1" applyFill="1" applyBorder="1" applyAlignment="1">
      <alignment horizontal="right" vertical="center"/>
      <protection locked="0"/>
    </xf>
    <xf numFmtId="164" fontId="1" fillId="4" borderId="6" xfId="1" applyNumberFormat="1" applyFill="1" applyBorder="1" applyAlignment="1">
      <alignment horizontal="right" vertical="center"/>
      <protection locked="0"/>
    </xf>
    <xf numFmtId="164" fontId="1" fillId="4" borderId="4" xfId="1" applyNumberFormat="1" applyFill="1" applyBorder="1" applyAlignment="1">
      <alignment horizontal="right" vertical="center"/>
      <protection locked="0"/>
    </xf>
    <xf numFmtId="0" fontId="7" fillId="3" borderId="3" xfId="1" applyFont="1" applyFill="1" applyBorder="1" applyAlignment="1">
      <alignment horizontal="left" vertical="center" wrapText="1"/>
      <protection locked="0"/>
    </xf>
    <xf numFmtId="0" fontId="7" fillId="3" borderId="4" xfId="1" applyFont="1" applyFill="1" applyBorder="1" applyAlignment="1">
      <alignment horizontal="left" vertical="center"/>
      <protection locked="0"/>
    </xf>
    <xf numFmtId="0" fontId="1" fillId="4" borderId="3" xfId="1" applyFill="1" applyBorder="1" applyAlignment="1">
      <alignment horizontal="left" vertical="center" wrapText="1" indent="1"/>
      <protection locked="0"/>
    </xf>
    <xf numFmtId="0" fontId="1" fillId="4" borderId="4" xfId="1" applyFill="1" applyBorder="1" applyAlignment="1">
      <alignment horizontal="left" vertical="center" indent="1"/>
      <protection locked="0"/>
    </xf>
    <xf numFmtId="0" fontId="1" fillId="4" borderId="3" xfId="1" applyFill="1" applyBorder="1" applyAlignment="1">
      <alignment horizontal="left" vertical="center" wrapText="1" indent="4"/>
      <protection locked="0"/>
    </xf>
    <xf numFmtId="0" fontId="1" fillId="4" borderId="4" xfId="1" applyFill="1" applyBorder="1" applyAlignment="1">
      <alignment horizontal="left" vertical="center" wrapText="1" indent="4"/>
      <protection locked="0"/>
    </xf>
    <xf numFmtId="0" fontId="1" fillId="4" borderId="4" xfId="1" applyFill="1" applyBorder="1" applyAlignment="1">
      <alignment horizontal="left" vertical="center" indent="4"/>
      <protection locked="0"/>
    </xf>
    <xf numFmtId="0" fontId="2" fillId="0" borderId="0" xfId="1" applyFont="1" applyAlignment="1">
      <alignment horizontal="left" vertical="center"/>
      <protection locked="0"/>
    </xf>
    <xf numFmtId="0" fontId="2" fillId="0" borderId="0" xfId="1" applyFont="1" applyAlignment="1">
      <alignment horizontal="left" vertical="top"/>
      <protection locked="0"/>
    </xf>
    <xf numFmtId="0" fontId="1" fillId="0" borderId="0" xfId="1" applyAlignment="1">
      <alignment horizontal="left" vertical="top"/>
      <protection locked="0"/>
    </xf>
    <xf numFmtId="0" fontId="3" fillId="0" borderId="0" xfId="1" applyFont="1" applyAlignment="1">
      <alignment horizontal="left" vertical="center" wrapText="1"/>
      <protection locked="0"/>
    </xf>
    <xf numFmtId="0" fontId="3" fillId="0" borderId="0" xfId="1" applyFont="1" applyAlignment="1">
      <alignment horizontal="left" vertical="top" wrapText="1"/>
      <protection locked="0"/>
    </xf>
    <xf numFmtId="0" fontId="1" fillId="0" borderId="0" xfId="1" applyAlignment="1">
      <alignment horizontal="left" vertical="top" wrapText="1"/>
      <protection locked="0"/>
    </xf>
    <xf numFmtId="0" fontId="5" fillId="0" borderId="14" xfId="1" applyFont="1" applyBorder="1" applyAlignment="1">
      <alignment horizontal="left" vertical="center"/>
      <protection locked="0"/>
    </xf>
    <xf numFmtId="0" fontId="5" fillId="0" borderId="14" xfId="1" applyFont="1" applyBorder="1" applyAlignment="1">
      <alignment horizontal="left" vertical="top"/>
      <protection locked="0"/>
    </xf>
    <xf numFmtId="0" fontId="1" fillId="0" borderId="14" xfId="1" applyBorder="1" applyAlignment="1">
      <alignment horizontal="left" vertical="top"/>
      <protection locked="0"/>
    </xf>
    <xf numFmtId="0" fontId="1" fillId="0" borderId="18" xfId="1" applyBorder="1" applyAlignment="1">
      <alignment horizontal="left" vertical="center"/>
      <protection locked="0"/>
    </xf>
    <xf numFmtId="0" fontId="6" fillId="0" borderId="3" xfId="1" applyFont="1" applyBorder="1" applyAlignment="1">
      <alignment horizontal="left" vertical="center"/>
      <protection locked="0"/>
    </xf>
    <xf numFmtId="0" fontId="6" fillId="0" borderId="4" xfId="1" applyFont="1" applyBorder="1" applyAlignment="1">
      <alignment horizontal="left" vertical="center" wrapText="1"/>
      <protection locked="0"/>
    </xf>
    <xf numFmtId="0" fontId="1" fillId="4" borderId="3" xfId="1" applyFill="1" applyBorder="1" applyAlignment="1">
      <alignment horizontal="left" vertical="center" wrapText="1"/>
      <protection locked="0"/>
    </xf>
    <xf numFmtId="0" fontId="1" fillId="4" borderId="4" xfId="1" applyFill="1" applyBorder="1" applyAlignment="1">
      <alignment horizontal="left" vertical="center" wrapText="1"/>
      <protection locked="0"/>
    </xf>
    <xf numFmtId="0" fontId="1" fillId="4" borderId="4" xfId="1" applyFill="1" applyBorder="1" applyAlignment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C9FBF-6BB0-47B7-B8FF-E799319DFE00}">
  <dimension ref="B1:L71"/>
  <sheetViews>
    <sheetView showZeros="0" tabSelected="1" view="pageBreakPreview" zoomScale="130" zoomScaleNormal="100" zoomScaleSheetLayoutView="130" workbookViewId="0">
      <selection activeCell="B5" sqref="B5"/>
    </sheetView>
  </sheetViews>
  <sheetFormatPr baseColWidth="10" defaultColWidth="9.28515625" defaultRowHeight="12.75" customHeight="1" x14ac:dyDescent="0.25"/>
  <cols>
    <col min="1" max="1" width="2.42578125" style="1" customWidth="1"/>
    <col min="2" max="2" width="7.28515625" style="1" customWidth="1"/>
    <col min="3" max="3" width="5.28515625" style="1" customWidth="1"/>
    <col min="4" max="4" width="44.5703125" style="1" customWidth="1"/>
    <col min="5" max="5" width="4.7109375" style="1" customWidth="1"/>
    <col min="6" max="7" width="9.140625" style="1" customWidth="1"/>
    <col min="8" max="9" width="13.7109375" style="1" customWidth="1"/>
    <col min="10" max="10" width="2.7109375" style="1" customWidth="1"/>
    <col min="11" max="16384" width="9.28515625" style="1"/>
  </cols>
  <sheetData>
    <row r="1" spans="2:12" ht="18" customHeight="1" x14ac:dyDescent="0.25">
      <c r="J1" s="2"/>
    </row>
    <row r="2" spans="2:12" s="3" customFormat="1" ht="18" customHeight="1" x14ac:dyDescent="0.25">
      <c r="B2" s="68" t="s">
        <v>81</v>
      </c>
      <c r="C2" s="69"/>
      <c r="D2" s="69"/>
      <c r="E2" s="70"/>
      <c r="F2" s="70"/>
      <c r="G2" s="70"/>
      <c r="H2" s="70"/>
      <c r="I2" s="70"/>
    </row>
    <row r="3" spans="2:12" s="4" customFormat="1" ht="40.5" customHeight="1" x14ac:dyDescent="0.25">
      <c r="B3" s="71" t="s">
        <v>80</v>
      </c>
      <c r="C3" s="72"/>
      <c r="D3" s="72"/>
      <c r="E3" s="73"/>
      <c r="F3" s="73"/>
      <c r="G3" s="73"/>
      <c r="H3" s="73"/>
      <c r="I3" s="73"/>
    </row>
    <row r="4" spans="2:12" s="5" customFormat="1" ht="18" customHeight="1" thickBot="1" x14ac:dyDescent="0.3">
      <c r="B4" s="74" t="s">
        <v>84</v>
      </c>
      <c r="C4" s="75"/>
      <c r="D4" s="75"/>
      <c r="E4" s="76"/>
      <c r="F4" s="76"/>
      <c r="G4" s="76"/>
      <c r="H4" s="76"/>
      <c r="I4" s="76"/>
    </row>
    <row r="5" spans="2:12" ht="14.25" customHeight="1" x14ac:dyDescent="0.25">
      <c r="C5" s="77"/>
      <c r="D5" s="77"/>
      <c r="H5" s="6"/>
    </row>
    <row r="6" spans="2:12" s="10" customFormat="1" ht="23.25" customHeight="1" x14ac:dyDescent="0.25">
      <c r="B6" s="35"/>
      <c r="C6" s="78" t="s">
        <v>0</v>
      </c>
      <c r="D6" s="79"/>
      <c r="E6" s="7" t="s">
        <v>1</v>
      </c>
      <c r="F6" s="8" t="s">
        <v>82</v>
      </c>
      <c r="G6" s="8" t="s">
        <v>83</v>
      </c>
      <c r="H6" s="9" t="s">
        <v>3</v>
      </c>
      <c r="I6" s="30" t="s">
        <v>4</v>
      </c>
      <c r="K6" s="10" t="s">
        <v>13</v>
      </c>
    </row>
    <row r="7" spans="2:12" ht="24.95" customHeight="1" x14ac:dyDescent="0.25">
      <c r="B7" s="42">
        <v>2</v>
      </c>
      <c r="C7" s="61" t="s">
        <v>5</v>
      </c>
      <c r="D7" s="62"/>
      <c r="E7" s="43"/>
      <c r="F7" s="44"/>
      <c r="G7" s="44"/>
      <c r="H7" s="45"/>
      <c r="I7" s="46"/>
    </row>
    <row r="8" spans="2:12" ht="14.25" customHeight="1" x14ac:dyDescent="0.25">
      <c r="B8" s="56"/>
      <c r="C8" s="80" t="s">
        <v>9</v>
      </c>
      <c r="D8" s="82"/>
      <c r="E8" s="57" t="s">
        <v>2</v>
      </c>
      <c r="F8" s="58">
        <v>1</v>
      </c>
      <c r="G8" s="58"/>
      <c r="H8" s="59"/>
      <c r="I8" s="60">
        <f>G8*H8</f>
        <v>0</v>
      </c>
      <c r="K8" s="40"/>
      <c r="L8" s="1" t="s">
        <v>2</v>
      </c>
    </row>
    <row r="9" spans="2:12" ht="14.25" customHeight="1" x14ac:dyDescent="0.25">
      <c r="B9" s="56"/>
      <c r="C9" s="80" t="s">
        <v>23</v>
      </c>
      <c r="D9" s="81"/>
      <c r="E9" s="57" t="s">
        <v>2</v>
      </c>
      <c r="F9" s="58">
        <v>1</v>
      </c>
      <c r="G9" s="58"/>
      <c r="H9" s="59"/>
      <c r="I9" s="60">
        <f t="shared" ref="I9:I11" si="0">G9*H9</f>
        <v>0</v>
      </c>
      <c r="K9" s="40"/>
      <c r="L9" s="1" t="s">
        <v>12</v>
      </c>
    </row>
    <row r="10" spans="2:12" ht="14.25" customHeight="1" x14ac:dyDescent="0.25">
      <c r="B10" s="56"/>
      <c r="C10" s="80" t="s">
        <v>10</v>
      </c>
      <c r="D10" s="81"/>
      <c r="E10" s="57" t="s">
        <v>2</v>
      </c>
      <c r="F10" s="58">
        <v>1</v>
      </c>
      <c r="G10" s="58"/>
      <c r="H10" s="59"/>
      <c r="I10" s="60">
        <f t="shared" si="0"/>
        <v>0</v>
      </c>
      <c r="K10" s="40"/>
      <c r="L10" s="1" t="s">
        <v>12</v>
      </c>
    </row>
    <row r="11" spans="2:12" ht="14.25" customHeight="1" x14ac:dyDescent="0.25">
      <c r="B11" s="56"/>
      <c r="C11" s="80" t="s">
        <v>16</v>
      </c>
      <c r="D11" s="82"/>
      <c r="E11" s="57" t="s">
        <v>2</v>
      </c>
      <c r="F11" s="58">
        <v>1</v>
      </c>
      <c r="G11" s="58"/>
      <c r="H11" s="59"/>
      <c r="I11" s="60">
        <f t="shared" si="0"/>
        <v>0</v>
      </c>
      <c r="K11" s="40"/>
      <c r="L11" s="1" t="s">
        <v>12</v>
      </c>
    </row>
    <row r="12" spans="2:12" s="10" customFormat="1" ht="17.25" customHeight="1" x14ac:dyDescent="0.25">
      <c r="B12" s="11"/>
      <c r="C12" s="36" t="s">
        <v>6</v>
      </c>
      <c r="D12" s="12"/>
      <c r="E12" s="13"/>
      <c r="F12" s="48">
        <v>0</v>
      </c>
      <c r="G12" s="48"/>
      <c r="H12" s="14"/>
      <c r="I12" s="31">
        <f>SUM(I8:I11)</f>
        <v>0</v>
      </c>
      <c r="K12" s="41"/>
    </row>
    <row r="13" spans="2:12" ht="14.25" customHeight="1" x14ac:dyDescent="0.25">
      <c r="C13" s="15"/>
      <c r="D13" s="15"/>
      <c r="F13" s="49"/>
      <c r="G13" s="49"/>
      <c r="H13" s="16"/>
      <c r="I13" s="16"/>
      <c r="K13" s="40"/>
    </row>
    <row r="14" spans="2:12" ht="24.95" customHeight="1" x14ac:dyDescent="0.25">
      <c r="B14" s="42">
        <v>3</v>
      </c>
      <c r="C14" s="61" t="s">
        <v>26</v>
      </c>
      <c r="D14" s="62"/>
      <c r="E14" s="43"/>
      <c r="F14" s="50"/>
      <c r="G14" s="50"/>
      <c r="H14" s="45"/>
      <c r="I14" s="46"/>
      <c r="K14" s="40"/>
    </row>
    <row r="15" spans="2:12" ht="14.1" customHeight="1" x14ac:dyDescent="0.25">
      <c r="B15" s="56"/>
      <c r="C15" s="63" t="s">
        <v>67</v>
      </c>
      <c r="D15" s="64"/>
      <c r="E15" s="57" t="s">
        <v>2</v>
      </c>
      <c r="F15" s="58">
        <v>1</v>
      </c>
      <c r="G15" s="58"/>
      <c r="H15" s="59"/>
      <c r="I15" s="60">
        <f>G15*H15</f>
        <v>0</v>
      </c>
      <c r="K15" s="40"/>
    </row>
    <row r="16" spans="2:12" ht="14.1" customHeight="1" x14ac:dyDescent="0.25">
      <c r="B16" s="56"/>
      <c r="C16" s="63" t="s">
        <v>24</v>
      </c>
      <c r="D16" s="64"/>
      <c r="E16" s="57" t="s">
        <v>2</v>
      </c>
      <c r="F16" s="58">
        <v>1</v>
      </c>
      <c r="G16" s="58"/>
      <c r="H16" s="59"/>
      <c r="I16" s="60">
        <f t="shared" ref="I16:I20" si="1">G16*H16</f>
        <v>0</v>
      </c>
      <c r="K16" s="40"/>
    </row>
    <row r="17" spans="2:11" ht="14.1" customHeight="1" x14ac:dyDescent="0.25">
      <c r="B17" s="56"/>
      <c r="C17" s="63" t="s">
        <v>25</v>
      </c>
      <c r="D17" s="64"/>
      <c r="E17" s="57" t="s">
        <v>2</v>
      </c>
      <c r="F17" s="58">
        <v>1</v>
      </c>
      <c r="G17" s="58"/>
      <c r="H17" s="59"/>
      <c r="I17" s="60">
        <f t="shared" si="1"/>
        <v>0</v>
      </c>
      <c r="K17" s="40"/>
    </row>
    <row r="18" spans="2:11" ht="14.1" customHeight="1" x14ac:dyDescent="0.25">
      <c r="B18" s="56"/>
      <c r="C18" s="63" t="s">
        <v>27</v>
      </c>
      <c r="D18" s="64"/>
      <c r="E18" s="57" t="s">
        <v>2</v>
      </c>
      <c r="F18" s="58">
        <v>1</v>
      </c>
      <c r="G18" s="58"/>
      <c r="H18" s="59"/>
      <c r="I18" s="60">
        <f t="shared" si="1"/>
        <v>0</v>
      </c>
      <c r="K18" s="40"/>
    </row>
    <row r="19" spans="2:11" ht="14.1" customHeight="1" x14ac:dyDescent="0.25">
      <c r="B19" s="56"/>
      <c r="C19" s="63" t="s">
        <v>28</v>
      </c>
      <c r="D19" s="64"/>
      <c r="E19" s="57" t="s">
        <v>2</v>
      </c>
      <c r="F19" s="58">
        <v>1</v>
      </c>
      <c r="G19" s="58"/>
      <c r="H19" s="59"/>
      <c r="I19" s="60">
        <f t="shared" si="1"/>
        <v>0</v>
      </c>
      <c r="K19" s="40"/>
    </row>
    <row r="20" spans="2:11" ht="14.1" customHeight="1" x14ac:dyDescent="0.25">
      <c r="B20" s="56"/>
      <c r="C20" s="63" t="s">
        <v>29</v>
      </c>
      <c r="D20" s="64"/>
      <c r="E20" s="57" t="s">
        <v>2</v>
      </c>
      <c r="F20" s="58">
        <v>1</v>
      </c>
      <c r="G20" s="58"/>
      <c r="H20" s="59"/>
      <c r="I20" s="60">
        <f t="shared" si="1"/>
        <v>0</v>
      </c>
      <c r="K20" s="40"/>
    </row>
    <row r="21" spans="2:11" s="10" customFormat="1" ht="17.25" customHeight="1" x14ac:dyDescent="0.25">
      <c r="B21" s="11"/>
      <c r="C21" s="36" t="s">
        <v>6</v>
      </c>
      <c r="D21" s="12"/>
      <c r="E21" s="13"/>
      <c r="F21" s="48">
        <v>0</v>
      </c>
      <c r="G21" s="48"/>
      <c r="H21" s="14"/>
      <c r="I21" s="31">
        <f>SUM(I15:I20)</f>
        <v>0</v>
      </c>
      <c r="K21" s="41"/>
    </row>
    <row r="22" spans="2:11" s="10" customFormat="1" ht="14.25" customHeight="1" x14ac:dyDescent="0.25">
      <c r="B22" s="11"/>
      <c r="C22" s="26"/>
      <c r="D22" s="27"/>
      <c r="E22" s="28"/>
      <c r="F22" s="51"/>
      <c r="G22" s="51"/>
      <c r="H22" s="29"/>
      <c r="I22" s="29"/>
      <c r="K22" s="41"/>
    </row>
    <row r="23" spans="2:11" ht="24.95" customHeight="1" x14ac:dyDescent="0.25">
      <c r="B23" s="42">
        <v>4</v>
      </c>
      <c r="C23" s="61" t="s">
        <v>30</v>
      </c>
      <c r="D23" s="62"/>
      <c r="E23" s="43"/>
      <c r="F23" s="50"/>
      <c r="G23" s="50"/>
      <c r="H23" s="45"/>
      <c r="I23" s="46"/>
      <c r="K23" s="40"/>
    </row>
    <row r="24" spans="2:11" ht="14.1" customHeight="1" x14ac:dyDescent="0.25">
      <c r="B24" s="56" t="s">
        <v>19</v>
      </c>
      <c r="C24" s="63" t="s">
        <v>31</v>
      </c>
      <c r="D24" s="64"/>
      <c r="E24" s="57"/>
      <c r="F24" s="58"/>
      <c r="G24" s="58"/>
      <c r="H24" s="59"/>
      <c r="I24" s="60">
        <f>G24*H24</f>
        <v>0</v>
      </c>
      <c r="K24" s="40"/>
    </row>
    <row r="25" spans="2:11" ht="14.1" customHeight="1" x14ac:dyDescent="0.25">
      <c r="B25" s="56" t="s">
        <v>33</v>
      </c>
      <c r="C25" s="63" t="s">
        <v>32</v>
      </c>
      <c r="D25" s="64"/>
      <c r="E25" s="57" t="s">
        <v>2</v>
      </c>
      <c r="F25" s="58">
        <v>1</v>
      </c>
      <c r="G25" s="58"/>
      <c r="H25" s="59"/>
      <c r="I25" s="60">
        <f t="shared" ref="I25:I57" si="2">G25*H25</f>
        <v>0</v>
      </c>
      <c r="K25" s="40"/>
    </row>
    <row r="26" spans="2:11" ht="14.1" customHeight="1" x14ac:dyDescent="0.25">
      <c r="B26" s="56"/>
      <c r="C26" s="65" t="s">
        <v>34</v>
      </c>
      <c r="D26" s="67"/>
      <c r="E26" s="57" t="s">
        <v>15</v>
      </c>
      <c r="F26" s="58"/>
      <c r="G26" s="58"/>
      <c r="H26" s="59"/>
      <c r="I26" s="60">
        <f t="shared" si="2"/>
        <v>0</v>
      </c>
      <c r="K26" s="40"/>
    </row>
    <row r="27" spans="2:11" ht="33.950000000000003" customHeight="1" x14ac:dyDescent="0.25">
      <c r="B27" s="56"/>
      <c r="C27" s="65" t="s">
        <v>36</v>
      </c>
      <c r="D27" s="66"/>
      <c r="E27" s="57" t="s">
        <v>15</v>
      </c>
      <c r="F27" s="58"/>
      <c r="G27" s="58"/>
      <c r="H27" s="59"/>
      <c r="I27" s="60">
        <f t="shared" si="2"/>
        <v>0</v>
      </c>
      <c r="K27" s="40"/>
    </row>
    <row r="28" spans="2:11" ht="14.1" customHeight="1" x14ac:dyDescent="0.25">
      <c r="B28" s="56"/>
      <c r="C28" s="65" t="s">
        <v>35</v>
      </c>
      <c r="D28" s="67"/>
      <c r="E28" s="57" t="s">
        <v>15</v>
      </c>
      <c r="F28" s="58"/>
      <c r="G28" s="58"/>
      <c r="H28" s="59"/>
      <c r="I28" s="60">
        <f t="shared" si="2"/>
        <v>0</v>
      </c>
      <c r="K28" s="40"/>
    </row>
    <row r="29" spans="2:11" ht="14.1" customHeight="1" x14ac:dyDescent="0.25">
      <c r="B29" s="56"/>
      <c r="C29" s="65" t="s">
        <v>37</v>
      </c>
      <c r="D29" s="67"/>
      <c r="E29" s="57" t="s">
        <v>15</v>
      </c>
      <c r="F29" s="58"/>
      <c r="G29" s="58"/>
      <c r="H29" s="59"/>
      <c r="I29" s="60">
        <f t="shared" si="2"/>
        <v>0</v>
      </c>
      <c r="K29" s="40"/>
    </row>
    <row r="30" spans="2:11" ht="14.1" customHeight="1" x14ac:dyDescent="0.25">
      <c r="B30" s="56"/>
      <c r="C30" s="65" t="s">
        <v>38</v>
      </c>
      <c r="D30" s="67"/>
      <c r="E30" s="57" t="s">
        <v>15</v>
      </c>
      <c r="F30" s="58"/>
      <c r="G30" s="58"/>
      <c r="H30" s="59"/>
      <c r="I30" s="60">
        <f t="shared" si="2"/>
        <v>0</v>
      </c>
      <c r="K30" s="40"/>
    </row>
    <row r="31" spans="2:11" ht="24" customHeight="1" x14ac:dyDescent="0.25">
      <c r="B31" s="56"/>
      <c r="C31" s="65" t="s">
        <v>39</v>
      </c>
      <c r="D31" s="67"/>
      <c r="E31" s="57" t="s">
        <v>15</v>
      </c>
      <c r="F31" s="58"/>
      <c r="G31" s="58"/>
      <c r="H31" s="59"/>
      <c r="I31" s="60">
        <f t="shared" si="2"/>
        <v>0</v>
      </c>
      <c r="K31" s="40"/>
    </row>
    <row r="32" spans="2:11" ht="24" customHeight="1" x14ac:dyDescent="0.25">
      <c r="B32" s="56"/>
      <c r="C32" s="65" t="s">
        <v>40</v>
      </c>
      <c r="D32" s="67"/>
      <c r="E32" s="57" t="s">
        <v>15</v>
      </c>
      <c r="F32" s="58"/>
      <c r="G32" s="58"/>
      <c r="H32" s="59"/>
      <c r="I32" s="60">
        <f t="shared" si="2"/>
        <v>0</v>
      </c>
      <c r="K32" s="40"/>
    </row>
    <row r="33" spans="2:11" ht="14.1" customHeight="1" x14ac:dyDescent="0.25">
      <c r="B33" s="56" t="s">
        <v>42</v>
      </c>
      <c r="C33" s="63" t="s">
        <v>32</v>
      </c>
      <c r="D33" s="64"/>
      <c r="E33" s="57" t="s">
        <v>41</v>
      </c>
      <c r="F33" s="58"/>
      <c r="G33" s="58"/>
      <c r="H33" s="59"/>
      <c r="I33" s="60">
        <f t="shared" si="2"/>
        <v>0</v>
      </c>
      <c r="K33" s="40"/>
    </row>
    <row r="34" spans="2:11" ht="14.1" customHeight="1" x14ac:dyDescent="0.25">
      <c r="B34" s="56" t="s">
        <v>43</v>
      </c>
      <c r="C34" s="63" t="s">
        <v>44</v>
      </c>
      <c r="D34" s="64"/>
      <c r="E34" s="57" t="s">
        <v>78</v>
      </c>
      <c r="F34" s="58">
        <v>5</v>
      </c>
      <c r="G34" s="58"/>
      <c r="H34" s="59"/>
      <c r="I34" s="60">
        <f t="shared" si="2"/>
        <v>0</v>
      </c>
      <c r="K34" s="40"/>
    </row>
    <row r="35" spans="2:11" ht="14.1" customHeight="1" x14ac:dyDescent="0.25">
      <c r="B35" s="56" t="s">
        <v>45</v>
      </c>
      <c r="C35" s="63" t="s">
        <v>46</v>
      </c>
      <c r="D35" s="64"/>
      <c r="E35" s="57" t="s">
        <v>2</v>
      </c>
      <c r="F35" s="58">
        <v>1</v>
      </c>
      <c r="G35" s="58"/>
      <c r="H35" s="59"/>
      <c r="I35" s="60">
        <f t="shared" si="2"/>
        <v>0</v>
      </c>
      <c r="K35" s="40"/>
    </row>
    <row r="36" spans="2:11" ht="14.1" customHeight="1" x14ac:dyDescent="0.25">
      <c r="B36" s="56" t="s">
        <v>20</v>
      </c>
      <c r="C36" s="63" t="s">
        <v>47</v>
      </c>
      <c r="D36" s="64"/>
      <c r="E36" s="57" t="s">
        <v>41</v>
      </c>
      <c r="F36" s="58"/>
      <c r="G36" s="58"/>
      <c r="H36" s="59"/>
      <c r="I36" s="60">
        <f t="shared" si="2"/>
        <v>0</v>
      </c>
      <c r="K36" s="40"/>
    </row>
    <row r="37" spans="2:11" ht="14.1" customHeight="1" x14ac:dyDescent="0.25">
      <c r="B37" s="56" t="s">
        <v>21</v>
      </c>
      <c r="C37" s="63" t="s">
        <v>48</v>
      </c>
      <c r="D37" s="64"/>
      <c r="E37" s="57" t="s">
        <v>41</v>
      </c>
      <c r="F37" s="58"/>
      <c r="G37" s="58"/>
      <c r="H37" s="59"/>
      <c r="I37" s="60">
        <f t="shared" si="2"/>
        <v>0</v>
      </c>
      <c r="K37" s="40"/>
    </row>
    <row r="38" spans="2:11" ht="14.1" customHeight="1" x14ac:dyDescent="0.25">
      <c r="B38" s="56" t="s">
        <v>22</v>
      </c>
      <c r="C38" s="63" t="s">
        <v>49</v>
      </c>
      <c r="D38" s="64"/>
      <c r="E38" s="57" t="s">
        <v>41</v>
      </c>
      <c r="F38" s="58"/>
      <c r="G38" s="58"/>
      <c r="H38" s="59"/>
      <c r="I38" s="60">
        <f t="shared" si="2"/>
        <v>0</v>
      </c>
      <c r="K38" s="40"/>
    </row>
    <row r="39" spans="2:11" ht="14.1" customHeight="1" x14ac:dyDescent="0.25">
      <c r="B39" s="56" t="s">
        <v>50</v>
      </c>
      <c r="C39" s="63" t="s">
        <v>51</v>
      </c>
      <c r="D39" s="64"/>
      <c r="E39" s="57" t="s">
        <v>41</v>
      </c>
      <c r="F39" s="58"/>
      <c r="G39" s="58"/>
      <c r="H39" s="59"/>
      <c r="I39" s="60">
        <f t="shared" si="2"/>
        <v>0</v>
      </c>
      <c r="K39" s="40"/>
    </row>
    <row r="40" spans="2:11" ht="14.1" customHeight="1" x14ac:dyDescent="0.25">
      <c r="B40" s="56" t="s">
        <v>52</v>
      </c>
      <c r="C40" s="63" t="s">
        <v>53</v>
      </c>
      <c r="D40" s="64"/>
      <c r="E40" s="57" t="s">
        <v>41</v>
      </c>
      <c r="F40" s="58"/>
      <c r="G40" s="58"/>
      <c r="H40" s="59"/>
      <c r="I40" s="60">
        <f t="shared" si="2"/>
        <v>0</v>
      </c>
      <c r="K40" s="40"/>
    </row>
    <row r="41" spans="2:11" ht="14.1" customHeight="1" x14ac:dyDescent="0.25">
      <c r="B41" s="56" t="s">
        <v>54</v>
      </c>
      <c r="C41" s="63" t="s">
        <v>17</v>
      </c>
      <c r="D41" s="64"/>
      <c r="E41" s="57" t="s">
        <v>2</v>
      </c>
      <c r="F41" s="58">
        <v>1</v>
      </c>
      <c r="G41" s="58"/>
      <c r="H41" s="59"/>
      <c r="I41" s="60">
        <f t="shared" si="2"/>
        <v>0</v>
      </c>
      <c r="K41" s="40"/>
    </row>
    <row r="42" spans="2:11" ht="14.1" customHeight="1" x14ac:dyDescent="0.25">
      <c r="B42" s="56" t="s">
        <v>55</v>
      </c>
      <c r="C42" s="63" t="s">
        <v>56</v>
      </c>
      <c r="D42" s="64"/>
      <c r="E42" s="57"/>
      <c r="F42" s="58"/>
      <c r="G42" s="58"/>
      <c r="H42" s="59"/>
      <c r="I42" s="60">
        <f t="shared" si="2"/>
        <v>0</v>
      </c>
      <c r="K42" s="40"/>
    </row>
    <row r="43" spans="2:11" ht="14.1" customHeight="1" x14ac:dyDescent="0.25">
      <c r="B43" s="56"/>
      <c r="C43" s="65" t="s">
        <v>57</v>
      </c>
      <c r="D43" s="66"/>
      <c r="E43" s="57" t="s">
        <v>58</v>
      </c>
      <c r="F43" s="58">
        <f>36*2*0.4*1.3</f>
        <v>37.440000000000005</v>
      </c>
      <c r="G43" s="58"/>
      <c r="H43" s="59"/>
      <c r="I43" s="60">
        <f t="shared" si="2"/>
        <v>0</v>
      </c>
      <c r="K43" s="40"/>
    </row>
    <row r="44" spans="2:11" ht="14.1" customHeight="1" x14ac:dyDescent="0.25">
      <c r="B44" s="56"/>
      <c r="C44" s="65" t="s">
        <v>59</v>
      </c>
      <c r="D44" s="66"/>
      <c r="E44" s="57" t="s">
        <v>58</v>
      </c>
      <c r="F44" s="58">
        <f>36*0.4*2*1.2</f>
        <v>34.56</v>
      </c>
      <c r="G44" s="58"/>
      <c r="H44" s="59"/>
      <c r="I44" s="60">
        <f t="shared" si="2"/>
        <v>0</v>
      </c>
      <c r="K44" s="40"/>
    </row>
    <row r="45" spans="2:11" ht="14.1" customHeight="1" x14ac:dyDescent="0.25">
      <c r="B45" s="56"/>
      <c r="C45" s="65" t="s">
        <v>60</v>
      </c>
      <c r="D45" s="66"/>
      <c r="E45" s="57" t="s">
        <v>58</v>
      </c>
      <c r="F45" s="58">
        <f>36*0.4*0.25*1.3</f>
        <v>4.6800000000000006</v>
      </c>
      <c r="G45" s="58"/>
      <c r="H45" s="59"/>
      <c r="I45" s="60">
        <f t="shared" si="2"/>
        <v>0</v>
      </c>
      <c r="K45" s="40"/>
    </row>
    <row r="46" spans="2:11" ht="14.1" customHeight="1" x14ac:dyDescent="0.25">
      <c r="B46" s="56" t="s">
        <v>61</v>
      </c>
      <c r="C46" s="63" t="s">
        <v>62</v>
      </c>
      <c r="D46" s="64"/>
      <c r="E46" s="57"/>
      <c r="F46" s="58"/>
      <c r="G46" s="58"/>
      <c r="H46" s="59"/>
      <c r="I46" s="60">
        <f t="shared" si="2"/>
        <v>0</v>
      </c>
      <c r="K46" s="40"/>
    </row>
    <row r="47" spans="2:11" ht="14.1" customHeight="1" x14ac:dyDescent="0.25">
      <c r="B47" s="56"/>
      <c r="C47" s="65" t="s">
        <v>63</v>
      </c>
      <c r="D47" s="66"/>
      <c r="E47" s="57" t="s">
        <v>2</v>
      </c>
      <c r="F47" s="58">
        <v>1</v>
      </c>
      <c r="G47" s="58"/>
      <c r="H47" s="59"/>
      <c r="I47" s="60">
        <f t="shared" si="2"/>
        <v>0</v>
      </c>
      <c r="K47" s="40"/>
    </row>
    <row r="48" spans="2:11" ht="14.1" customHeight="1" x14ac:dyDescent="0.25">
      <c r="B48" s="56"/>
      <c r="C48" s="65" t="s">
        <v>64</v>
      </c>
      <c r="D48" s="66"/>
      <c r="E48" s="57" t="s">
        <v>14</v>
      </c>
      <c r="F48" s="58">
        <v>0</v>
      </c>
      <c r="G48" s="58"/>
      <c r="H48" s="59"/>
      <c r="I48" s="60">
        <f t="shared" si="2"/>
        <v>0</v>
      </c>
      <c r="K48" s="40"/>
    </row>
    <row r="49" spans="2:11" ht="14.1" customHeight="1" x14ac:dyDescent="0.25">
      <c r="B49" s="56"/>
      <c r="C49" s="65" t="s">
        <v>65</v>
      </c>
      <c r="D49" s="66"/>
      <c r="E49" s="57" t="s">
        <v>14</v>
      </c>
      <c r="F49" s="58">
        <v>0</v>
      </c>
      <c r="G49" s="58"/>
      <c r="H49" s="59"/>
      <c r="I49" s="60">
        <f t="shared" si="2"/>
        <v>0</v>
      </c>
      <c r="K49" s="40"/>
    </row>
    <row r="50" spans="2:11" ht="14.1" customHeight="1" x14ac:dyDescent="0.25">
      <c r="B50" s="56"/>
      <c r="C50" s="65" t="s">
        <v>66</v>
      </c>
      <c r="D50" s="66"/>
      <c r="E50" s="57" t="s">
        <v>11</v>
      </c>
      <c r="F50" s="58">
        <v>20</v>
      </c>
      <c r="G50" s="58"/>
      <c r="H50" s="59"/>
      <c r="I50" s="60">
        <f t="shared" si="2"/>
        <v>0</v>
      </c>
      <c r="K50" s="40"/>
    </row>
    <row r="51" spans="2:11" ht="14.1" customHeight="1" x14ac:dyDescent="0.25">
      <c r="B51" s="56" t="s">
        <v>68</v>
      </c>
      <c r="C51" s="63" t="s">
        <v>69</v>
      </c>
      <c r="D51" s="64"/>
      <c r="E51" s="57"/>
      <c r="F51" s="58"/>
      <c r="G51" s="58"/>
      <c r="H51" s="59"/>
      <c r="I51" s="60">
        <f t="shared" si="2"/>
        <v>0</v>
      </c>
      <c r="K51" s="40"/>
    </row>
    <row r="52" spans="2:11" ht="14.1" customHeight="1" x14ac:dyDescent="0.25">
      <c r="B52" s="56"/>
      <c r="C52" s="65" t="s">
        <v>79</v>
      </c>
      <c r="D52" s="66"/>
      <c r="E52" s="57" t="s">
        <v>15</v>
      </c>
      <c r="F52" s="58"/>
      <c r="G52" s="58"/>
      <c r="H52" s="59"/>
      <c r="I52" s="60">
        <f t="shared" si="2"/>
        <v>0</v>
      </c>
      <c r="K52" s="40"/>
    </row>
    <row r="53" spans="2:11" ht="14.1" customHeight="1" x14ac:dyDescent="0.25">
      <c r="B53" s="56" t="s">
        <v>70</v>
      </c>
      <c r="C53" s="63" t="s">
        <v>71</v>
      </c>
      <c r="D53" s="64"/>
      <c r="E53" s="57" t="s">
        <v>14</v>
      </c>
      <c r="F53" s="58"/>
      <c r="G53" s="58"/>
      <c r="H53" s="59"/>
      <c r="I53" s="60">
        <f t="shared" si="2"/>
        <v>0</v>
      </c>
      <c r="K53" s="40"/>
    </row>
    <row r="54" spans="2:11" ht="14.1" customHeight="1" x14ac:dyDescent="0.25">
      <c r="B54" s="56" t="s">
        <v>72</v>
      </c>
      <c r="C54" s="63" t="s">
        <v>73</v>
      </c>
      <c r="D54" s="64"/>
      <c r="E54" s="57" t="s">
        <v>14</v>
      </c>
      <c r="F54" s="58"/>
      <c r="G54" s="58"/>
      <c r="H54" s="59"/>
      <c r="I54" s="60">
        <f t="shared" si="2"/>
        <v>0</v>
      </c>
      <c r="K54" s="40"/>
    </row>
    <row r="55" spans="2:11" ht="24" customHeight="1" x14ac:dyDescent="0.25">
      <c r="B55" s="56"/>
      <c r="C55" s="63" t="s">
        <v>74</v>
      </c>
      <c r="D55" s="64"/>
      <c r="E55" s="57" t="s">
        <v>15</v>
      </c>
      <c r="F55" s="58"/>
      <c r="G55" s="58"/>
      <c r="H55" s="59"/>
      <c r="I55" s="60">
        <f t="shared" si="2"/>
        <v>0</v>
      </c>
      <c r="K55" s="40"/>
    </row>
    <row r="56" spans="2:11" ht="24" customHeight="1" x14ac:dyDescent="0.25">
      <c r="B56" s="56"/>
      <c r="C56" s="63" t="s">
        <v>77</v>
      </c>
      <c r="D56" s="64"/>
      <c r="E56" s="57" t="s">
        <v>2</v>
      </c>
      <c r="F56" s="58">
        <v>1</v>
      </c>
      <c r="G56" s="58"/>
      <c r="H56" s="59"/>
      <c r="I56" s="60">
        <f t="shared" si="2"/>
        <v>0</v>
      </c>
      <c r="K56" s="40"/>
    </row>
    <row r="57" spans="2:11" ht="24" customHeight="1" x14ac:dyDescent="0.25">
      <c r="B57" s="56"/>
      <c r="C57" s="63" t="s">
        <v>75</v>
      </c>
      <c r="D57" s="64"/>
      <c r="E57" s="57" t="s">
        <v>15</v>
      </c>
      <c r="F57" s="58"/>
      <c r="G57" s="58"/>
      <c r="H57" s="59"/>
      <c r="I57" s="60">
        <f t="shared" si="2"/>
        <v>0</v>
      </c>
      <c r="K57" s="40"/>
    </row>
    <row r="58" spans="2:11" s="10" customFormat="1" ht="17.25" customHeight="1" x14ac:dyDescent="0.25">
      <c r="B58" s="11"/>
      <c r="C58" s="36" t="s">
        <v>6</v>
      </c>
      <c r="D58" s="12"/>
      <c r="E58" s="13"/>
      <c r="F58" s="48">
        <v>0</v>
      </c>
      <c r="G58" s="48"/>
      <c r="H58" s="14"/>
      <c r="I58" s="31">
        <f>SUM(I24:I57)</f>
        <v>0</v>
      </c>
      <c r="K58" s="41"/>
    </row>
    <row r="59" spans="2:11" s="10" customFormat="1" ht="14.25" customHeight="1" x14ac:dyDescent="0.25">
      <c r="B59" s="11"/>
      <c r="C59" s="26"/>
      <c r="D59" s="27"/>
      <c r="E59" s="28"/>
      <c r="F59" s="51"/>
      <c r="G59" s="51"/>
      <c r="H59" s="29"/>
      <c r="I59" s="29"/>
      <c r="K59" s="41"/>
    </row>
    <row r="60" spans="2:11" ht="24.95" customHeight="1" x14ac:dyDescent="0.25">
      <c r="B60" s="42">
        <v>5</v>
      </c>
      <c r="C60" s="61" t="s">
        <v>76</v>
      </c>
      <c r="D60" s="62"/>
      <c r="E60" s="43"/>
      <c r="F60" s="50"/>
      <c r="G60" s="50"/>
      <c r="H60" s="45"/>
      <c r="I60" s="46"/>
      <c r="K60" s="40"/>
    </row>
    <row r="61" spans="2:11" ht="24" customHeight="1" x14ac:dyDescent="0.25">
      <c r="B61" s="56"/>
      <c r="C61" s="63" t="s">
        <v>76</v>
      </c>
      <c r="D61" s="64"/>
      <c r="E61" s="57" t="s">
        <v>14</v>
      </c>
      <c r="F61" s="58"/>
      <c r="G61" s="58"/>
      <c r="H61" s="59"/>
      <c r="I61" s="60">
        <f>G61*H61</f>
        <v>0</v>
      </c>
      <c r="K61" s="40"/>
    </row>
    <row r="62" spans="2:11" s="10" customFormat="1" ht="17.25" customHeight="1" x14ac:dyDescent="0.25">
      <c r="B62" s="11"/>
      <c r="C62" s="36" t="s">
        <v>6</v>
      </c>
      <c r="D62" s="12"/>
      <c r="E62" s="13"/>
      <c r="F62" s="48">
        <v>0</v>
      </c>
      <c r="G62" s="48"/>
      <c r="H62" s="14"/>
      <c r="I62" s="31">
        <f>I61</f>
        <v>0</v>
      </c>
      <c r="K62" s="41"/>
    </row>
    <row r="63" spans="2:11" s="10" customFormat="1" ht="14.25" customHeight="1" x14ac:dyDescent="0.25">
      <c r="B63" s="11"/>
      <c r="C63" s="26"/>
      <c r="D63" s="27"/>
      <c r="E63" s="28"/>
      <c r="F63" s="51"/>
      <c r="G63" s="51"/>
      <c r="H63" s="29"/>
      <c r="I63" s="29"/>
      <c r="K63" s="41"/>
    </row>
    <row r="64" spans="2:11" s="17" customFormat="1" ht="18" customHeight="1" x14ac:dyDescent="0.25">
      <c r="C64" s="37" t="s">
        <v>18</v>
      </c>
      <c r="D64" s="18"/>
      <c r="E64" s="18"/>
      <c r="F64" s="52"/>
      <c r="G64" s="52"/>
      <c r="H64" s="19"/>
      <c r="I64" s="32">
        <f>I12+I21+I58+I62</f>
        <v>0</v>
      </c>
    </row>
    <row r="65" spans="2:9" s="20" customFormat="1" ht="18" customHeight="1" x14ac:dyDescent="0.25">
      <c r="B65" s="21"/>
      <c r="C65" s="38" t="s">
        <v>7</v>
      </c>
      <c r="D65" s="22"/>
      <c r="E65" s="22"/>
      <c r="F65" s="53"/>
      <c r="G65" s="53"/>
      <c r="H65" s="23"/>
      <c r="I65" s="33">
        <f>I64*0.2</f>
        <v>0</v>
      </c>
    </row>
    <row r="66" spans="2:9" s="17" customFormat="1" ht="18" customHeight="1" x14ac:dyDescent="0.25">
      <c r="C66" s="39" t="s">
        <v>8</v>
      </c>
      <c r="D66" s="24"/>
      <c r="E66" s="24"/>
      <c r="F66" s="54"/>
      <c r="G66" s="54"/>
      <c r="H66" s="25"/>
      <c r="I66" s="34">
        <f>I65+I64</f>
        <v>0</v>
      </c>
    </row>
    <row r="67" spans="2:9" ht="12.75" customHeight="1" x14ac:dyDescent="0.25">
      <c r="F67" s="55"/>
      <c r="G67" s="55"/>
    </row>
    <row r="69" spans="2:9" ht="12.75" customHeight="1" x14ac:dyDescent="0.25">
      <c r="B69" s="47"/>
      <c r="C69" s="47"/>
      <c r="D69" s="47"/>
      <c r="E69" s="47"/>
      <c r="F69" s="47"/>
      <c r="G69" s="47"/>
      <c r="H69" s="47"/>
      <c r="I69" s="47"/>
    </row>
    <row r="70" spans="2:9" ht="12.75" customHeight="1" x14ac:dyDescent="0.25">
      <c r="B70" s="47"/>
      <c r="C70" s="47"/>
      <c r="D70" s="47"/>
      <c r="E70" s="47"/>
      <c r="F70" s="47"/>
      <c r="G70" s="47"/>
      <c r="H70" s="47"/>
      <c r="I70" s="47"/>
    </row>
    <row r="71" spans="2:9" ht="12.75" customHeight="1" x14ac:dyDescent="0.25">
      <c r="B71" s="47"/>
      <c r="C71" s="47"/>
      <c r="D71" s="47"/>
      <c r="E71" s="47"/>
      <c r="F71" s="47"/>
      <c r="G71" s="47"/>
      <c r="H71" s="47"/>
      <c r="I71" s="47"/>
    </row>
  </sheetData>
  <mergeCells count="54">
    <mergeCell ref="C52:D52"/>
    <mergeCell ref="B2:I2"/>
    <mergeCell ref="B3:I3"/>
    <mergeCell ref="B4:I4"/>
    <mergeCell ref="C5:D5"/>
    <mergeCell ref="C6:D6"/>
    <mergeCell ref="C7:D7"/>
    <mergeCell ref="C9:D9"/>
    <mergeCell ref="C24:D24"/>
    <mergeCell ref="C25:D25"/>
    <mergeCell ref="C26:D26"/>
    <mergeCell ref="C8:D8"/>
    <mergeCell ref="C10:D10"/>
    <mergeCell ref="C11:D11"/>
    <mergeCell ref="C14:D14"/>
    <mergeCell ref="C23:D23"/>
    <mergeCell ref="C20:D20"/>
    <mergeCell ref="C15:D15"/>
    <mergeCell ref="C16:D16"/>
    <mergeCell ref="C17:D17"/>
    <mergeCell ref="C18:D18"/>
    <mergeCell ref="C19:D19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0:D60"/>
    <mergeCell ref="C61:D61"/>
    <mergeCell ref="C53:D53"/>
    <mergeCell ref="C54:D54"/>
    <mergeCell ref="C55:D55"/>
    <mergeCell ref="C56:D56"/>
    <mergeCell ref="C57:D57"/>
  </mergeCells>
  <printOptions horizontalCentered="1"/>
  <pageMargins left="0.39370078740157483" right="0.39370078740157483" top="0.55118110236220474" bottom="0.78740157480314965" header="0" footer="0"/>
  <pageSetup paperSize="9" scale="86" fitToHeight="3" orientation="portrait" r:id="rId1"/>
  <headerFooter alignWithMargins="0">
    <oddFooter xml:space="preserve">&amp;LLe 26/05/2025&amp;CTECHNE MIDI-PYRENEES
10 Avenue de Millau - 81430 VILLEFRANCHE D'ALBIGEOIS
&amp;R&amp;P
</oddFooter>
  </headerFooter>
  <colBreaks count="1" manualBreakCount="1">
    <brk id="9" max="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</vt:lpstr>
      <vt:lpstr>CDPGF!Impression_des_titres</vt:lpstr>
      <vt:lpstr>CDPGF!Zone_d_impression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TMP</dc:creator>
  <cp:lastModifiedBy>Sandrine AUZIAS</cp:lastModifiedBy>
  <cp:lastPrinted>2025-05-26T08:15:47Z</cp:lastPrinted>
  <dcterms:created xsi:type="dcterms:W3CDTF">2016-12-14T09:17:46Z</dcterms:created>
  <dcterms:modified xsi:type="dcterms:W3CDTF">2025-05-26T08:16:40Z</dcterms:modified>
</cp:coreProperties>
</file>