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romieu\Nextcloud\DR Occitanie\SAM\Marches_Passation_Execution\MP-Pass-Exé2024\DDUNI_TMA SAP\2. DCE\2.1 Version projet\"/>
    </mc:Choice>
  </mc:AlternateContent>
  <xr:revisionPtr revIDLastSave="0" documentId="13_ncr:1_{F3738B55-A93E-4122-B5EF-14AC7446B020}" xr6:coauthVersionLast="36" xr6:coauthVersionMax="47" xr10:uidLastSave="{00000000-0000-0000-0000-000000000000}"/>
  <bookViews>
    <workbookView xWindow="135" yWindow="660" windowWidth="45900" windowHeight="26565" xr2:uid="{00000000-000D-0000-FFFF-FFFF00000000}"/>
  </bookViews>
  <sheets>
    <sheet name="Présentation" sheetId="5" r:id="rId1"/>
    <sheet name="Poste 1- Délais" sheetId="1" r:id="rId2"/>
    <sheet name="Poste 1 &amp; 2" sheetId="7" r:id="rId3"/>
    <sheet name="TO1" sheetId="8" r:id="rId4"/>
    <sheet name="TO2" sheetId="9" r:id="rId5"/>
    <sheet name="DQE" sheetId="10" r:id="rId6"/>
  </sheets>
  <definedNames>
    <definedName name="_Toc432145391" localSheetId="0">Présentation!#REF!</definedName>
    <definedName name="_xlnm.Print_Area" localSheetId="5">DQE!$A$1:$F$48</definedName>
    <definedName name="_xlnm.Print_Area" localSheetId="2">'Poste 1 &amp; 2'!$A$1:$R$39</definedName>
    <definedName name="_xlnm.Print_Area" localSheetId="1">'Poste 1- Délais'!$A$1:$F$11</definedName>
    <definedName name="_xlnm.Print_Area" localSheetId="0">Présentation!$A$1:$Q$27</definedName>
    <definedName name="_xlnm.Print_Area" localSheetId="3">'TO1'!$A$1:$F$11</definedName>
    <definedName name="_xlnm.Print_Area" localSheetId="4">'TO2'!$A$1:$F$11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0" l="1"/>
  <c r="D26" i="10"/>
  <c r="D27" i="10"/>
  <c r="D28" i="10"/>
  <c r="D29" i="10"/>
  <c r="D30" i="10"/>
  <c r="D31" i="10"/>
  <c r="D32" i="10"/>
  <c r="D24" i="10"/>
  <c r="D11" i="10"/>
  <c r="D12" i="10"/>
  <c r="D13" i="10"/>
  <c r="D14" i="10"/>
  <c r="D15" i="10"/>
  <c r="D16" i="10"/>
  <c r="D17" i="10"/>
  <c r="D18" i="10"/>
  <c r="D10" i="10"/>
  <c r="E16" i="7"/>
  <c r="F16" i="7" s="1"/>
  <c r="E15" i="7"/>
  <c r="F15" i="7" s="1"/>
  <c r="E14" i="7"/>
  <c r="F14" i="7" s="1"/>
  <c r="E13" i="7"/>
  <c r="F13" i="7" s="1"/>
  <c r="E12" i="7"/>
  <c r="F12" i="7" s="1"/>
  <c r="E11" i="7"/>
  <c r="F11" i="7" s="1"/>
  <c r="E10" i="7"/>
  <c r="F10" i="7" s="1"/>
  <c r="E9" i="7"/>
  <c r="F9" i="7" s="1"/>
  <c r="E8" i="7"/>
  <c r="F8" i="7" s="1"/>
  <c r="D40" i="10"/>
  <c r="F40" i="10" s="1"/>
  <c r="D37" i="10"/>
  <c r="F37" i="10" l="1"/>
  <c r="D12" i="5"/>
  <c r="E12" i="5" s="1"/>
  <c r="E6" i="8"/>
  <c r="F6" i="8" s="1"/>
  <c r="E6" i="9"/>
  <c r="F6" i="9" s="1"/>
  <c r="E27" i="7"/>
  <c r="F27" i="7" s="1"/>
  <c r="E28" i="7"/>
  <c r="F28" i="7" s="1"/>
  <c r="E29" i="7"/>
  <c r="F29" i="7" s="1"/>
  <c r="E30" i="7"/>
  <c r="F30" i="7" s="1"/>
  <c r="E31" i="7"/>
  <c r="F31" i="7" s="1"/>
  <c r="E32" i="7"/>
  <c r="F32" i="7" s="1"/>
  <c r="E33" i="7"/>
  <c r="F33" i="7" s="1"/>
  <c r="E34" i="7"/>
  <c r="F34" i="7" s="1"/>
  <c r="E26" i="7"/>
  <c r="F26" i="7" s="1"/>
  <c r="F11" i="10" l="1"/>
  <c r="F12" i="10"/>
  <c r="F13" i="10"/>
  <c r="F14" i="10"/>
  <c r="F15" i="10"/>
  <c r="F17" i="10"/>
  <c r="F18" i="10"/>
  <c r="F10" i="10"/>
  <c r="E16" i="10"/>
  <c r="F16" i="10" s="1"/>
  <c r="F19" i="10" l="1"/>
  <c r="E30" i="10"/>
  <c r="F25" i="10" l="1"/>
  <c r="F26" i="10"/>
  <c r="F27" i="10"/>
  <c r="F28" i="10"/>
  <c r="F29" i="10"/>
  <c r="F30" i="10"/>
  <c r="F31" i="10"/>
  <c r="F32" i="10"/>
  <c r="F24" i="10"/>
  <c r="F33" i="10" l="1"/>
  <c r="F43" i="10" s="1"/>
  <c r="F44" i="10" l="1"/>
  <c r="F45" i="10"/>
</calcChain>
</file>

<file path=xl/sharedStrings.xml><?xml version="1.0" encoding="utf-8"?>
<sst xmlns="http://schemas.openxmlformats.org/spreadsheetml/2006/main" count="252" uniqueCount="109">
  <si>
    <t>Libellé de l'unité d'œuvre</t>
  </si>
  <si>
    <t>DP</t>
  </si>
  <si>
    <t>DQ</t>
  </si>
  <si>
    <t>CP</t>
  </si>
  <si>
    <t>EXP</t>
  </si>
  <si>
    <t>FOR</t>
  </si>
  <si>
    <t>CO</t>
  </si>
  <si>
    <t>CJ</t>
  </si>
  <si>
    <t>AN</t>
  </si>
  <si>
    <t>DC</t>
  </si>
  <si>
    <t>DJ</t>
  </si>
  <si>
    <t>UOE</t>
  </si>
  <si>
    <t>Profil de l’intervenant</t>
  </si>
  <si>
    <t>Directeur de projet</t>
  </si>
  <si>
    <t>Directeur de qualité</t>
  </si>
  <si>
    <t>Chef de projet</t>
  </si>
  <si>
    <t>Expert Technique</t>
  </si>
  <si>
    <t>Architecte technique</t>
  </si>
  <si>
    <t>Architecte fonctionnel</t>
  </si>
  <si>
    <t>Formateur</t>
  </si>
  <si>
    <t>Consultant senior</t>
  </si>
  <si>
    <t>Consultant junior</t>
  </si>
  <si>
    <t>Analyste</t>
  </si>
  <si>
    <t>Développeur confirmé</t>
  </si>
  <si>
    <t>Développeur junior</t>
  </si>
  <si>
    <t>COJ</t>
  </si>
  <si>
    <t>AT</t>
  </si>
  <si>
    <t>AF</t>
  </si>
  <si>
    <t>Unité d’œuvre</t>
  </si>
  <si>
    <t>Exemple de répartition des charges par profil  (en pourcentage exprimé par rapport à 1 JH)</t>
  </si>
  <si>
    <t>- Les prix sont réputés comprendre tous les frais annexes afférents à l’exécution des prestations y compris les frais de déplacement et d’hébergement</t>
  </si>
  <si>
    <t>MC1</t>
  </si>
  <si>
    <t>Délai de notification de prise en charge</t>
  </si>
  <si>
    <t>MC2</t>
  </si>
  <si>
    <t>Délai de fourniture d’une solution définitive</t>
  </si>
  <si>
    <t>Indicateur selon la priorité de l’anomalie</t>
  </si>
  <si>
    <t>P1</t>
  </si>
  <si>
    <t>P2</t>
  </si>
  <si>
    <t>P3</t>
  </si>
  <si>
    <t>P4</t>
  </si>
  <si>
    <t>Référence et définition</t>
  </si>
  <si>
    <t>UOE1 - Élaboration de spécifications générales,</t>
  </si>
  <si>
    <t>Prix forfaitaire de la phase d'initialisation des prestations : Tranche optionnelle n° 1</t>
  </si>
  <si>
    <t>Prix forfaitaire de la phase de réversibilité : Tranche optionnelle n° 2</t>
  </si>
  <si>
    <t>Poste 2  - Maintenance évolutive</t>
  </si>
  <si>
    <t>Prestation de 1 jour de charge</t>
  </si>
  <si>
    <t>Forfait</t>
  </si>
  <si>
    <t>Définition Unité d'oeuvre</t>
  </si>
  <si>
    <t>Quantité sur la durée du marché</t>
  </si>
  <si>
    <t>Sans valeur contractuelle. Ne vaut que pour l'analyse des offres.</t>
  </si>
  <si>
    <t>MONTANT TOTAL DU DQE HT (en euros)</t>
  </si>
  <si>
    <t>Poste 1 - Maintenance corrective</t>
  </si>
  <si>
    <t xml:space="preserve">Poste 1 - Prise en charge, Diagnostic, Traitement et livraison de correction </t>
  </si>
  <si>
    <t>Unité</t>
  </si>
  <si>
    <t>Montant de la TVA
(20%)*</t>
  </si>
  <si>
    <t>Décomposition des charges
 (en pourcentage exprimé par rapport à 1 jour/homme)</t>
  </si>
  <si>
    <r>
      <t xml:space="preserve">Engagements sur les délais en </t>
    </r>
    <r>
      <rPr>
        <b/>
        <sz val="11"/>
        <color rgb="FFFF0000"/>
        <rFont val="Arial"/>
        <family val="2"/>
      </rPr>
      <t>jours ouvrés</t>
    </r>
    <r>
      <rPr>
        <b/>
        <sz val="11"/>
        <color theme="3"/>
        <rFont val="Arial"/>
        <family val="2"/>
      </rPr>
      <t xml:space="preserve">
Ne pouvant être inférieurs aux objectifs demandés dans le CCTP</t>
    </r>
  </si>
  <si>
    <r>
      <t xml:space="preserve"> - </t>
    </r>
    <r>
      <rPr>
        <b/>
        <sz val="10"/>
        <rFont val="Arial"/>
        <family val="2"/>
      </rPr>
      <t>Pour les poste 1 et 2</t>
    </r>
    <r>
      <rPr>
        <sz val="10"/>
        <rFont val="Arial"/>
        <family val="2"/>
      </rPr>
      <t>, le prix des unités d'œuvres est à répartir par profil d’intervenant en pourcentage, cf. exemple ci-dessous
 - Le total de la répartition des charges en pourcentage pour chaque unité d’œuvre (total d’une ligne) doit être strictement égal à 100%.</t>
    </r>
  </si>
  <si>
    <r>
      <t xml:space="preserve">- </t>
    </r>
    <r>
      <rPr>
        <b/>
        <sz val="10"/>
        <rFont val="Arial"/>
        <family val="2"/>
      </rPr>
      <t>Pour les postes 1 et 2 et à chaque soumission d'un besoin en prestations pour chiffrage,</t>
    </r>
    <r>
      <rPr>
        <sz val="10"/>
        <rFont val="Arial"/>
        <family val="2"/>
      </rPr>
      <t xml:space="preserve"> le titulaire établira sa proposition en indiquant la liste des unités d’œuvres nécessaires et leur nombre.</t>
    </r>
  </si>
  <si>
    <r>
      <t xml:space="preserve"> - Les candidats indiqueront :
      - Le prix unitaire pour chaque unité d'oeuvre de maintenance corrective (MCO) dans l'onglet Poste1, selon la répartition des charges par profil.
      - Le prix unitaire pour chaque unité d'oeuvre de maintenance évolutive dans l'onglet Poste2, selon la répartition des charges par profil.
      - Le prix forfaitaire de la phase d'initialisation des prestations - Tranche optionnelle numéro 1 - dans l'onglet TO1,
      - Le prix forfaitaire de la phase de réversibilité à l'issue du marché - Tranche optionnelle numéro 2 - dans l'onglet TO2
</t>
    </r>
    <r>
      <rPr>
        <b/>
        <sz val="10"/>
        <rFont val="Arial"/>
        <family val="2"/>
      </rPr>
      <t xml:space="preserve"> Note : seules les cellules de couleurs ocre sont à renseigner</t>
    </r>
  </si>
  <si>
    <t>MONTANT DE LA TVA (20%)</t>
  </si>
  <si>
    <t>MONTANT TOTAL DU DQE TTC (en euros)</t>
  </si>
  <si>
    <t>Prix total TTC
(en euros)</t>
  </si>
  <si>
    <t>Prix total HT
(en euros)</t>
  </si>
  <si>
    <t>Prix Unitaire TTC
(en euros)</t>
  </si>
  <si>
    <t xml:space="preserve">Prix Unitaire HT
(en euros) </t>
  </si>
  <si>
    <t>Prix Unitaire HT 
(en euros)</t>
  </si>
  <si>
    <t>Montant de la TVA (20%)</t>
  </si>
  <si>
    <t>Prix total HT 
(en euros*)</t>
  </si>
  <si>
    <t xml:space="preserve">Prix forfaitaire HT
(en euros) </t>
  </si>
  <si>
    <t>Prix forfaitaire HT
(en euros)</t>
  </si>
  <si>
    <t>MONTANT TOTAL HT MCO SUR TOUTE LA DUREE DU MARCHE (en euros)</t>
  </si>
  <si>
    <t>MONTANT TOTAL HT MAINTENANCE EVOLUTIVE SUR TOUTE LA DUREE DU MARCHE (en euros)</t>
  </si>
  <si>
    <t>1.UOE1</t>
  </si>
  <si>
    <t>1.UOE2</t>
  </si>
  <si>
    <t>1.UOE3</t>
  </si>
  <si>
    <t>1.UOE4</t>
  </si>
  <si>
    <t>1.UOE5</t>
  </si>
  <si>
    <t>1.UOE6</t>
  </si>
  <si>
    <t>1.UOE7</t>
  </si>
  <si>
    <t>1.UOE8</t>
  </si>
  <si>
    <t>1.UOE9</t>
  </si>
  <si>
    <t>2.UOE1</t>
  </si>
  <si>
    <t>2.UOE2</t>
  </si>
  <si>
    <t>2.UOE3</t>
  </si>
  <si>
    <t>2.UOE4</t>
  </si>
  <si>
    <t>2.UOE5</t>
  </si>
  <si>
    <t>2.UOE6</t>
  </si>
  <si>
    <t>2.UOE7</t>
  </si>
  <si>
    <t>2.UOE8</t>
  </si>
  <si>
    <t>2.UOE9</t>
  </si>
  <si>
    <t>Élaboration de spécifications générales</t>
  </si>
  <si>
    <t>Élaboration de spécifications détaillées</t>
  </si>
  <si>
    <r>
      <t>Réalisation</t>
    </r>
    <r>
      <rPr>
        <sz val="11"/>
        <color rgb="FF002060"/>
        <rFont val="Arial"/>
        <family val="2"/>
      </rPr>
      <t xml:space="preserve"> d'évolutions fonctionnelles paramétrage</t>
    </r>
  </si>
  <si>
    <t>Réalisation d'évolutions fonctionnelles développement</t>
  </si>
  <si>
    <t>Élaboration d'études technologiques</t>
  </si>
  <si>
    <t>Mise en œuvre d'études technologiques</t>
  </si>
  <si>
    <t>Création d'un support de formation</t>
  </si>
  <si>
    <t>Dispense formation/transfert compétence</t>
  </si>
  <si>
    <t>Rédaction et mise à jour manuel utilisateur</t>
  </si>
  <si>
    <t>DETAIL QUANTITATIF ESTIMATIF (DQE)</t>
  </si>
  <si>
    <t>ANNEXE FINANCIERE DE L'ACTE D'ENGAGEMENT : BORDEREAUX DE PRIX UNITAIRES (BPU)</t>
  </si>
  <si>
    <t>PRESTATIONS DE MAINTENANCE APPLICATIVE, MAINTENANCE EVOLUTIVE, 
SUPPORT EDITEUR, EXPERTISE ET ACCOMPAGNEMENT TECHNIQUE
LOT 1 - MAINTENANCE APPLICATIVE CORRECTIVE ET ÉVOLUTIVE
MARCHE N°2025002CI0F09A</t>
  </si>
  <si>
    <t xml:space="preserve">* En cas d'exonération de la TVA, merci d'indiquer : 
</t>
  </si>
  <si>
    <t xml:space="preserve"> - en cas d'autoliquidation : " TVA due par le client " + référence à l'article 283 du CGI ou à l'article 21-Ia de la 6e directive TVA ;</t>
  </si>
  <si>
    <t xml:space="preserve"> - en cas de régime de TVA sur marge : " TVA calculée sur la marge réalisée par l'entreprise selon l'article 266-1-e du CGI ". </t>
  </si>
  <si>
    <t xml:space="preserve"> - en cas de franchise en base : " TVA non applicable, article 293 B du code général des impôts " ;</t>
  </si>
  <si>
    <t xml:space="preserve">LIEU ET DATE : </t>
  </si>
  <si>
    <t>LIEU ET 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</si>
</sst>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2" x14ac:knownFonts="1">
    <font>
      <sz val="10"/>
      <name val="Arial"/>
    </font>
    <font>
      <sz val="10"/>
      <name val="Arial"/>
      <family val="2"/>
    </font>
    <font>
      <b/>
      <sz val="11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3"/>
      <name val="Arial"/>
      <family val="2"/>
    </font>
    <font>
      <sz val="11"/>
      <name val="Arial"/>
      <family val="2"/>
    </font>
    <font>
      <sz val="11"/>
      <color theme="3"/>
      <name val="Arial"/>
      <family val="2"/>
    </font>
    <font>
      <sz val="8"/>
      <color rgb="FF000000"/>
      <name val="Arial"/>
      <family val="2"/>
    </font>
    <font>
      <b/>
      <sz val="8"/>
      <color rgb="FFFFFFFF"/>
      <name val="Arial"/>
      <family val="2"/>
    </font>
    <font>
      <b/>
      <sz val="9"/>
      <color rgb="FFFFFFFF"/>
      <name val="Arial"/>
      <family val="2"/>
    </font>
    <font>
      <b/>
      <sz val="8"/>
      <color theme="1"/>
      <name val="Arial"/>
      <family val="2"/>
    </font>
    <font>
      <b/>
      <sz val="10"/>
      <color theme="4" tint="-0.499984740745262"/>
      <name val="Arial"/>
      <family val="2"/>
    </font>
    <font>
      <sz val="11"/>
      <color rgb="FF002060"/>
      <name val="Arial"/>
      <family val="2"/>
    </font>
    <font>
      <sz val="10"/>
      <color theme="4" tint="-0.499984740745262"/>
      <name val="Arial"/>
      <family val="2"/>
    </font>
    <font>
      <b/>
      <sz val="11"/>
      <color theme="4" tint="-0.499984740745262"/>
      <name val="Arial"/>
      <family val="2"/>
    </font>
    <font>
      <sz val="11"/>
      <color theme="4" tint="-0.499984740745262"/>
      <name val="Arial"/>
      <family val="2"/>
    </font>
    <font>
      <b/>
      <sz val="10"/>
      <color theme="3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sz val="11"/>
      <color rgb="FF000000"/>
      <name val="Corbel"/>
    </font>
    <font>
      <b/>
      <sz val="12"/>
      <name val="Arial"/>
      <family val="2"/>
    </font>
    <font>
      <sz val="11"/>
      <name val="Corbel"/>
    </font>
    <font>
      <b/>
      <sz val="14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8496B0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1" fillId="0" borderId="0"/>
    <xf numFmtId="44" fontId="22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13" fillId="2" borderId="1" xfId="0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7" fillId="2" borderId="0" xfId="0" applyFont="1" applyFill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1" fillId="2" borderId="0" xfId="0" applyFont="1" applyFill="1"/>
    <xf numFmtId="0" fontId="3" fillId="2" borderId="0" xfId="0" applyFont="1" applyFill="1" applyAlignment="1">
      <alignment vertical="center"/>
    </xf>
    <xf numFmtId="0" fontId="8" fillId="7" borderId="1" xfId="0" applyFont="1" applyFill="1" applyBorder="1" applyAlignment="1" applyProtection="1">
      <alignment vertical="center"/>
      <protection locked="0"/>
    </xf>
    <xf numFmtId="0" fontId="1" fillId="2" borderId="0" xfId="2" applyFill="1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quotePrefix="1" applyFont="1" applyFill="1" applyAlignment="1">
      <alignment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9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9" fontId="10" fillId="7" borderId="1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164" fontId="0" fillId="2" borderId="0" xfId="0" applyNumberFormat="1" applyFill="1" applyAlignment="1">
      <alignment vertical="center" wrapText="1"/>
    </xf>
    <xf numFmtId="9" fontId="8" fillId="7" borderId="1" xfId="0" quotePrefix="1" applyNumberFormat="1" applyFont="1" applyFill="1" applyBorder="1" applyAlignment="1" applyProtection="1">
      <alignment horizontal="center" vertical="center" wrapText="1"/>
      <protection locked="0"/>
    </xf>
    <xf numFmtId="164" fontId="0" fillId="2" borderId="0" xfId="0" applyNumberFormat="1" applyFill="1"/>
    <xf numFmtId="44" fontId="8" fillId="7" borderId="1" xfId="3" applyFont="1" applyFill="1" applyBorder="1" applyAlignment="1" applyProtection="1">
      <alignment horizontal="right" vertical="center" wrapText="1"/>
      <protection locked="0"/>
    </xf>
    <xf numFmtId="44" fontId="8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4" borderId="1" xfId="0" applyFont="1" applyFill="1" applyBorder="1" applyAlignment="1">
      <alignment horizontal="center" vertical="center" wrapText="1"/>
    </xf>
    <xf numFmtId="44" fontId="8" fillId="7" borderId="9" xfId="0" applyNumberFormat="1" applyFont="1" applyFill="1" applyBorder="1" applyAlignment="1" applyProtection="1">
      <alignment vertical="center" wrapText="1"/>
      <protection locked="0"/>
    </xf>
    <xf numFmtId="44" fontId="10" fillId="7" borderId="1" xfId="3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4" fontId="1" fillId="7" borderId="1" xfId="3" applyFont="1" applyFill="1" applyBorder="1" applyAlignment="1" applyProtection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44" fontId="8" fillId="7" borderId="1" xfId="3" applyFont="1" applyFill="1" applyBorder="1" applyAlignment="1" applyProtection="1">
      <alignment horizontal="right" vertical="center" wrapText="1"/>
    </xf>
    <xf numFmtId="44" fontId="18" fillId="7" borderId="1" xfId="3" applyFont="1" applyFill="1" applyBorder="1" applyAlignment="1" applyProtection="1">
      <alignment horizontal="right" vertical="center" wrapText="1"/>
    </xf>
    <xf numFmtId="44" fontId="18" fillId="7" borderId="1" xfId="3" applyFont="1" applyFill="1" applyBorder="1" applyAlignment="1" applyProtection="1">
      <alignment horizontal="center" vertical="center" wrapText="1"/>
    </xf>
    <xf numFmtId="44" fontId="8" fillId="2" borderId="1" xfId="3" applyFont="1" applyFill="1" applyBorder="1" applyAlignment="1" applyProtection="1">
      <alignment horizontal="right" vertical="center"/>
    </xf>
    <xf numFmtId="0" fontId="1" fillId="0" borderId="0" xfId="0" applyFont="1"/>
    <xf numFmtId="0" fontId="25" fillId="2" borderId="0" xfId="0" applyFont="1" applyFill="1" applyAlignment="1">
      <alignment vertical="center" wrapText="1"/>
    </xf>
    <xf numFmtId="0" fontId="26" fillId="2" borderId="0" xfId="0" applyFont="1" applyFill="1" applyAlignment="1">
      <alignment vertical="center" wrapText="1"/>
    </xf>
    <xf numFmtId="0" fontId="27" fillId="0" borderId="0" xfId="0" applyFont="1"/>
    <xf numFmtId="0" fontId="2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28" fillId="2" borderId="0" xfId="0" applyFont="1" applyFill="1" applyAlignment="1">
      <alignment vertical="center"/>
    </xf>
    <xf numFmtId="0" fontId="31" fillId="2" borderId="0" xfId="0" applyFont="1" applyFill="1" applyAlignment="1">
      <alignment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/>
    <xf numFmtId="0" fontId="12" fillId="5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6" fillId="10" borderId="2" xfId="0" applyFont="1" applyFill="1" applyBorder="1" applyAlignment="1">
      <alignment horizontal="center" vertical="center" wrapText="1"/>
    </xf>
    <xf numFmtId="0" fontId="26" fillId="10" borderId="3" xfId="0" applyFont="1" applyFill="1" applyBorder="1" applyAlignment="1">
      <alignment horizontal="center" vertical="center" wrapText="1"/>
    </xf>
    <xf numFmtId="0" fontId="26" fillId="10" borderId="4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0" fillId="0" borderId="6" xfId="0" applyBorder="1"/>
    <xf numFmtId="0" fontId="12" fillId="5" borderId="7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0" fontId="1" fillId="0" borderId="1" xfId="0" applyFont="1" applyBorder="1"/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9" fillId="11" borderId="3" xfId="0" applyFont="1" applyFill="1" applyBorder="1" applyAlignment="1">
      <alignment horizontal="left" vertical="center" wrapText="1"/>
    </xf>
    <xf numFmtId="0" fontId="29" fillId="11" borderId="4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</cellXfs>
  <cellStyles count="4">
    <cellStyle name="Euro" xfId="1" xr:uid="{00000000-0005-0000-0000-000000000000}"/>
    <cellStyle name="Monétaire" xfId="3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0</xdr:row>
      <xdr:rowOff>101600</xdr:rowOff>
    </xdr:from>
    <xdr:to>
      <xdr:col>1</xdr:col>
      <xdr:colOff>838200</xdr:colOff>
      <xdr:row>0</xdr:row>
      <xdr:rowOff>1323260</xdr:rowOff>
    </xdr:to>
    <xdr:pic>
      <xdr:nvPicPr>
        <xdr:cNvPr id="2" name="Image 1" descr="IRD Research Institute for Development - return to home page">
          <a:extLst>
            <a:ext uri="{FF2B5EF4-FFF2-40B4-BE49-F238E27FC236}">
              <a16:creationId xmlns:a16="http://schemas.microsoft.com/office/drawing/2014/main" id="{0497AFC3-8E1D-454E-9547-D69782E52C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50" b="13604"/>
        <a:stretch/>
      </xdr:blipFill>
      <xdr:spPr bwMode="auto">
        <a:xfrm>
          <a:off x="88900" y="101600"/>
          <a:ext cx="2032000" cy="12216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73"/>
  <sheetViews>
    <sheetView tabSelected="1" zoomScaleNormal="100" workbookViewId="0">
      <selection activeCell="N31" sqref="N31"/>
    </sheetView>
  </sheetViews>
  <sheetFormatPr baseColWidth="10" defaultRowHeight="12.75" x14ac:dyDescent="0.2"/>
  <cols>
    <col min="1" max="1" width="16.85546875" customWidth="1"/>
    <col min="2" max="2" width="37.7109375" customWidth="1"/>
    <col min="3" max="3" width="13.28515625" customWidth="1"/>
    <col min="4" max="4" width="14.140625" customWidth="1"/>
    <col min="5" max="5" width="14.42578125" customWidth="1"/>
    <col min="6" max="6" width="8.85546875" customWidth="1"/>
    <col min="7" max="17" width="6.7109375" customWidth="1"/>
    <col min="18" max="41" width="11.42578125" style="6"/>
  </cols>
  <sheetData>
    <row r="1" spans="1:41" ht="109.5" customHeight="1" x14ac:dyDescent="0.2">
      <c r="A1" s="61" t="s">
        <v>102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3"/>
      <c r="AI1"/>
      <c r="AJ1"/>
      <c r="AK1"/>
      <c r="AL1"/>
      <c r="AM1"/>
      <c r="AN1"/>
      <c r="AO1"/>
    </row>
    <row r="2" spans="1:41" ht="11.25" customHeight="1" x14ac:dyDescent="0.2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"/>
      <c r="AI2"/>
      <c r="AJ2"/>
      <c r="AK2"/>
      <c r="AL2"/>
      <c r="AM2"/>
      <c r="AN2"/>
      <c r="AO2"/>
    </row>
    <row r="3" spans="1:41" ht="36.75" customHeight="1" x14ac:dyDescent="0.2">
      <c r="A3" s="64" t="s">
        <v>101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6"/>
      <c r="AI3"/>
      <c r="AJ3"/>
      <c r="AK3"/>
      <c r="AL3"/>
      <c r="AM3"/>
      <c r="AN3"/>
      <c r="AO3"/>
    </row>
    <row r="4" spans="1:41" s="6" customFormat="1" x14ac:dyDescent="0.2">
      <c r="A4" s="20"/>
      <c r="B4" s="20"/>
      <c r="C4" s="20"/>
      <c r="D4" s="20"/>
      <c r="E4" s="20"/>
      <c r="F4" s="20"/>
    </row>
    <row r="5" spans="1:41" ht="101.25" customHeight="1" x14ac:dyDescent="0.2">
      <c r="A5" s="74" t="s">
        <v>59</v>
      </c>
      <c r="B5" s="75"/>
      <c r="C5" s="75"/>
      <c r="D5" s="75"/>
      <c r="E5" s="75"/>
      <c r="F5" s="75"/>
      <c r="G5" s="76"/>
      <c r="H5" s="76"/>
      <c r="I5" s="76"/>
      <c r="J5" s="76"/>
      <c r="K5" s="76"/>
      <c r="L5" s="76"/>
      <c r="M5" s="76"/>
      <c r="N5" s="78"/>
      <c r="O5" s="78"/>
      <c r="P5" s="78"/>
      <c r="Q5" s="78"/>
    </row>
    <row r="6" spans="1:41" ht="31.5" customHeight="1" x14ac:dyDescent="0.2">
      <c r="A6" s="74" t="s">
        <v>57</v>
      </c>
      <c r="B6" s="75"/>
      <c r="C6" s="75"/>
      <c r="D6" s="75"/>
      <c r="E6" s="75"/>
      <c r="F6" s="75"/>
      <c r="G6" s="76"/>
      <c r="H6" s="76"/>
      <c r="I6" s="76"/>
      <c r="J6" s="76"/>
      <c r="K6" s="76"/>
      <c r="L6" s="76"/>
      <c r="M6" s="76"/>
      <c r="N6" s="78"/>
      <c r="O6" s="78"/>
      <c r="P6" s="78"/>
      <c r="Q6" s="78"/>
    </row>
    <row r="7" spans="1:41" ht="22.5" customHeight="1" x14ac:dyDescent="0.2">
      <c r="A7" s="74" t="s">
        <v>30</v>
      </c>
      <c r="B7" s="75"/>
      <c r="C7" s="75"/>
      <c r="D7" s="75"/>
      <c r="E7" s="75"/>
      <c r="F7" s="75"/>
      <c r="G7" s="76"/>
      <c r="H7" s="76"/>
      <c r="I7" s="76"/>
      <c r="J7" s="76"/>
      <c r="K7" s="76"/>
      <c r="L7" s="76"/>
      <c r="M7" s="76"/>
      <c r="N7" s="77"/>
      <c r="O7" s="77"/>
      <c r="P7" s="77"/>
      <c r="Q7" s="77"/>
    </row>
    <row r="8" spans="1:41" ht="24.75" customHeight="1" x14ac:dyDescent="0.2">
      <c r="A8" s="74" t="s">
        <v>58</v>
      </c>
      <c r="B8" s="75"/>
      <c r="C8" s="75"/>
      <c r="D8" s="75"/>
      <c r="E8" s="75"/>
      <c r="F8" s="75"/>
      <c r="G8" s="76"/>
      <c r="H8" s="76"/>
      <c r="I8" s="76"/>
      <c r="J8" s="76"/>
      <c r="K8" s="76"/>
      <c r="L8" s="76"/>
      <c r="M8" s="76"/>
      <c r="N8" s="77"/>
      <c r="O8" s="77"/>
      <c r="P8" s="77"/>
      <c r="Q8" s="77"/>
    </row>
    <row r="9" spans="1:41" ht="12.75" customHeight="1" x14ac:dyDescent="0.2">
      <c r="A9" s="74"/>
      <c r="B9" s="75"/>
      <c r="C9" s="75"/>
      <c r="D9" s="75"/>
      <c r="E9" s="75"/>
      <c r="F9" s="75"/>
      <c r="G9" s="76"/>
      <c r="H9" s="76"/>
      <c r="I9" s="76"/>
      <c r="J9" s="76"/>
      <c r="K9" s="76"/>
      <c r="L9" s="76"/>
      <c r="M9" s="76"/>
      <c r="N9" s="77"/>
      <c r="O9" s="77"/>
      <c r="P9" s="77"/>
      <c r="Q9" s="77"/>
    </row>
    <row r="10" spans="1:41" ht="27" customHeight="1" x14ac:dyDescent="0.2">
      <c r="A10" s="59" t="s">
        <v>28</v>
      </c>
      <c r="B10" s="59"/>
      <c r="C10" s="59" t="s">
        <v>66</v>
      </c>
      <c r="D10" s="59" t="s">
        <v>67</v>
      </c>
      <c r="E10" s="72" t="s">
        <v>64</v>
      </c>
      <c r="F10" s="69" t="s">
        <v>29</v>
      </c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1"/>
    </row>
    <row r="11" spans="1:41" ht="27" customHeight="1" x14ac:dyDescent="0.2">
      <c r="A11" s="59"/>
      <c r="B11" s="59"/>
      <c r="C11" s="59"/>
      <c r="D11" s="59"/>
      <c r="E11" s="73"/>
      <c r="F11" s="4" t="s">
        <v>1</v>
      </c>
      <c r="G11" s="4" t="s">
        <v>2</v>
      </c>
      <c r="H11" s="4" t="s">
        <v>3</v>
      </c>
      <c r="I11" s="4" t="s">
        <v>4</v>
      </c>
      <c r="J11" s="4" t="s">
        <v>26</v>
      </c>
      <c r="K11" s="4" t="s">
        <v>27</v>
      </c>
      <c r="L11" s="4" t="s">
        <v>5</v>
      </c>
      <c r="M11" s="4" t="s">
        <v>6</v>
      </c>
      <c r="N11" s="4" t="s">
        <v>25</v>
      </c>
      <c r="O11" s="4" t="s">
        <v>8</v>
      </c>
      <c r="P11" s="4" t="s">
        <v>9</v>
      </c>
      <c r="Q11" s="4" t="s">
        <v>10</v>
      </c>
    </row>
    <row r="12" spans="1:41" ht="27" customHeight="1" x14ac:dyDescent="0.2">
      <c r="A12" s="67" t="s">
        <v>41</v>
      </c>
      <c r="B12" s="68"/>
      <c r="C12" s="36">
        <v>600</v>
      </c>
      <c r="D12" s="36">
        <f>ROUND(C12*20/100,2)</f>
        <v>120</v>
      </c>
      <c r="E12" s="36">
        <f>SUM(C12:D12)</f>
        <v>720</v>
      </c>
      <c r="F12" s="27">
        <v>0.3</v>
      </c>
      <c r="G12" s="27">
        <v>0.5</v>
      </c>
      <c r="H12" s="27"/>
      <c r="I12" s="27">
        <v>0.1</v>
      </c>
      <c r="J12" s="27"/>
      <c r="K12" s="27"/>
      <c r="L12" s="27"/>
      <c r="M12" s="27">
        <v>0.1</v>
      </c>
      <c r="N12" s="27"/>
      <c r="O12" s="27"/>
      <c r="P12" s="27"/>
      <c r="Q12" s="27"/>
    </row>
    <row r="13" spans="1:41" s="6" customFormat="1" ht="27" customHeight="1" x14ac:dyDescent="0.2">
      <c r="A13" s="23"/>
      <c r="B13" s="21"/>
      <c r="C13" s="21"/>
      <c r="D13" s="21"/>
      <c r="E13" s="21"/>
      <c r="F13" s="21"/>
      <c r="G13" s="22"/>
      <c r="H13" s="22"/>
      <c r="I13" s="22"/>
      <c r="J13" s="22"/>
      <c r="K13" s="22"/>
      <c r="L13" s="22"/>
      <c r="M13" s="22"/>
    </row>
    <row r="14" spans="1:41" ht="12.75" customHeight="1" x14ac:dyDescent="0.2">
      <c r="A14" s="59" t="s">
        <v>12</v>
      </c>
      <c r="B14" s="59"/>
      <c r="C14" s="59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41" x14ac:dyDescent="0.2">
      <c r="A15" s="2" t="s">
        <v>1</v>
      </c>
      <c r="B15" s="57" t="s">
        <v>13</v>
      </c>
      <c r="C15" s="5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41" ht="12.75" customHeight="1" x14ac:dyDescent="0.2">
      <c r="A16" s="2" t="s">
        <v>2</v>
      </c>
      <c r="B16" s="57" t="s">
        <v>14</v>
      </c>
      <c r="C16" s="5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">
      <c r="A17" s="2" t="s">
        <v>3</v>
      </c>
      <c r="B17" s="57" t="s">
        <v>15</v>
      </c>
      <c r="C17" s="5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">
      <c r="A18" s="2" t="s">
        <v>4</v>
      </c>
      <c r="B18" s="57" t="s">
        <v>16</v>
      </c>
      <c r="C18" s="58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2.75" customHeight="1" x14ac:dyDescent="0.2">
      <c r="A19" s="2" t="s">
        <v>26</v>
      </c>
      <c r="B19" s="57" t="s">
        <v>17</v>
      </c>
      <c r="C19" s="58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2.75" customHeight="1" x14ac:dyDescent="0.2">
      <c r="A20" s="2" t="s">
        <v>27</v>
      </c>
      <c r="B20" s="57" t="s">
        <v>18</v>
      </c>
      <c r="C20" s="58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">
      <c r="A21" s="2" t="s">
        <v>5</v>
      </c>
      <c r="B21" s="57" t="s">
        <v>19</v>
      </c>
      <c r="C21" s="58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">
      <c r="A22" s="2" t="s">
        <v>6</v>
      </c>
      <c r="B22" s="57" t="s">
        <v>20</v>
      </c>
      <c r="C22" s="58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">
      <c r="A23" s="2" t="s">
        <v>25</v>
      </c>
      <c r="B23" s="57" t="s">
        <v>21</v>
      </c>
      <c r="C23" s="58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">
      <c r="A24" s="2" t="s">
        <v>8</v>
      </c>
      <c r="B24" s="57" t="s">
        <v>22</v>
      </c>
      <c r="C24" s="58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ht="12.75" customHeight="1" x14ac:dyDescent="0.2">
      <c r="A25" s="2" t="s">
        <v>9</v>
      </c>
      <c r="B25" s="57" t="s">
        <v>23</v>
      </c>
      <c r="C25" s="58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">
      <c r="A26" s="2" t="s">
        <v>10</v>
      </c>
      <c r="B26" s="57" t="s">
        <v>24</v>
      </c>
      <c r="C26" s="58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s="6" customFormat="1" x14ac:dyDescent="0.2"/>
    <row r="28" spans="1:17" s="6" customFormat="1" x14ac:dyDescent="0.2"/>
    <row r="29" spans="1:17" s="6" customFormat="1" x14ac:dyDescent="0.2"/>
    <row r="30" spans="1:17" s="6" customFormat="1" x14ac:dyDescent="0.2"/>
    <row r="31" spans="1:17" s="6" customFormat="1" x14ac:dyDescent="0.2"/>
    <row r="32" spans="1:17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pans="4:17" s="6" customFormat="1" x14ac:dyDescent="0.2"/>
    <row r="114" spans="4:17" x14ac:dyDescent="0.2"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</row>
    <row r="115" spans="4:17" x14ac:dyDescent="0.2"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</row>
    <row r="116" spans="4:17" x14ac:dyDescent="0.2"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</row>
    <row r="117" spans="4:17" x14ac:dyDescent="0.2"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</row>
    <row r="118" spans="4:17" x14ac:dyDescent="0.2"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</row>
    <row r="119" spans="4:17" x14ac:dyDescent="0.2"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</row>
    <row r="120" spans="4:17" x14ac:dyDescent="0.2"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</row>
    <row r="121" spans="4:17" x14ac:dyDescent="0.2"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</row>
    <row r="122" spans="4:17" x14ac:dyDescent="0.2"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</row>
    <row r="123" spans="4:17" x14ac:dyDescent="0.2"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</row>
    <row r="124" spans="4:17" x14ac:dyDescent="0.2"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</row>
    <row r="125" spans="4:17" x14ac:dyDescent="0.2"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</row>
    <row r="126" spans="4:17" x14ac:dyDescent="0.2"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</row>
    <row r="127" spans="4:17" x14ac:dyDescent="0.2"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</row>
    <row r="128" spans="4:17" x14ac:dyDescent="0.2"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</row>
    <row r="129" spans="4:17" x14ac:dyDescent="0.2"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</row>
    <row r="130" spans="4:17" x14ac:dyDescent="0.2"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</row>
    <row r="131" spans="4:17" x14ac:dyDescent="0.2"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</row>
    <row r="132" spans="4:17" x14ac:dyDescent="0.2"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</row>
    <row r="133" spans="4:17" x14ac:dyDescent="0.2"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</row>
    <row r="134" spans="4:17" x14ac:dyDescent="0.2"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</row>
    <row r="135" spans="4:17" x14ac:dyDescent="0.2"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</row>
    <row r="136" spans="4:17" x14ac:dyDescent="0.2"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</row>
    <row r="137" spans="4:17" x14ac:dyDescent="0.2"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</row>
    <row r="138" spans="4:17" x14ac:dyDescent="0.2"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</row>
    <row r="139" spans="4:17" x14ac:dyDescent="0.2"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</row>
    <row r="140" spans="4:17" x14ac:dyDescent="0.2"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</row>
    <row r="141" spans="4:17" x14ac:dyDescent="0.2"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</row>
    <row r="142" spans="4:17" x14ac:dyDescent="0.2"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 spans="4:17" x14ac:dyDescent="0.2"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</row>
    <row r="144" spans="4:17" x14ac:dyDescent="0.2"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</row>
    <row r="145" spans="4:17" x14ac:dyDescent="0.2"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</row>
    <row r="146" spans="4:17" x14ac:dyDescent="0.2"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</row>
    <row r="147" spans="4:17" x14ac:dyDescent="0.2"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</row>
    <row r="148" spans="4:17" x14ac:dyDescent="0.2"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</row>
    <row r="149" spans="4:17" x14ac:dyDescent="0.2"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</row>
    <row r="150" spans="4:17" x14ac:dyDescent="0.2"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</row>
    <row r="151" spans="4:17" x14ac:dyDescent="0.2"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</row>
    <row r="152" spans="4:17" x14ac:dyDescent="0.2"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</row>
    <row r="153" spans="4:17" x14ac:dyDescent="0.2"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</row>
    <row r="154" spans="4:17" x14ac:dyDescent="0.2"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</row>
    <row r="155" spans="4:17" x14ac:dyDescent="0.2"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</row>
    <row r="156" spans="4:17" x14ac:dyDescent="0.2"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</row>
    <row r="157" spans="4:17" x14ac:dyDescent="0.2"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</row>
    <row r="158" spans="4:17" x14ac:dyDescent="0.2"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</row>
    <row r="159" spans="4:17" x14ac:dyDescent="0.2"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</row>
    <row r="160" spans="4:17" x14ac:dyDescent="0.2"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</row>
    <row r="161" spans="4:17" x14ac:dyDescent="0.2"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</row>
    <row r="162" spans="4:17" x14ac:dyDescent="0.2"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</row>
    <row r="163" spans="4:17" x14ac:dyDescent="0.2"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</row>
    <row r="164" spans="4:17" x14ac:dyDescent="0.2"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</row>
    <row r="165" spans="4:17" x14ac:dyDescent="0.2"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</row>
    <row r="166" spans="4:17" x14ac:dyDescent="0.2"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</row>
    <row r="167" spans="4:17" x14ac:dyDescent="0.2"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</row>
    <row r="168" spans="4:17" x14ac:dyDescent="0.2"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</row>
    <row r="169" spans="4:17" x14ac:dyDescent="0.2"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</row>
    <row r="170" spans="4:17" x14ac:dyDescent="0.2"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</row>
    <row r="171" spans="4:17" x14ac:dyDescent="0.2"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</row>
    <row r="172" spans="4:17" x14ac:dyDescent="0.2"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</row>
    <row r="173" spans="4:17" x14ac:dyDescent="0.2"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</row>
  </sheetData>
  <mergeCells count="27">
    <mergeCell ref="A2:P2"/>
    <mergeCell ref="A1:Q1"/>
    <mergeCell ref="A3:Q3"/>
    <mergeCell ref="A12:B12"/>
    <mergeCell ref="F10:Q10"/>
    <mergeCell ref="C10:C11"/>
    <mergeCell ref="D10:D11"/>
    <mergeCell ref="E10:E11"/>
    <mergeCell ref="A9:Q9"/>
    <mergeCell ref="A8:Q8"/>
    <mergeCell ref="A10:B11"/>
    <mergeCell ref="A5:Q5"/>
    <mergeCell ref="A6:Q6"/>
    <mergeCell ref="A7:Q7"/>
    <mergeCell ref="B26:C26"/>
    <mergeCell ref="A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2"/>
  <sheetViews>
    <sheetView zoomScale="84" zoomScaleNormal="84" workbookViewId="0">
      <selection activeCell="A3" sqref="A3:C3"/>
    </sheetView>
  </sheetViews>
  <sheetFormatPr baseColWidth="10" defaultRowHeight="12.75" x14ac:dyDescent="0.2"/>
  <cols>
    <col min="1" max="1" width="8.140625" customWidth="1"/>
    <col min="2" max="2" width="65.42578125" customWidth="1"/>
    <col min="3" max="6" width="20.7109375" customWidth="1"/>
    <col min="7" max="11" width="10.7109375" style="6" customWidth="1"/>
    <col min="12" max="24" width="11.42578125" style="6"/>
  </cols>
  <sheetData>
    <row r="1" spans="1:24" ht="108.95" customHeight="1" x14ac:dyDescent="0.2">
      <c r="A1" s="61" t="s">
        <v>102</v>
      </c>
      <c r="B1" s="62"/>
      <c r="C1" s="62"/>
      <c r="D1" s="62"/>
      <c r="E1" s="62"/>
      <c r="F1" s="63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/>
      <c r="S1"/>
      <c r="T1"/>
      <c r="U1"/>
      <c r="V1"/>
      <c r="W1"/>
      <c r="X1"/>
    </row>
    <row r="2" spans="1:24" ht="11.25" customHeight="1" x14ac:dyDescent="0.2">
      <c r="A2" s="56"/>
      <c r="B2" s="56"/>
      <c r="C2" s="56"/>
      <c r="D2" s="56"/>
      <c r="E2" s="56"/>
      <c r="F2" s="56"/>
      <c r="G2" s="46"/>
      <c r="H2" s="46"/>
      <c r="I2" s="46"/>
      <c r="J2" s="46"/>
      <c r="K2" s="46"/>
      <c r="L2" s="46"/>
      <c r="M2" s="46"/>
      <c r="N2" s="46"/>
      <c r="O2" s="46"/>
      <c r="P2" s="46"/>
      <c r="R2"/>
      <c r="S2"/>
      <c r="T2"/>
      <c r="U2"/>
      <c r="V2"/>
      <c r="W2"/>
      <c r="X2"/>
    </row>
    <row r="3" spans="1:24" s="48" customFormat="1" ht="36.75" customHeight="1" x14ac:dyDescent="0.2">
      <c r="A3" s="64" t="s">
        <v>101</v>
      </c>
      <c r="B3" s="65"/>
      <c r="C3" s="66"/>
      <c r="D3" s="85" t="s">
        <v>108</v>
      </c>
      <c r="E3" s="85"/>
      <c r="F3" s="86"/>
      <c r="G3" s="47"/>
      <c r="H3" s="47"/>
      <c r="I3" s="47"/>
      <c r="J3" s="55"/>
      <c r="K3" s="47"/>
      <c r="L3" s="47"/>
      <c r="M3" s="47"/>
      <c r="N3" s="47"/>
      <c r="O3" s="47"/>
      <c r="P3" s="47"/>
      <c r="Q3" s="47"/>
    </row>
    <row r="4" spans="1:24" ht="18" customHeight="1" x14ac:dyDescent="0.2">
      <c r="A4" s="6"/>
      <c r="B4" s="7"/>
      <c r="C4" s="7"/>
      <c r="D4" s="7"/>
      <c r="E4" s="7"/>
      <c r="F4" s="7"/>
      <c r="G4" s="8"/>
      <c r="H4" s="8"/>
      <c r="I4" s="8"/>
      <c r="J4" s="8"/>
      <c r="K4" s="8"/>
    </row>
    <row r="5" spans="1:24" s="1" customFormat="1" ht="35.25" customHeight="1" x14ac:dyDescent="0.2">
      <c r="A5" s="82" t="s">
        <v>52</v>
      </c>
      <c r="B5" s="83"/>
      <c r="C5" s="83"/>
      <c r="D5" s="83"/>
      <c r="E5" s="83"/>
      <c r="F5" s="84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spans="1:24" s="1" customFormat="1" ht="18" customHeight="1" x14ac:dyDescent="0.2">
      <c r="A6" s="9"/>
      <c r="B6" s="9"/>
      <c r="C6" s="10"/>
      <c r="D6" s="11"/>
      <c r="E6" s="12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 s="1" customFormat="1" ht="38.25" customHeight="1" x14ac:dyDescent="0.2">
      <c r="A7" s="79" t="s">
        <v>40</v>
      </c>
      <c r="B7" s="79"/>
      <c r="C7" s="80" t="s">
        <v>56</v>
      </c>
      <c r="D7" s="81"/>
      <c r="E7" s="81"/>
      <c r="F7" s="81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s="1" customFormat="1" ht="30" customHeight="1" x14ac:dyDescent="0.2">
      <c r="A8" s="79" t="s">
        <v>35</v>
      </c>
      <c r="B8" s="79"/>
      <c r="C8" s="13" t="s">
        <v>36</v>
      </c>
      <c r="D8" s="13" t="s">
        <v>37</v>
      </c>
      <c r="E8" s="13" t="s">
        <v>38</v>
      </c>
      <c r="F8" s="13" t="s">
        <v>39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ht="30" customHeight="1" x14ac:dyDescent="0.2">
      <c r="A9" s="15" t="s">
        <v>31</v>
      </c>
      <c r="B9" s="15" t="s">
        <v>32</v>
      </c>
      <c r="C9" s="19"/>
      <c r="D9" s="19"/>
      <c r="E9" s="19"/>
      <c r="F9" s="19"/>
    </row>
    <row r="10" spans="1:24" ht="30" customHeight="1" x14ac:dyDescent="0.2">
      <c r="A10" s="14" t="s">
        <v>33</v>
      </c>
      <c r="B10" s="14" t="s">
        <v>34</v>
      </c>
      <c r="C10" s="19"/>
      <c r="D10" s="19"/>
      <c r="E10" s="19"/>
      <c r="F10" s="19"/>
    </row>
    <row r="11" spans="1:24" s="6" customFormat="1" ht="26.25" customHeight="1" x14ac:dyDescent="0.2">
      <c r="A11" s="17"/>
      <c r="B11" s="17"/>
    </row>
    <row r="12" spans="1:24" s="16" customFormat="1" ht="30" customHeight="1" x14ac:dyDescent="0.2">
      <c r="A12" s="18"/>
    </row>
    <row r="13" spans="1:24" s="6" customFormat="1" x14ac:dyDescent="0.2"/>
    <row r="14" spans="1:24" s="6" customFormat="1" x14ac:dyDescent="0.2"/>
    <row r="15" spans="1:24" s="6" customFormat="1" x14ac:dyDescent="0.2"/>
    <row r="16" spans="1:24" s="6" customFormat="1" x14ac:dyDescent="0.2"/>
    <row r="17" s="6" customFormat="1" x14ac:dyDescent="0.2"/>
    <row r="18" s="6" customFormat="1" x14ac:dyDescent="0.2"/>
    <row r="19" s="6" customFormat="1" x14ac:dyDescent="0.2"/>
    <row r="20" s="6" customFormat="1" x14ac:dyDescent="0.2"/>
    <row r="21" s="6" customFormat="1" x14ac:dyDescent="0.2"/>
    <row r="22" s="6" customFormat="1" x14ac:dyDescent="0.2"/>
    <row r="23" s="6" customFormat="1" x14ac:dyDescent="0.2"/>
    <row r="24" s="6" customFormat="1" x14ac:dyDescent="0.2"/>
    <row r="25" s="6" customFormat="1" x14ac:dyDescent="0.2"/>
    <row r="26" s="6" customFormat="1" x14ac:dyDescent="0.2"/>
    <row r="27" s="6" customFormat="1" x14ac:dyDescent="0.2"/>
    <row r="28" s="6" customFormat="1" x14ac:dyDescent="0.2"/>
    <row r="29" s="6" customFormat="1" x14ac:dyDescent="0.2"/>
    <row r="30" s="6" customFormat="1" x14ac:dyDescent="0.2"/>
    <row r="31" s="6" customFormat="1" x14ac:dyDescent="0.2"/>
    <row r="32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</sheetData>
  <sheetProtection selectLockedCells="1"/>
  <mergeCells count="7">
    <mergeCell ref="A1:F1"/>
    <mergeCell ref="A8:B8"/>
    <mergeCell ref="A7:B7"/>
    <mergeCell ref="C7:F7"/>
    <mergeCell ref="A5:F5"/>
    <mergeCell ref="A3:C3"/>
    <mergeCell ref="D3:F3"/>
  </mergeCells>
  <phoneticPr fontId="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N306"/>
  <sheetViews>
    <sheetView zoomScaleNormal="100" workbookViewId="0">
      <selection activeCell="A3" sqref="A3:K3"/>
    </sheetView>
  </sheetViews>
  <sheetFormatPr baseColWidth="10" defaultRowHeight="12.75" x14ac:dyDescent="0.2"/>
  <cols>
    <col min="1" max="1" width="10.7109375" customWidth="1"/>
    <col min="2" max="2" width="64.85546875" customWidth="1"/>
    <col min="3" max="3" width="16.140625" style="6" customWidth="1"/>
    <col min="4" max="6" width="20.7109375" customWidth="1"/>
    <col min="7" max="18" width="11.42578125" customWidth="1"/>
    <col min="19" max="36" width="11.42578125" style="6"/>
    <col min="37" max="40" width="10.85546875" style="6"/>
  </cols>
  <sheetData>
    <row r="1" spans="1:40" ht="109.5" customHeight="1" x14ac:dyDescent="0.2">
      <c r="A1" s="61" t="s">
        <v>102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</row>
    <row r="2" spans="1:40" ht="11.25" customHeight="1" x14ac:dyDescent="0.2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</row>
    <row r="3" spans="1:40" ht="36.75" customHeight="1" x14ac:dyDescent="0.2">
      <c r="A3" s="64" t="s">
        <v>101</v>
      </c>
      <c r="B3" s="65"/>
      <c r="C3" s="65"/>
      <c r="D3" s="65"/>
      <c r="E3" s="65"/>
      <c r="F3" s="65"/>
      <c r="G3" s="65"/>
      <c r="H3" s="65"/>
      <c r="I3" s="65"/>
      <c r="J3" s="65"/>
      <c r="K3" s="66"/>
      <c r="L3" s="98" t="s">
        <v>107</v>
      </c>
      <c r="M3" s="98"/>
      <c r="N3" s="98"/>
      <c r="O3" s="98"/>
      <c r="P3" s="98"/>
      <c r="Q3" s="98"/>
      <c r="R3" s="99"/>
    </row>
    <row r="4" spans="1:40" ht="24" customHeight="1" x14ac:dyDescent="0.2">
      <c r="A4" s="6"/>
      <c r="B4" s="7"/>
      <c r="C4" s="7"/>
      <c r="D4" s="7"/>
      <c r="E4" s="7"/>
      <c r="F4" s="7"/>
      <c r="G4" s="7"/>
      <c r="H4" s="7"/>
      <c r="I4" s="8"/>
      <c r="J4" s="8"/>
      <c r="K4" s="8"/>
      <c r="L4" s="8"/>
      <c r="M4" s="8"/>
      <c r="N4" s="6"/>
      <c r="O4" s="6"/>
      <c r="P4" s="6"/>
      <c r="Q4" s="6"/>
      <c r="R4" s="6"/>
    </row>
    <row r="5" spans="1:40" ht="30.75" customHeight="1" x14ac:dyDescent="0.2">
      <c r="A5" s="94" t="s">
        <v>51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6"/>
    </row>
    <row r="6" spans="1:40" s="45" customFormat="1" ht="30.75" customHeight="1" x14ac:dyDescent="0.2">
      <c r="A6" s="79" t="s">
        <v>11</v>
      </c>
      <c r="B6" s="79" t="s">
        <v>0</v>
      </c>
      <c r="C6" s="79" t="s">
        <v>47</v>
      </c>
      <c r="D6" s="79" t="s">
        <v>65</v>
      </c>
      <c r="E6" s="90" t="s">
        <v>54</v>
      </c>
      <c r="F6" s="92" t="s">
        <v>64</v>
      </c>
      <c r="G6" s="79" t="s">
        <v>55</v>
      </c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0.100000000000001" customHeight="1" x14ac:dyDescent="0.2">
      <c r="A7" s="79"/>
      <c r="B7" s="79"/>
      <c r="C7" s="79"/>
      <c r="D7" s="79"/>
      <c r="E7" s="91"/>
      <c r="F7" s="91"/>
      <c r="G7" s="5" t="s">
        <v>1</v>
      </c>
      <c r="H7" s="5" t="s">
        <v>2</v>
      </c>
      <c r="I7" s="5" t="s">
        <v>3</v>
      </c>
      <c r="J7" s="5" t="s">
        <v>4</v>
      </c>
      <c r="K7" s="5" t="s">
        <v>26</v>
      </c>
      <c r="L7" s="5" t="s">
        <v>27</v>
      </c>
      <c r="M7" s="5" t="s">
        <v>5</v>
      </c>
      <c r="N7" s="5" t="s">
        <v>6</v>
      </c>
      <c r="O7" s="5" t="s">
        <v>7</v>
      </c>
      <c r="P7" s="5" t="s">
        <v>8</v>
      </c>
      <c r="Q7" s="5" t="s">
        <v>9</v>
      </c>
      <c r="R7" s="5" t="s">
        <v>10</v>
      </c>
    </row>
    <row r="8" spans="1:40" s="1" customFormat="1" ht="35.25" customHeight="1" x14ac:dyDescent="0.2">
      <c r="A8" s="3" t="s">
        <v>73</v>
      </c>
      <c r="B8" s="3" t="s">
        <v>91</v>
      </c>
      <c r="C8" s="93" t="s">
        <v>45</v>
      </c>
      <c r="D8" s="32">
        <v>0</v>
      </c>
      <c r="E8" s="33">
        <f>ROUND(D8*20/100,2)</f>
        <v>0</v>
      </c>
      <c r="F8" s="33">
        <f>SUM(D8:E8)</f>
        <v>0</v>
      </c>
      <c r="G8" s="30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</row>
    <row r="9" spans="1:40" s="1" customFormat="1" ht="35.25" customHeight="1" x14ac:dyDescent="0.2">
      <c r="A9" s="3" t="s">
        <v>74</v>
      </c>
      <c r="B9" s="3" t="s">
        <v>92</v>
      </c>
      <c r="C9" s="93"/>
      <c r="D9" s="32">
        <v>0</v>
      </c>
      <c r="E9" s="33">
        <f t="shared" ref="E9:E16" si="0">ROUND(D9*20/100,2)</f>
        <v>0</v>
      </c>
      <c r="F9" s="33">
        <f t="shared" ref="F9:F16" si="1">SUM(D9:E9)</f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</row>
    <row r="10" spans="1:40" s="1" customFormat="1" ht="30" customHeight="1" x14ac:dyDescent="0.2">
      <c r="A10" s="3" t="s">
        <v>75</v>
      </c>
      <c r="B10" s="3" t="s">
        <v>93</v>
      </c>
      <c r="C10" s="93"/>
      <c r="D10" s="32">
        <v>0</v>
      </c>
      <c r="E10" s="33">
        <f t="shared" si="0"/>
        <v>0</v>
      </c>
      <c r="F10" s="33">
        <f t="shared" si="1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</row>
    <row r="11" spans="1:40" s="1" customFormat="1" ht="30" customHeight="1" x14ac:dyDescent="0.2">
      <c r="A11" s="3" t="s">
        <v>76</v>
      </c>
      <c r="B11" s="3" t="s">
        <v>94</v>
      </c>
      <c r="C11" s="93"/>
      <c r="D11" s="32">
        <v>0</v>
      </c>
      <c r="E11" s="33">
        <f t="shared" si="0"/>
        <v>0</v>
      </c>
      <c r="F11" s="33">
        <f t="shared" si="1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</row>
    <row r="12" spans="1:40" s="1" customFormat="1" ht="30" customHeight="1" x14ac:dyDescent="0.2">
      <c r="A12" s="3" t="s">
        <v>77</v>
      </c>
      <c r="B12" s="3" t="s">
        <v>95</v>
      </c>
      <c r="C12" s="93"/>
      <c r="D12" s="32">
        <v>0</v>
      </c>
      <c r="E12" s="33">
        <f t="shared" si="0"/>
        <v>0</v>
      </c>
      <c r="F12" s="33">
        <f t="shared" si="1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</row>
    <row r="13" spans="1:40" s="1" customFormat="1" ht="30" customHeight="1" x14ac:dyDescent="0.2">
      <c r="A13" s="3" t="s">
        <v>78</v>
      </c>
      <c r="B13" s="3" t="s">
        <v>96</v>
      </c>
      <c r="C13" s="93"/>
      <c r="D13" s="32">
        <v>0</v>
      </c>
      <c r="E13" s="33">
        <f t="shared" si="0"/>
        <v>0</v>
      </c>
      <c r="F13" s="33">
        <f t="shared" si="1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</row>
    <row r="14" spans="1:40" s="1" customFormat="1" ht="30" customHeight="1" x14ac:dyDescent="0.2">
      <c r="A14" s="3" t="s">
        <v>79</v>
      </c>
      <c r="B14" s="3" t="s">
        <v>97</v>
      </c>
      <c r="C14" s="93"/>
      <c r="D14" s="32">
        <v>0</v>
      </c>
      <c r="E14" s="33">
        <f t="shared" si="0"/>
        <v>0</v>
      </c>
      <c r="F14" s="33">
        <f t="shared" si="1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</row>
    <row r="15" spans="1:40" s="1" customFormat="1" ht="30" customHeight="1" x14ac:dyDescent="0.2">
      <c r="A15" s="3" t="s">
        <v>80</v>
      </c>
      <c r="B15" s="3" t="s">
        <v>98</v>
      </c>
      <c r="C15" s="93"/>
      <c r="D15" s="32">
        <v>0</v>
      </c>
      <c r="E15" s="33">
        <f t="shared" si="0"/>
        <v>0</v>
      </c>
      <c r="F15" s="33">
        <f t="shared" si="1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</row>
    <row r="16" spans="1:40" s="1" customFormat="1" ht="30" customHeight="1" x14ac:dyDescent="0.2">
      <c r="A16" s="3" t="s">
        <v>81</v>
      </c>
      <c r="B16" s="3" t="s">
        <v>99</v>
      </c>
      <c r="C16" s="93"/>
      <c r="D16" s="32">
        <v>0</v>
      </c>
      <c r="E16" s="33">
        <f t="shared" si="0"/>
        <v>0</v>
      </c>
      <c r="F16" s="33">
        <f t="shared" si="1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</row>
    <row r="17" spans="1:40" s="50" customFormat="1" ht="17.100000000000001" customHeight="1" x14ac:dyDescent="0.2">
      <c r="A17" s="52" t="s">
        <v>103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22"/>
      <c r="T17" s="22"/>
      <c r="U17" s="22"/>
      <c r="V17" s="22"/>
      <c r="W17" s="22"/>
      <c r="X17" s="22"/>
      <c r="Y17" s="53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</row>
    <row r="18" spans="1:40" s="50" customFormat="1" ht="17.100000000000001" customHeight="1" x14ac:dyDescent="0.2">
      <c r="A18" s="50" t="s">
        <v>106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22"/>
      <c r="T18" s="22"/>
      <c r="U18" s="22"/>
      <c r="V18" s="22"/>
      <c r="W18" s="22"/>
      <c r="X18" s="22"/>
      <c r="Y18" s="53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</row>
    <row r="19" spans="1:40" s="50" customFormat="1" ht="17.100000000000001" customHeight="1" x14ac:dyDescent="0.2">
      <c r="A19" s="50" t="s">
        <v>104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22"/>
      <c r="T19" s="22"/>
      <c r="U19" s="22"/>
      <c r="V19" s="22"/>
      <c r="W19" s="22"/>
      <c r="X19" s="22"/>
      <c r="Y19" s="53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</row>
    <row r="20" spans="1:40" s="50" customFormat="1" ht="17.100000000000001" customHeight="1" x14ac:dyDescent="0.2">
      <c r="A20" s="50" t="s">
        <v>105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22"/>
      <c r="T20" s="22"/>
      <c r="U20" s="22"/>
      <c r="V20" s="22"/>
      <c r="W20" s="22"/>
      <c r="X20" s="22"/>
      <c r="Y20" s="53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</row>
    <row r="21" spans="1:40" s="50" customFormat="1" ht="17.100000000000001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22"/>
      <c r="T21" s="22"/>
      <c r="U21" s="22"/>
      <c r="V21" s="22"/>
      <c r="W21" s="22"/>
      <c r="X21" s="22"/>
      <c r="Y21" s="53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</row>
    <row r="22" spans="1:40" s="1" customFormat="1" ht="30" customHeight="1" x14ac:dyDescent="0.2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16"/>
      <c r="T22" s="16"/>
      <c r="U22" s="16"/>
      <c r="V22" s="16"/>
      <c r="W22" s="16"/>
      <c r="X22" s="16"/>
      <c r="Y22" s="54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</row>
    <row r="23" spans="1:40" s="1" customFormat="1" ht="30" customHeight="1" x14ac:dyDescent="0.2">
      <c r="A23" s="94" t="s">
        <v>44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</row>
    <row r="24" spans="1:40" s="16" customFormat="1" ht="58.5" customHeight="1" x14ac:dyDescent="0.2">
      <c r="A24" s="79" t="s">
        <v>11</v>
      </c>
      <c r="B24" s="79" t="s">
        <v>0</v>
      </c>
      <c r="C24" s="79" t="s">
        <v>47</v>
      </c>
      <c r="D24" s="79" t="s">
        <v>65</v>
      </c>
      <c r="E24" s="90" t="s">
        <v>54</v>
      </c>
      <c r="F24" s="92" t="s">
        <v>64</v>
      </c>
      <c r="G24" s="79" t="s">
        <v>55</v>
      </c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</row>
    <row r="25" spans="1:40" s="6" customFormat="1" ht="20.100000000000001" customHeight="1" x14ac:dyDescent="0.2">
      <c r="A25" s="79"/>
      <c r="B25" s="79"/>
      <c r="C25" s="79"/>
      <c r="D25" s="79"/>
      <c r="E25" s="91"/>
      <c r="F25" s="91"/>
      <c r="G25" s="5" t="s">
        <v>1</v>
      </c>
      <c r="H25" s="5" t="s">
        <v>2</v>
      </c>
      <c r="I25" s="5" t="s">
        <v>3</v>
      </c>
      <c r="J25" s="5" t="s">
        <v>4</v>
      </c>
      <c r="K25" s="5" t="s">
        <v>26</v>
      </c>
      <c r="L25" s="5" t="s">
        <v>27</v>
      </c>
      <c r="M25" s="5" t="s">
        <v>5</v>
      </c>
      <c r="N25" s="5" t="s">
        <v>6</v>
      </c>
      <c r="O25" s="5" t="s">
        <v>7</v>
      </c>
      <c r="P25" s="5" t="s">
        <v>8</v>
      </c>
      <c r="Q25" s="5" t="s">
        <v>9</v>
      </c>
      <c r="R25" s="5" t="s">
        <v>10</v>
      </c>
    </row>
    <row r="26" spans="1:40" s="6" customFormat="1" ht="30" customHeight="1" x14ac:dyDescent="0.2">
      <c r="A26" s="3" t="s">
        <v>82</v>
      </c>
      <c r="B26" s="3" t="s">
        <v>91</v>
      </c>
      <c r="C26" s="87" t="s">
        <v>45</v>
      </c>
      <c r="D26" s="32">
        <v>0</v>
      </c>
      <c r="E26" s="33">
        <f>ROUND(D26*20/100,2)</f>
        <v>0</v>
      </c>
      <c r="F26" s="33">
        <f>SUM(D26:E26)</f>
        <v>0</v>
      </c>
      <c r="G26" s="30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</row>
    <row r="27" spans="1:40" s="6" customFormat="1" ht="30" customHeight="1" x14ac:dyDescent="0.2">
      <c r="A27" s="3" t="s">
        <v>83</v>
      </c>
      <c r="B27" s="3" t="s">
        <v>92</v>
      </c>
      <c r="C27" s="88"/>
      <c r="D27" s="32">
        <v>0</v>
      </c>
      <c r="E27" s="33">
        <f t="shared" ref="E27:E34" si="2">ROUND(D27*20/100,2)</f>
        <v>0</v>
      </c>
      <c r="F27" s="33">
        <f t="shared" ref="F27:F34" si="3">SUM(D27:E27)</f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</row>
    <row r="28" spans="1:40" s="6" customFormat="1" ht="30" customHeight="1" x14ac:dyDescent="0.2">
      <c r="A28" s="3" t="s">
        <v>84</v>
      </c>
      <c r="B28" s="3" t="s">
        <v>93</v>
      </c>
      <c r="C28" s="88"/>
      <c r="D28" s="32">
        <v>0</v>
      </c>
      <c r="E28" s="33">
        <f t="shared" si="2"/>
        <v>0</v>
      </c>
      <c r="F28" s="33">
        <f t="shared" si="3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</row>
    <row r="29" spans="1:40" s="6" customFormat="1" ht="30" customHeight="1" x14ac:dyDescent="0.2">
      <c r="A29" s="3" t="s">
        <v>85</v>
      </c>
      <c r="B29" s="3" t="s">
        <v>94</v>
      </c>
      <c r="C29" s="88"/>
      <c r="D29" s="32">
        <v>0</v>
      </c>
      <c r="E29" s="33">
        <f t="shared" si="2"/>
        <v>0</v>
      </c>
      <c r="F29" s="33">
        <f t="shared" si="3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</row>
    <row r="30" spans="1:40" s="6" customFormat="1" ht="30" customHeight="1" x14ac:dyDescent="0.2">
      <c r="A30" s="3" t="s">
        <v>86</v>
      </c>
      <c r="B30" s="3" t="s">
        <v>95</v>
      </c>
      <c r="C30" s="88"/>
      <c r="D30" s="32">
        <v>0</v>
      </c>
      <c r="E30" s="33">
        <f t="shared" si="2"/>
        <v>0</v>
      </c>
      <c r="F30" s="33">
        <f t="shared" si="3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</row>
    <row r="31" spans="1:40" s="6" customFormat="1" ht="30" customHeight="1" x14ac:dyDescent="0.2">
      <c r="A31" s="3" t="s">
        <v>87</v>
      </c>
      <c r="B31" s="3" t="s">
        <v>96</v>
      </c>
      <c r="C31" s="88"/>
      <c r="D31" s="32">
        <v>0</v>
      </c>
      <c r="E31" s="33">
        <f t="shared" si="2"/>
        <v>0</v>
      </c>
      <c r="F31" s="33">
        <f t="shared" si="3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</row>
    <row r="32" spans="1:40" s="6" customFormat="1" ht="30" customHeight="1" x14ac:dyDescent="0.2">
      <c r="A32" s="3" t="s">
        <v>88</v>
      </c>
      <c r="B32" s="3" t="s">
        <v>97</v>
      </c>
      <c r="C32" s="88"/>
      <c r="D32" s="32">
        <v>0</v>
      </c>
      <c r="E32" s="33">
        <f t="shared" si="2"/>
        <v>0</v>
      </c>
      <c r="F32" s="33">
        <f t="shared" si="3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</row>
    <row r="33" spans="1:18" s="6" customFormat="1" ht="30" customHeight="1" x14ac:dyDescent="0.2">
      <c r="A33" s="3" t="s">
        <v>89</v>
      </c>
      <c r="B33" s="3" t="s">
        <v>98</v>
      </c>
      <c r="C33" s="88"/>
      <c r="D33" s="32">
        <v>0</v>
      </c>
      <c r="E33" s="33">
        <f t="shared" si="2"/>
        <v>0</v>
      </c>
      <c r="F33" s="33">
        <f t="shared" si="3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</row>
    <row r="34" spans="1:18" s="6" customFormat="1" ht="30" customHeight="1" x14ac:dyDescent="0.2">
      <c r="A34" s="3" t="s">
        <v>90</v>
      </c>
      <c r="B34" s="3" t="s">
        <v>99</v>
      </c>
      <c r="C34" s="89"/>
      <c r="D34" s="32">
        <v>0</v>
      </c>
      <c r="E34" s="33">
        <f t="shared" si="2"/>
        <v>0</v>
      </c>
      <c r="F34" s="33">
        <f t="shared" si="3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</row>
    <row r="35" spans="1:18" s="6" customFormat="1" x14ac:dyDescent="0.2">
      <c r="A35" s="52" t="s">
        <v>103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1:18" s="6" customFormat="1" x14ac:dyDescent="0.2">
      <c r="A36" s="50" t="s">
        <v>106</v>
      </c>
    </row>
    <row r="37" spans="1:18" s="6" customFormat="1" x14ac:dyDescent="0.2">
      <c r="A37" s="50" t="s">
        <v>104</v>
      </c>
    </row>
    <row r="38" spans="1:18" s="6" customFormat="1" x14ac:dyDescent="0.2">
      <c r="A38" s="50" t="s">
        <v>105</v>
      </c>
    </row>
    <row r="39" spans="1:18" s="6" customFormat="1" x14ac:dyDescent="0.2"/>
    <row r="40" spans="1:18" s="6" customFormat="1" x14ac:dyDescent="0.2"/>
    <row r="41" spans="1:18" s="6" customFormat="1" x14ac:dyDescent="0.2"/>
    <row r="42" spans="1:18" s="6" customFormat="1" x14ac:dyDescent="0.2"/>
    <row r="43" spans="1:18" s="6" customFormat="1" x14ac:dyDescent="0.2"/>
    <row r="44" spans="1:18" s="6" customFormat="1" x14ac:dyDescent="0.2"/>
    <row r="45" spans="1:18" s="6" customFormat="1" x14ac:dyDescent="0.2"/>
    <row r="46" spans="1:18" s="6" customFormat="1" x14ac:dyDescent="0.2"/>
    <row r="47" spans="1:18" s="6" customFormat="1" x14ac:dyDescent="0.2"/>
    <row r="48" spans="1:1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pans="1:18" s="6" customFormat="1" x14ac:dyDescent="0.2"/>
    <row r="226" spans="1:18" s="6" customFormat="1" x14ac:dyDescent="0.2"/>
    <row r="227" spans="1:18" s="6" customFormat="1" x14ac:dyDescent="0.2"/>
    <row r="228" spans="1:18" s="6" customFormat="1" x14ac:dyDescent="0.2"/>
    <row r="229" spans="1:18" s="6" customFormat="1" x14ac:dyDescent="0.2"/>
    <row r="230" spans="1:18" s="6" customFormat="1" x14ac:dyDescent="0.2"/>
    <row r="231" spans="1:18" s="6" customFormat="1" x14ac:dyDescent="0.2"/>
    <row r="232" spans="1:18" x14ac:dyDescent="0.2">
      <c r="A232" s="6"/>
      <c r="B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</row>
    <row r="233" spans="1:18" x14ac:dyDescent="0.2">
      <c r="A233" s="6"/>
      <c r="B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</row>
    <row r="234" spans="1:18" x14ac:dyDescent="0.2">
      <c r="A234" s="6"/>
      <c r="B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</row>
    <row r="235" spans="1:18" x14ac:dyDescent="0.2">
      <c r="A235" s="6"/>
      <c r="B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</row>
    <row r="236" spans="1:18" x14ac:dyDescent="0.2">
      <c r="A236" s="6"/>
      <c r="B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7" spans="1:18" x14ac:dyDescent="0.2">
      <c r="A237" s="6"/>
      <c r="B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1:18" x14ac:dyDescent="0.2">
      <c r="A238" s="6"/>
      <c r="B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1:18" x14ac:dyDescent="0.2">
      <c r="A239" s="6"/>
      <c r="B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1:18" x14ac:dyDescent="0.2">
      <c r="A240" s="6"/>
      <c r="B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1:18" x14ac:dyDescent="0.2">
      <c r="A241" s="6"/>
      <c r="B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1:18" x14ac:dyDescent="0.2">
      <c r="A242" s="6"/>
      <c r="B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1:18" x14ac:dyDescent="0.2"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1:18" x14ac:dyDescent="0.2"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1:18" x14ac:dyDescent="0.2"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1:18" x14ac:dyDescent="0.2"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1:18" x14ac:dyDescent="0.2"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1:18" x14ac:dyDescent="0.2"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1:18" x14ac:dyDescent="0.2"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1:18" x14ac:dyDescent="0.2">
      <c r="I250" s="6"/>
      <c r="J250" s="6"/>
      <c r="K250" s="6"/>
      <c r="L250" s="6"/>
      <c r="M250" s="6"/>
      <c r="N250" s="6"/>
      <c r="O250" s="6"/>
      <c r="P250" s="6"/>
      <c r="Q250" s="6"/>
      <c r="R250" s="6"/>
    </row>
    <row r="251" spans="1:18" x14ac:dyDescent="0.2">
      <c r="I251" s="6"/>
      <c r="J251" s="6"/>
      <c r="K251" s="6"/>
      <c r="L251" s="6"/>
      <c r="M251" s="6"/>
      <c r="N251" s="6"/>
      <c r="O251" s="6"/>
      <c r="P251" s="6"/>
      <c r="Q251" s="6"/>
      <c r="R251" s="6"/>
    </row>
    <row r="252" spans="1:18" x14ac:dyDescent="0.2">
      <c r="I252" s="6"/>
      <c r="J252" s="6"/>
      <c r="K252" s="6"/>
      <c r="L252" s="6"/>
      <c r="M252" s="6"/>
      <c r="N252" s="6"/>
      <c r="O252" s="6"/>
      <c r="P252" s="6"/>
      <c r="Q252" s="6"/>
      <c r="R252" s="6"/>
    </row>
    <row r="253" spans="1:18" x14ac:dyDescent="0.2">
      <c r="I253" s="6"/>
      <c r="J253" s="6"/>
      <c r="K253" s="6"/>
      <c r="L253" s="6"/>
      <c r="M253" s="6"/>
      <c r="N253" s="6"/>
      <c r="O253" s="6"/>
      <c r="P253" s="6"/>
      <c r="Q253" s="6"/>
      <c r="R253" s="6"/>
    </row>
    <row r="254" spans="1:18" x14ac:dyDescent="0.2">
      <c r="I254" s="6"/>
      <c r="J254" s="6"/>
      <c r="K254" s="6"/>
      <c r="L254" s="6"/>
      <c r="M254" s="6"/>
      <c r="N254" s="6"/>
      <c r="O254" s="6"/>
      <c r="P254" s="6"/>
      <c r="Q254" s="6"/>
      <c r="R254" s="6"/>
    </row>
    <row r="255" spans="1:18" x14ac:dyDescent="0.2">
      <c r="I255" s="6"/>
      <c r="J255" s="6"/>
      <c r="K255" s="6"/>
      <c r="L255" s="6"/>
      <c r="M255" s="6"/>
      <c r="N255" s="6"/>
      <c r="O255" s="6"/>
      <c r="P255" s="6"/>
      <c r="Q255" s="6"/>
      <c r="R255" s="6"/>
    </row>
    <row r="256" spans="1:18" x14ac:dyDescent="0.2">
      <c r="I256" s="6"/>
      <c r="J256" s="6"/>
      <c r="K256" s="6"/>
      <c r="L256" s="6"/>
      <c r="M256" s="6"/>
      <c r="N256" s="6"/>
      <c r="O256" s="6"/>
      <c r="P256" s="6"/>
      <c r="Q256" s="6"/>
      <c r="R256" s="6"/>
    </row>
    <row r="257" spans="9:18" x14ac:dyDescent="0.2">
      <c r="I257" s="6"/>
      <c r="J257" s="6"/>
      <c r="K257" s="6"/>
      <c r="L257" s="6"/>
      <c r="M257" s="6"/>
      <c r="N257" s="6"/>
      <c r="O257" s="6"/>
      <c r="P257" s="6"/>
      <c r="Q257" s="6"/>
      <c r="R257" s="6"/>
    </row>
    <row r="258" spans="9:18" x14ac:dyDescent="0.2">
      <c r="I258" s="6"/>
      <c r="J258" s="6"/>
      <c r="K258" s="6"/>
      <c r="L258" s="6"/>
      <c r="M258" s="6"/>
      <c r="N258" s="6"/>
      <c r="O258" s="6"/>
      <c r="P258" s="6"/>
      <c r="Q258" s="6"/>
      <c r="R258" s="6"/>
    </row>
    <row r="259" spans="9:18" x14ac:dyDescent="0.2">
      <c r="I259" s="6"/>
      <c r="J259" s="6"/>
      <c r="K259" s="6"/>
      <c r="L259" s="6"/>
      <c r="M259" s="6"/>
      <c r="N259" s="6"/>
      <c r="O259" s="6"/>
      <c r="P259" s="6"/>
      <c r="Q259" s="6"/>
      <c r="R259" s="6"/>
    </row>
    <row r="260" spans="9:18" x14ac:dyDescent="0.2">
      <c r="I260" s="6"/>
      <c r="J260" s="6"/>
      <c r="K260" s="6"/>
      <c r="L260" s="6"/>
      <c r="M260" s="6"/>
      <c r="N260" s="6"/>
      <c r="O260" s="6"/>
      <c r="P260" s="6"/>
      <c r="Q260" s="6"/>
      <c r="R260" s="6"/>
    </row>
    <row r="261" spans="9:18" x14ac:dyDescent="0.2">
      <c r="I261" s="6"/>
      <c r="J261" s="6"/>
      <c r="K261" s="6"/>
      <c r="L261" s="6"/>
      <c r="M261" s="6"/>
      <c r="N261" s="6"/>
      <c r="O261" s="6"/>
      <c r="P261" s="6"/>
      <c r="Q261" s="6"/>
      <c r="R261" s="6"/>
    </row>
    <row r="262" spans="9:18" x14ac:dyDescent="0.2">
      <c r="I262" s="6"/>
      <c r="J262" s="6"/>
      <c r="K262" s="6"/>
      <c r="L262" s="6"/>
      <c r="M262" s="6"/>
      <c r="N262" s="6"/>
      <c r="O262" s="6"/>
      <c r="P262" s="6"/>
      <c r="Q262" s="6"/>
      <c r="R262" s="6"/>
    </row>
    <row r="263" spans="9:18" x14ac:dyDescent="0.2">
      <c r="I263" s="6"/>
      <c r="J263" s="6"/>
      <c r="K263" s="6"/>
      <c r="L263" s="6"/>
      <c r="M263" s="6"/>
      <c r="N263" s="6"/>
      <c r="O263" s="6"/>
      <c r="P263" s="6"/>
      <c r="Q263" s="6"/>
      <c r="R263" s="6"/>
    </row>
    <row r="264" spans="9:18" x14ac:dyDescent="0.2">
      <c r="I264" s="6"/>
      <c r="J264" s="6"/>
      <c r="K264" s="6"/>
      <c r="L264" s="6"/>
      <c r="M264" s="6"/>
      <c r="N264" s="6"/>
      <c r="O264" s="6"/>
      <c r="P264" s="6"/>
      <c r="Q264" s="6"/>
      <c r="R264" s="6"/>
    </row>
    <row r="265" spans="9:18" x14ac:dyDescent="0.2">
      <c r="I265" s="6"/>
      <c r="J265" s="6"/>
      <c r="K265" s="6"/>
      <c r="L265" s="6"/>
      <c r="M265" s="6"/>
      <c r="N265" s="6"/>
      <c r="O265" s="6"/>
      <c r="P265" s="6"/>
      <c r="Q265" s="6"/>
      <c r="R265" s="6"/>
    </row>
    <row r="266" spans="9:18" x14ac:dyDescent="0.2">
      <c r="I266" s="6"/>
      <c r="J266" s="6"/>
      <c r="K266" s="6"/>
      <c r="L266" s="6"/>
      <c r="M266" s="6"/>
      <c r="N266" s="6"/>
      <c r="O266" s="6"/>
      <c r="P266" s="6"/>
      <c r="Q266" s="6"/>
      <c r="R266" s="6"/>
    </row>
    <row r="267" spans="9:18" x14ac:dyDescent="0.2">
      <c r="I267" s="6"/>
      <c r="J267" s="6"/>
      <c r="K267" s="6"/>
      <c r="L267" s="6"/>
      <c r="M267" s="6"/>
      <c r="N267" s="6"/>
      <c r="O267" s="6"/>
      <c r="P267" s="6"/>
      <c r="Q267" s="6"/>
      <c r="R267" s="6"/>
    </row>
    <row r="268" spans="9:18" x14ac:dyDescent="0.2">
      <c r="I268" s="6"/>
      <c r="J268" s="6"/>
      <c r="K268" s="6"/>
      <c r="L268" s="6"/>
      <c r="M268" s="6"/>
      <c r="N268" s="6"/>
      <c r="O268" s="6"/>
      <c r="P268" s="6"/>
      <c r="Q268" s="6"/>
      <c r="R268" s="6"/>
    </row>
    <row r="269" spans="9:18" x14ac:dyDescent="0.2">
      <c r="I269" s="6"/>
      <c r="J269" s="6"/>
      <c r="K269" s="6"/>
      <c r="L269" s="6"/>
      <c r="M269" s="6"/>
      <c r="N269" s="6"/>
      <c r="O269" s="6"/>
      <c r="P269" s="6"/>
      <c r="Q269" s="6"/>
      <c r="R269" s="6"/>
    </row>
    <row r="270" spans="9:18" x14ac:dyDescent="0.2">
      <c r="I270" s="6"/>
      <c r="J270" s="6"/>
      <c r="K270" s="6"/>
      <c r="L270" s="6"/>
      <c r="M270" s="6"/>
      <c r="N270" s="6"/>
      <c r="O270" s="6"/>
      <c r="P270" s="6"/>
      <c r="Q270" s="6"/>
      <c r="R270" s="6"/>
    </row>
    <row r="271" spans="9:18" x14ac:dyDescent="0.2">
      <c r="I271" s="6"/>
      <c r="J271" s="6"/>
      <c r="K271" s="6"/>
      <c r="L271" s="6"/>
      <c r="M271" s="6"/>
      <c r="N271" s="6"/>
      <c r="O271" s="6"/>
      <c r="P271" s="6"/>
      <c r="Q271" s="6"/>
      <c r="R271" s="6"/>
    </row>
    <row r="272" spans="9:18" x14ac:dyDescent="0.2">
      <c r="I272" s="6"/>
      <c r="J272" s="6"/>
      <c r="K272" s="6"/>
      <c r="L272" s="6"/>
      <c r="M272" s="6"/>
      <c r="N272" s="6"/>
      <c r="O272" s="6"/>
      <c r="P272" s="6"/>
      <c r="Q272" s="6"/>
      <c r="R272" s="6"/>
    </row>
    <row r="273" spans="9:18" x14ac:dyDescent="0.2">
      <c r="I273" s="6"/>
      <c r="J273" s="6"/>
      <c r="K273" s="6"/>
      <c r="L273" s="6"/>
      <c r="M273" s="6"/>
      <c r="N273" s="6"/>
      <c r="O273" s="6"/>
      <c r="P273" s="6"/>
      <c r="Q273" s="6"/>
      <c r="R273" s="6"/>
    </row>
    <row r="274" spans="9:18" x14ac:dyDescent="0.2">
      <c r="I274" s="6"/>
      <c r="J274" s="6"/>
      <c r="K274" s="6"/>
      <c r="L274" s="6"/>
      <c r="M274" s="6"/>
      <c r="N274" s="6"/>
      <c r="O274" s="6"/>
      <c r="P274" s="6"/>
      <c r="Q274" s="6"/>
      <c r="R274" s="6"/>
    </row>
    <row r="275" spans="9:18" x14ac:dyDescent="0.2">
      <c r="I275" s="6"/>
      <c r="J275" s="6"/>
      <c r="K275" s="6"/>
      <c r="L275" s="6"/>
      <c r="M275" s="6"/>
      <c r="N275" s="6"/>
      <c r="O275" s="6"/>
      <c r="P275" s="6"/>
      <c r="Q275" s="6"/>
      <c r="R275" s="6"/>
    </row>
    <row r="276" spans="9:18" x14ac:dyDescent="0.2">
      <c r="I276" s="6"/>
      <c r="J276" s="6"/>
      <c r="K276" s="6"/>
      <c r="L276" s="6"/>
      <c r="M276" s="6"/>
      <c r="N276" s="6"/>
      <c r="O276" s="6"/>
      <c r="P276" s="6"/>
      <c r="Q276" s="6"/>
      <c r="R276" s="6"/>
    </row>
    <row r="277" spans="9:18" x14ac:dyDescent="0.2">
      <c r="I277" s="6"/>
      <c r="J277" s="6"/>
      <c r="K277" s="6"/>
      <c r="L277" s="6"/>
      <c r="M277" s="6"/>
      <c r="N277" s="6"/>
      <c r="O277" s="6"/>
      <c r="P277" s="6"/>
      <c r="Q277" s="6"/>
      <c r="R277" s="6"/>
    </row>
    <row r="278" spans="9:18" x14ac:dyDescent="0.2">
      <c r="I278" s="6"/>
      <c r="J278" s="6"/>
      <c r="K278" s="6"/>
      <c r="L278" s="6"/>
      <c r="M278" s="6"/>
      <c r="N278" s="6"/>
      <c r="O278" s="6"/>
      <c r="P278" s="6"/>
      <c r="Q278" s="6"/>
      <c r="R278" s="6"/>
    </row>
    <row r="279" spans="9:18" x14ac:dyDescent="0.2">
      <c r="I279" s="6"/>
      <c r="J279" s="6"/>
      <c r="K279" s="6"/>
      <c r="L279" s="6"/>
      <c r="M279" s="6"/>
      <c r="N279" s="6"/>
      <c r="O279" s="6"/>
      <c r="P279" s="6"/>
      <c r="Q279" s="6"/>
      <c r="R279" s="6"/>
    </row>
    <row r="280" spans="9:18" x14ac:dyDescent="0.2">
      <c r="I280" s="6"/>
      <c r="J280" s="6"/>
      <c r="K280" s="6"/>
      <c r="L280" s="6"/>
      <c r="M280" s="6"/>
      <c r="N280" s="6"/>
      <c r="O280" s="6"/>
      <c r="P280" s="6"/>
      <c r="Q280" s="6"/>
      <c r="R280" s="6"/>
    </row>
    <row r="281" spans="9:18" x14ac:dyDescent="0.2">
      <c r="I281" s="6"/>
      <c r="J281" s="6"/>
      <c r="K281" s="6"/>
      <c r="L281" s="6"/>
      <c r="M281" s="6"/>
      <c r="N281" s="6"/>
      <c r="O281" s="6"/>
      <c r="P281" s="6"/>
      <c r="Q281" s="6"/>
      <c r="R281" s="6"/>
    </row>
    <row r="282" spans="9:18" x14ac:dyDescent="0.2">
      <c r="I282" s="6"/>
      <c r="J282" s="6"/>
      <c r="K282" s="6"/>
      <c r="L282" s="6"/>
      <c r="M282" s="6"/>
      <c r="N282" s="6"/>
      <c r="O282" s="6"/>
      <c r="P282" s="6"/>
      <c r="Q282" s="6"/>
      <c r="R282" s="6"/>
    </row>
    <row r="283" spans="9:18" x14ac:dyDescent="0.2">
      <c r="I283" s="6"/>
      <c r="J283" s="6"/>
      <c r="K283" s="6"/>
      <c r="L283" s="6"/>
      <c r="M283" s="6"/>
      <c r="N283" s="6"/>
      <c r="O283" s="6"/>
      <c r="P283" s="6"/>
      <c r="Q283" s="6"/>
      <c r="R283" s="6"/>
    </row>
    <row r="284" spans="9:18" x14ac:dyDescent="0.2">
      <c r="I284" s="6"/>
      <c r="J284" s="6"/>
      <c r="K284" s="6"/>
      <c r="L284" s="6"/>
      <c r="M284" s="6"/>
      <c r="N284" s="6"/>
      <c r="O284" s="6"/>
      <c r="P284" s="6"/>
      <c r="Q284" s="6"/>
      <c r="R284" s="6"/>
    </row>
    <row r="285" spans="9:18" x14ac:dyDescent="0.2">
      <c r="I285" s="6"/>
      <c r="J285" s="6"/>
      <c r="K285" s="6"/>
      <c r="L285" s="6"/>
      <c r="M285" s="6"/>
      <c r="N285" s="6"/>
      <c r="O285" s="6"/>
      <c r="P285" s="6"/>
      <c r="Q285" s="6"/>
      <c r="R285" s="6"/>
    </row>
    <row r="286" spans="9:18" x14ac:dyDescent="0.2">
      <c r="I286" s="6"/>
      <c r="J286" s="6"/>
      <c r="K286" s="6"/>
      <c r="L286" s="6"/>
      <c r="M286" s="6"/>
      <c r="N286" s="6"/>
      <c r="O286" s="6"/>
      <c r="P286" s="6"/>
      <c r="Q286" s="6"/>
      <c r="R286" s="6"/>
    </row>
    <row r="287" spans="9:18" x14ac:dyDescent="0.2">
      <c r="I287" s="6"/>
      <c r="J287" s="6"/>
      <c r="K287" s="6"/>
      <c r="L287" s="6"/>
      <c r="M287" s="6"/>
      <c r="N287" s="6"/>
      <c r="O287" s="6"/>
      <c r="P287" s="6"/>
      <c r="Q287" s="6"/>
      <c r="R287" s="6"/>
    </row>
    <row r="288" spans="9:18" x14ac:dyDescent="0.2">
      <c r="I288" s="6"/>
      <c r="J288" s="6"/>
      <c r="K288" s="6"/>
      <c r="L288" s="6"/>
      <c r="M288" s="6"/>
      <c r="N288" s="6"/>
      <c r="O288" s="6"/>
      <c r="P288" s="6"/>
      <c r="Q288" s="6"/>
      <c r="R288" s="6"/>
    </row>
    <row r="289" spans="9:18" x14ac:dyDescent="0.2">
      <c r="I289" s="6"/>
      <c r="J289" s="6"/>
      <c r="K289" s="6"/>
      <c r="L289" s="6"/>
      <c r="M289" s="6"/>
      <c r="N289" s="6"/>
      <c r="O289" s="6"/>
      <c r="P289" s="6"/>
      <c r="Q289" s="6"/>
      <c r="R289" s="6"/>
    </row>
    <row r="290" spans="9:18" x14ac:dyDescent="0.2">
      <c r="I290" s="6"/>
      <c r="J290" s="6"/>
      <c r="K290" s="6"/>
      <c r="L290" s="6"/>
      <c r="M290" s="6"/>
      <c r="N290" s="6"/>
      <c r="O290" s="6"/>
      <c r="P290" s="6"/>
      <c r="Q290" s="6"/>
      <c r="R290" s="6"/>
    </row>
    <row r="291" spans="9:18" x14ac:dyDescent="0.2">
      <c r="I291" s="6"/>
      <c r="J291" s="6"/>
      <c r="K291" s="6"/>
      <c r="L291" s="6"/>
      <c r="M291" s="6"/>
      <c r="N291" s="6"/>
      <c r="O291" s="6"/>
      <c r="P291" s="6"/>
      <c r="Q291" s="6"/>
      <c r="R291" s="6"/>
    </row>
    <row r="292" spans="9:18" x14ac:dyDescent="0.2">
      <c r="I292" s="6"/>
      <c r="J292" s="6"/>
      <c r="K292" s="6"/>
      <c r="L292" s="6"/>
      <c r="M292" s="6"/>
      <c r="N292" s="6"/>
      <c r="O292" s="6"/>
      <c r="P292" s="6"/>
      <c r="Q292" s="6"/>
      <c r="R292" s="6"/>
    </row>
    <row r="293" spans="9:18" x14ac:dyDescent="0.2">
      <c r="I293" s="6"/>
      <c r="J293" s="6"/>
      <c r="K293" s="6"/>
      <c r="L293" s="6"/>
      <c r="M293" s="6"/>
      <c r="N293" s="6"/>
      <c r="O293" s="6"/>
      <c r="P293" s="6"/>
      <c r="Q293" s="6"/>
      <c r="R293" s="6"/>
    </row>
    <row r="294" spans="9:18" x14ac:dyDescent="0.2">
      <c r="I294" s="6"/>
      <c r="J294" s="6"/>
      <c r="K294" s="6"/>
      <c r="L294" s="6"/>
      <c r="M294" s="6"/>
      <c r="N294" s="6"/>
      <c r="O294" s="6"/>
      <c r="P294" s="6"/>
      <c r="Q294" s="6"/>
      <c r="R294" s="6"/>
    </row>
    <row r="295" spans="9:18" x14ac:dyDescent="0.2">
      <c r="I295" s="6"/>
      <c r="J295" s="6"/>
      <c r="K295" s="6"/>
      <c r="L295" s="6"/>
      <c r="M295" s="6"/>
      <c r="N295" s="6"/>
      <c r="O295" s="6"/>
      <c r="P295" s="6"/>
      <c r="Q295" s="6"/>
      <c r="R295" s="6"/>
    </row>
    <row r="296" spans="9:18" x14ac:dyDescent="0.2">
      <c r="I296" s="6"/>
      <c r="J296" s="6"/>
      <c r="K296" s="6"/>
      <c r="L296" s="6"/>
      <c r="M296" s="6"/>
      <c r="N296" s="6"/>
      <c r="O296" s="6"/>
      <c r="P296" s="6"/>
      <c r="Q296" s="6"/>
      <c r="R296" s="6"/>
    </row>
    <row r="297" spans="9:18" x14ac:dyDescent="0.2">
      <c r="I297" s="6"/>
      <c r="J297" s="6"/>
      <c r="K297" s="6"/>
      <c r="L297" s="6"/>
      <c r="M297" s="6"/>
      <c r="N297" s="6"/>
      <c r="O297" s="6"/>
      <c r="P297" s="6"/>
      <c r="Q297" s="6"/>
      <c r="R297" s="6"/>
    </row>
    <row r="298" spans="9:18" x14ac:dyDescent="0.2">
      <c r="I298" s="6"/>
      <c r="J298" s="6"/>
      <c r="K298" s="6"/>
      <c r="L298" s="6"/>
      <c r="M298" s="6"/>
      <c r="N298" s="6"/>
      <c r="O298" s="6"/>
      <c r="P298" s="6"/>
      <c r="Q298" s="6"/>
      <c r="R298" s="6"/>
    </row>
    <row r="299" spans="9:18" x14ac:dyDescent="0.2">
      <c r="I299" s="6"/>
      <c r="J299" s="6"/>
      <c r="K299" s="6"/>
      <c r="L299" s="6"/>
      <c r="M299" s="6"/>
      <c r="N299" s="6"/>
      <c r="O299" s="6"/>
      <c r="P299" s="6"/>
      <c r="Q299" s="6"/>
      <c r="R299" s="6"/>
    </row>
    <row r="300" spans="9:18" x14ac:dyDescent="0.2">
      <c r="I300" s="6"/>
      <c r="J300" s="6"/>
      <c r="K300" s="6"/>
      <c r="L300" s="6"/>
      <c r="M300" s="6"/>
      <c r="N300" s="6"/>
      <c r="O300" s="6"/>
      <c r="P300" s="6"/>
      <c r="Q300" s="6"/>
      <c r="R300" s="6"/>
    </row>
    <row r="301" spans="9:18" x14ac:dyDescent="0.2">
      <c r="I301" s="6"/>
      <c r="J301" s="6"/>
      <c r="K301" s="6"/>
      <c r="L301" s="6"/>
      <c r="M301" s="6"/>
      <c r="N301" s="6"/>
      <c r="O301" s="6"/>
      <c r="P301" s="6"/>
      <c r="Q301" s="6"/>
      <c r="R301" s="6"/>
    </row>
    <row r="302" spans="9:18" x14ac:dyDescent="0.2">
      <c r="I302" s="6"/>
      <c r="J302" s="6"/>
      <c r="K302" s="6"/>
      <c r="L302" s="6"/>
      <c r="M302" s="6"/>
      <c r="N302" s="6"/>
      <c r="O302" s="6"/>
      <c r="P302" s="6"/>
      <c r="Q302" s="6"/>
      <c r="R302" s="6"/>
    </row>
    <row r="303" spans="9:18" x14ac:dyDescent="0.2">
      <c r="I303" s="6"/>
      <c r="J303" s="6"/>
      <c r="K303" s="6"/>
      <c r="L303" s="6"/>
      <c r="M303" s="6"/>
      <c r="N303" s="6"/>
      <c r="O303" s="6"/>
      <c r="P303" s="6"/>
      <c r="Q303" s="6"/>
      <c r="R303" s="6"/>
    </row>
    <row r="304" spans="9:18" x14ac:dyDescent="0.2">
      <c r="I304" s="6"/>
      <c r="J304" s="6"/>
      <c r="K304" s="6"/>
      <c r="L304" s="6"/>
      <c r="M304" s="6"/>
      <c r="N304" s="6"/>
      <c r="O304" s="6"/>
      <c r="P304" s="6"/>
      <c r="Q304" s="6"/>
      <c r="R304" s="6"/>
    </row>
    <row r="305" spans="9:18" x14ac:dyDescent="0.2">
      <c r="I305" s="6"/>
      <c r="J305" s="6"/>
      <c r="K305" s="6"/>
      <c r="L305" s="6"/>
      <c r="M305" s="6"/>
      <c r="N305" s="6"/>
      <c r="O305" s="6"/>
      <c r="P305" s="6"/>
      <c r="Q305" s="6"/>
      <c r="R305" s="6"/>
    </row>
    <row r="306" spans="9:18" x14ac:dyDescent="0.2">
      <c r="I306" s="6"/>
      <c r="J306" s="6"/>
      <c r="K306" s="6"/>
      <c r="L306" s="6"/>
      <c r="M306" s="6"/>
      <c r="N306" s="6"/>
      <c r="O306" s="6"/>
      <c r="P306" s="6"/>
      <c r="Q306" s="6"/>
      <c r="R306" s="6"/>
    </row>
  </sheetData>
  <sheetProtection selectLockedCells="1"/>
  <mergeCells count="22">
    <mergeCell ref="A5:R5"/>
    <mergeCell ref="A23:R23"/>
    <mergeCell ref="A1:R1"/>
    <mergeCell ref="A2:R2"/>
    <mergeCell ref="A3:K3"/>
    <mergeCell ref="L3:R3"/>
    <mergeCell ref="G24:R24"/>
    <mergeCell ref="E24:E25"/>
    <mergeCell ref="F24:F25"/>
    <mergeCell ref="A6:A7"/>
    <mergeCell ref="B6:B7"/>
    <mergeCell ref="C6:C7"/>
    <mergeCell ref="D6:D7"/>
    <mergeCell ref="E6:E7"/>
    <mergeCell ref="F6:F7"/>
    <mergeCell ref="G6:R6"/>
    <mergeCell ref="C8:C16"/>
    <mergeCell ref="C26:C34"/>
    <mergeCell ref="C24:C25"/>
    <mergeCell ref="A24:A25"/>
    <mergeCell ref="B24:B25"/>
    <mergeCell ref="D24:D2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6" fitToHeight="0" orientation="landscape" r:id="rId1"/>
  <headerFooter alignWithMargins="0"/>
  <rowBreaks count="2" manualBreakCount="2">
    <brk id="21" max="17" man="1"/>
    <brk id="39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351"/>
  <sheetViews>
    <sheetView zoomScale="84" zoomScaleNormal="84" workbookViewId="0">
      <selection activeCell="A3" sqref="A3:C3"/>
    </sheetView>
  </sheetViews>
  <sheetFormatPr baseColWidth="10" defaultRowHeight="12.75" x14ac:dyDescent="0.2"/>
  <cols>
    <col min="1" max="1" width="8.140625" customWidth="1"/>
    <col min="2" max="2" width="92" customWidth="1"/>
    <col min="3" max="6" width="20.7109375" customWidth="1"/>
    <col min="7" max="11" width="10.7109375" style="6" customWidth="1"/>
    <col min="12" max="31" width="11.42578125" style="6"/>
  </cols>
  <sheetData>
    <row r="1" spans="1:31" ht="108.95" customHeight="1" x14ac:dyDescent="0.2">
      <c r="A1" s="61" t="s">
        <v>102</v>
      </c>
      <c r="B1" s="62"/>
      <c r="C1" s="62"/>
      <c r="D1" s="62"/>
      <c r="E1" s="62"/>
      <c r="F1" s="63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11.25" customHeight="1" x14ac:dyDescent="0.2">
      <c r="A2" s="101"/>
      <c r="B2" s="101"/>
      <c r="C2" s="101"/>
      <c r="D2" s="101"/>
      <c r="E2" s="101"/>
      <c r="F2" s="101"/>
      <c r="G2" s="46"/>
      <c r="H2" s="46"/>
      <c r="I2" s="46"/>
      <c r="J2" s="46"/>
      <c r="K2" s="46"/>
      <c r="L2" s="46"/>
      <c r="M2" s="46"/>
      <c r="N2" s="46"/>
      <c r="O2" s="46"/>
      <c r="P2" s="46"/>
      <c r="R2"/>
      <c r="S2"/>
      <c r="T2"/>
      <c r="U2"/>
      <c r="V2"/>
      <c r="W2"/>
      <c r="X2"/>
      <c r="Y2"/>
      <c r="Z2"/>
      <c r="AA2"/>
      <c r="AB2"/>
      <c r="AC2"/>
      <c r="AD2"/>
      <c r="AE2"/>
    </row>
    <row r="3" spans="1:31" ht="36.75" customHeight="1" x14ac:dyDescent="0.2">
      <c r="A3" s="64" t="s">
        <v>101</v>
      </c>
      <c r="B3" s="65"/>
      <c r="C3" s="66"/>
      <c r="D3" s="98" t="s">
        <v>107</v>
      </c>
      <c r="E3" s="98"/>
      <c r="F3" s="99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1" ht="18" customHeight="1" x14ac:dyDescent="0.2">
      <c r="A4" s="6"/>
      <c r="B4" s="7"/>
      <c r="C4" s="7"/>
      <c r="D4" s="7"/>
      <c r="E4" s="7"/>
      <c r="F4" s="7"/>
      <c r="G4" s="8"/>
      <c r="H4" s="8"/>
      <c r="I4" s="8"/>
      <c r="J4" s="8"/>
      <c r="K4" s="8"/>
    </row>
    <row r="5" spans="1:31" s="1" customFormat="1" ht="35.25" customHeight="1" x14ac:dyDescent="0.2">
      <c r="A5" s="100" t="s">
        <v>42</v>
      </c>
      <c r="B5" s="100"/>
      <c r="C5" s="24" t="s">
        <v>53</v>
      </c>
      <c r="D5" s="24" t="s">
        <v>63</v>
      </c>
      <c r="E5" s="24" t="s">
        <v>54</v>
      </c>
      <c r="F5" s="24" t="s">
        <v>62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</row>
    <row r="6" spans="1:31" s="1" customFormat="1" ht="35.25" customHeight="1" x14ac:dyDescent="0.2">
      <c r="A6" s="100"/>
      <c r="B6" s="100"/>
      <c r="C6" s="25" t="s">
        <v>46</v>
      </c>
      <c r="D6" s="35">
        <v>0</v>
      </c>
      <c r="E6" s="35">
        <f>ROUND(D6*20/100,2)</f>
        <v>0</v>
      </c>
      <c r="F6" s="35">
        <f>SUM(D6:E6)</f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</row>
    <row r="7" spans="1:31" s="16" customFormat="1" ht="18" customHeight="1" x14ac:dyDescent="0.2">
      <c r="A7" s="52" t="s">
        <v>103</v>
      </c>
      <c r="B7" s="9"/>
      <c r="C7" s="10"/>
      <c r="D7" s="11"/>
      <c r="E7" s="12"/>
    </row>
    <row r="8" spans="1:31" s="16" customFormat="1" ht="9.75" customHeight="1" x14ac:dyDescent="0.2">
      <c r="A8" s="50" t="s">
        <v>106</v>
      </c>
    </row>
    <row r="9" spans="1:31" s="6" customFormat="1" x14ac:dyDescent="0.2">
      <c r="A9" s="50" t="s">
        <v>104</v>
      </c>
    </row>
    <row r="10" spans="1:31" s="6" customFormat="1" x14ac:dyDescent="0.2">
      <c r="A10" s="50" t="s">
        <v>105</v>
      </c>
    </row>
    <row r="11" spans="1:31" s="6" customFormat="1" x14ac:dyDescent="0.2"/>
    <row r="12" spans="1:31" s="6" customFormat="1" x14ac:dyDescent="0.2"/>
    <row r="13" spans="1:31" s="6" customFormat="1" x14ac:dyDescent="0.2"/>
    <row r="14" spans="1:31" s="6" customFormat="1" x14ac:dyDescent="0.2"/>
    <row r="15" spans="1:31" s="6" customFormat="1" x14ac:dyDescent="0.2"/>
    <row r="16" spans="1:31" s="6" customFormat="1" x14ac:dyDescent="0.2"/>
    <row r="17" s="6" customFormat="1" x14ac:dyDescent="0.2"/>
    <row r="18" s="6" customFormat="1" x14ac:dyDescent="0.2"/>
    <row r="19" s="6" customFormat="1" x14ac:dyDescent="0.2"/>
    <row r="20" s="6" customFormat="1" x14ac:dyDescent="0.2"/>
    <row r="21" s="6" customFormat="1" x14ac:dyDescent="0.2"/>
    <row r="22" s="6" customFormat="1" x14ac:dyDescent="0.2"/>
    <row r="23" s="6" customFormat="1" x14ac:dyDescent="0.2"/>
    <row r="24" s="6" customFormat="1" x14ac:dyDescent="0.2"/>
    <row r="25" s="6" customFormat="1" x14ac:dyDescent="0.2"/>
    <row r="26" s="6" customFormat="1" x14ac:dyDescent="0.2"/>
    <row r="27" s="6" customFormat="1" x14ac:dyDescent="0.2"/>
    <row r="28" s="6" customFormat="1" x14ac:dyDescent="0.2"/>
    <row r="29" s="6" customFormat="1" x14ac:dyDescent="0.2"/>
    <row r="30" s="6" customFormat="1" x14ac:dyDescent="0.2"/>
    <row r="31" s="6" customFormat="1" x14ac:dyDescent="0.2"/>
    <row r="32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</sheetData>
  <sheetProtection selectLockedCells="1"/>
  <mergeCells count="5">
    <mergeCell ref="A5:B6"/>
    <mergeCell ref="A1:F1"/>
    <mergeCell ref="A2:F2"/>
    <mergeCell ref="A3:C3"/>
    <mergeCell ref="D3:F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 alignWithMargins="0"/>
  <ignoredErrors>
    <ignoredError sqref="F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172"/>
  <sheetViews>
    <sheetView zoomScale="84" zoomScaleNormal="84" workbookViewId="0">
      <selection activeCell="A3" sqref="A3:C3"/>
    </sheetView>
  </sheetViews>
  <sheetFormatPr baseColWidth="10" defaultRowHeight="12.75" x14ac:dyDescent="0.2"/>
  <cols>
    <col min="1" max="1" width="8.140625" customWidth="1"/>
    <col min="2" max="2" width="92" customWidth="1"/>
    <col min="3" max="6" width="20.7109375" customWidth="1"/>
    <col min="7" max="11" width="10.7109375" style="6" customWidth="1"/>
    <col min="12" max="31" width="11.42578125" style="6"/>
  </cols>
  <sheetData>
    <row r="1" spans="1:31" ht="109.5" customHeight="1" x14ac:dyDescent="0.2">
      <c r="A1" s="61" t="s">
        <v>102</v>
      </c>
      <c r="B1" s="62"/>
      <c r="C1" s="62"/>
      <c r="D1" s="62"/>
      <c r="E1" s="62"/>
      <c r="F1" s="63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11.25" customHeight="1" x14ac:dyDescent="0.2">
      <c r="A2" s="101"/>
      <c r="B2" s="101"/>
      <c r="C2" s="101"/>
      <c r="D2" s="101"/>
      <c r="E2" s="101"/>
      <c r="F2" s="101"/>
      <c r="G2" s="46"/>
      <c r="H2" s="46"/>
      <c r="I2" s="46"/>
      <c r="J2" s="46"/>
      <c r="K2" s="46"/>
      <c r="L2" s="46"/>
      <c r="M2" s="46"/>
      <c r="N2" s="46"/>
      <c r="O2" s="46"/>
      <c r="P2" s="46"/>
      <c r="R2"/>
      <c r="S2"/>
      <c r="T2"/>
      <c r="U2"/>
      <c r="V2"/>
      <c r="W2"/>
      <c r="X2"/>
      <c r="Y2"/>
      <c r="Z2"/>
      <c r="AA2"/>
      <c r="AB2"/>
      <c r="AC2"/>
      <c r="AD2"/>
      <c r="AE2"/>
    </row>
    <row r="3" spans="1:31" ht="36.75" customHeight="1" x14ac:dyDescent="0.2">
      <c r="A3" s="64" t="s">
        <v>101</v>
      </c>
      <c r="B3" s="65"/>
      <c r="C3" s="66"/>
      <c r="D3" s="98" t="s">
        <v>107</v>
      </c>
      <c r="E3" s="98"/>
      <c r="F3" s="99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1" ht="18" customHeight="1" x14ac:dyDescent="0.2">
      <c r="A4" s="6"/>
      <c r="B4" s="7"/>
      <c r="C4" s="7"/>
      <c r="D4" s="7"/>
      <c r="E4" s="7"/>
      <c r="F4" s="7"/>
      <c r="G4" s="8"/>
      <c r="H4" s="8"/>
      <c r="I4" s="8"/>
      <c r="J4" s="8"/>
      <c r="K4" s="8"/>
    </row>
    <row r="5" spans="1:31" s="1" customFormat="1" ht="35.25" customHeight="1" x14ac:dyDescent="0.2">
      <c r="A5" s="100" t="s">
        <v>43</v>
      </c>
      <c r="B5" s="100"/>
      <c r="C5" s="24" t="s">
        <v>53</v>
      </c>
      <c r="D5" s="24" t="s">
        <v>63</v>
      </c>
      <c r="E5" s="34" t="s">
        <v>54</v>
      </c>
      <c r="F5" s="24" t="s">
        <v>62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</row>
    <row r="6" spans="1:31" s="1" customFormat="1" ht="35.25" customHeight="1" x14ac:dyDescent="0.2">
      <c r="A6" s="100"/>
      <c r="B6" s="100"/>
      <c r="C6" s="25" t="s">
        <v>46</v>
      </c>
      <c r="D6" s="35">
        <v>0</v>
      </c>
      <c r="E6" s="35">
        <f>ROUND(D6*20/100,2)</f>
        <v>0</v>
      </c>
      <c r="F6" s="35">
        <f>SUM(D6:E6)</f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</row>
    <row r="7" spans="1:31" s="16" customFormat="1" ht="15.95" customHeight="1" x14ac:dyDescent="0.2">
      <c r="A7" s="52" t="s">
        <v>103</v>
      </c>
      <c r="B7" s="9"/>
      <c r="C7" s="10"/>
      <c r="D7" s="11"/>
      <c r="E7" s="7"/>
      <c r="F7" s="7"/>
    </row>
    <row r="8" spans="1:31" s="16" customFormat="1" ht="12.75" customHeight="1" x14ac:dyDescent="0.2">
      <c r="A8" s="22" t="s">
        <v>106</v>
      </c>
    </row>
    <row r="9" spans="1:31" s="6" customFormat="1" x14ac:dyDescent="0.2">
      <c r="A9" s="22" t="s">
        <v>104</v>
      </c>
    </row>
    <row r="10" spans="1:31" s="6" customFormat="1" x14ac:dyDescent="0.2">
      <c r="A10" s="22" t="s">
        <v>105</v>
      </c>
    </row>
    <row r="11" spans="1:31" s="6" customFormat="1" x14ac:dyDescent="0.2"/>
    <row r="12" spans="1:31" s="6" customFormat="1" x14ac:dyDescent="0.2"/>
    <row r="13" spans="1:31" s="6" customFormat="1" x14ac:dyDescent="0.2"/>
    <row r="14" spans="1:31" s="6" customFormat="1" x14ac:dyDescent="0.2"/>
    <row r="15" spans="1:31" s="6" customFormat="1" x14ac:dyDescent="0.2"/>
    <row r="16" spans="1:31" s="6" customFormat="1" x14ac:dyDescent="0.2"/>
    <row r="17" s="6" customFormat="1" x14ac:dyDescent="0.2"/>
    <row r="18" s="6" customFormat="1" x14ac:dyDescent="0.2"/>
    <row r="19" s="6" customFormat="1" x14ac:dyDescent="0.2"/>
    <row r="20" s="6" customFormat="1" x14ac:dyDescent="0.2"/>
    <row r="21" s="6" customFormat="1" x14ac:dyDescent="0.2"/>
    <row r="22" s="6" customFormat="1" x14ac:dyDescent="0.2"/>
    <row r="23" s="6" customFormat="1" x14ac:dyDescent="0.2"/>
    <row r="24" s="6" customFormat="1" x14ac:dyDescent="0.2"/>
    <row r="25" s="6" customFormat="1" x14ac:dyDescent="0.2"/>
    <row r="26" s="6" customFormat="1" x14ac:dyDescent="0.2"/>
    <row r="27" s="6" customFormat="1" x14ac:dyDescent="0.2"/>
    <row r="28" s="6" customFormat="1" x14ac:dyDescent="0.2"/>
    <row r="29" s="6" customFormat="1" x14ac:dyDescent="0.2"/>
    <row r="30" s="6" customFormat="1" x14ac:dyDescent="0.2"/>
    <row r="31" s="6" customFormat="1" x14ac:dyDescent="0.2"/>
    <row r="32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</sheetData>
  <sheetProtection selectLockedCells="1"/>
  <mergeCells count="5">
    <mergeCell ref="A5:B6"/>
    <mergeCell ref="A1:F1"/>
    <mergeCell ref="A2:F2"/>
    <mergeCell ref="A3:C3"/>
    <mergeCell ref="D3:F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58"/>
  <sheetViews>
    <sheetView topLeftCell="A21" zoomScale="80" zoomScaleNormal="80" workbookViewId="0">
      <selection activeCell="K17" sqref="K17"/>
    </sheetView>
  </sheetViews>
  <sheetFormatPr baseColWidth="10" defaultColWidth="11.42578125" defaultRowHeight="12.75" x14ac:dyDescent="0.2"/>
  <cols>
    <col min="1" max="1" width="10.42578125" customWidth="1"/>
    <col min="2" max="2" width="81.42578125" customWidth="1"/>
    <col min="3" max="6" width="20.7109375" customWidth="1"/>
    <col min="7" max="11" width="10.7109375" style="6" customWidth="1"/>
    <col min="12" max="24" width="11.42578125" style="6"/>
  </cols>
  <sheetData>
    <row r="1" spans="1:24" ht="109.5" customHeight="1" x14ac:dyDescent="0.2">
      <c r="A1" s="61" t="s">
        <v>102</v>
      </c>
      <c r="B1" s="62"/>
      <c r="C1" s="62"/>
      <c r="D1" s="62"/>
      <c r="E1" s="62"/>
      <c r="F1" s="63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/>
      <c r="S1"/>
      <c r="T1"/>
      <c r="U1"/>
      <c r="V1"/>
      <c r="W1"/>
      <c r="X1"/>
    </row>
    <row r="2" spans="1:24" ht="11.25" customHeight="1" x14ac:dyDescent="0.2">
      <c r="A2" s="101"/>
      <c r="B2" s="101"/>
      <c r="C2" s="101"/>
      <c r="D2" s="101"/>
      <c r="E2" s="101"/>
      <c r="F2" s="101"/>
      <c r="G2" s="46"/>
      <c r="H2" s="46"/>
      <c r="I2" s="46"/>
      <c r="J2" s="46"/>
      <c r="K2" s="46"/>
      <c r="L2" s="46"/>
      <c r="M2" s="46"/>
      <c r="N2" s="46"/>
      <c r="O2" s="46"/>
      <c r="P2" s="46"/>
      <c r="R2"/>
      <c r="S2"/>
      <c r="T2"/>
      <c r="U2"/>
      <c r="V2"/>
      <c r="W2"/>
      <c r="X2"/>
    </row>
    <row r="3" spans="1:24" ht="36.75" customHeight="1" x14ac:dyDescent="0.2">
      <c r="A3" s="64" t="s">
        <v>100</v>
      </c>
      <c r="B3" s="65"/>
      <c r="C3" s="66"/>
      <c r="D3" s="85" t="s">
        <v>107</v>
      </c>
      <c r="E3" s="85"/>
      <c r="F3" s="8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/>
      <c r="S3"/>
      <c r="T3"/>
      <c r="U3"/>
      <c r="V3"/>
      <c r="W3"/>
      <c r="X3"/>
    </row>
    <row r="4" spans="1:24" ht="15.75" customHeight="1" x14ac:dyDescent="0.2">
      <c r="A4" s="6"/>
      <c r="B4" s="7"/>
      <c r="C4" s="7"/>
      <c r="D4" s="7"/>
      <c r="E4" s="7"/>
      <c r="F4" s="7"/>
      <c r="G4" s="8"/>
      <c r="H4" s="8"/>
      <c r="I4" s="8"/>
      <c r="J4" s="8"/>
      <c r="K4" s="8"/>
    </row>
    <row r="5" spans="1:24" s="16" customFormat="1" ht="27" customHeight="1" x14ac:dyDescent="0.2">
      <c r="A5" s="109" t="s">
        <v>49</v>
      </c>
      <c r="B5" s="109"/>
      <c r="C5" s="109"/>
      <c r="D5" s="109"/>
      <c r="E5" s="109"/>
      <c r="F5" s="109"/>
    </row>
    <row r="6" spans="1:24" s="16" customFormat="1" ht="17.25" customHeight="1" x14ac:dyDescent="0.2">
      <c r="A6" s="9"/>
      <c r="B6" s="9"/>
      <c r="C6" s="28"/>
      <c r="D6" s="29"/>
      <c r="E6" s="7"/>
      <c r="F6" s="7"/>
    </row>
    <row r="7" spans="1:24" s="16" customFormat="1" ht="35.25" customHeight="1" x14ac:dyDescent="0.2">
      <c r="A7" s="82" t="s">
        <v>52</v>
      </c>
      <c r="B7" s="83"/>
      <c r="C7" s="83"/>
      <c r="D7" s="83"/>
      <c r="E7" s="83"/>
      <c r="F7" s="84"/>
    </row>
    <row r="8" spans="1:24" s="1" customFormat="1" ht="18" customHeight="1" x14ac:dyDescent="0.2">
      <c r="A8" s="79" t="s">
        <v>11</v>
      </c>
      <c r="B8" s="79" t="s">
        <v>0</v>
      </c>
      <c r="C8" s="79" t="s">
        <v>47</v>
      </c>
      <c r="D8" s="110" t="s">
        <v>65</v>
      </c>
      <c r="E8" s="104" t="s">
        <v>48</v>
      </c>
      <c r="F8" s="104" t="s">
        <v>68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s="6" customFormat="1" x14ac:dyDescent="0.2">
      <c r="A9" s="79"/>
      <c r="B9" s="79"/>
      <c r="C9" s="79"/>
      <c r="D9" s="110"/>
      <c r="E9" s="104"/>
      <c r="F9" s="104"/>
    </row>
    <row r="10" spans="1:24" s="6" customFormat="1" ht="20.100000000000001" customHeight="1" x14ac:dyDescent="0.2">
      <c r="A10" s="3" t="s">
        <v>73</v>
      </c>
      <c r="B10" s="3" t="s">
        <v>91</v>
      </c>
      <c r="C10" s="105" t="s">
        <v>45</v>
      </c>
      <c r="D10" s="41">
        <f>'Poste 1 &amp; 2'!D8</f>
        <v>0</v>
      </c>
      <c r="E10" s="40">
        <v>49</v>
      </c>
      <c r="F10" s="41">
        <f>ROUND(D10*E10,2)</f>
        <v>0</v>
      </c>
    </row>
    <row r="11" spans="1:24" s="6" customFormat="1" ht="20.100000000000001" customHeight="1" x14ac:dyDescent="0.2">
      <c r="A11" s="3" t="s">
        <v>74</v>
      </c>
      <c r="B11" s="3" t="s">
        <v>92</v>
      </c>
      <c r="C11" s="106"/>
      <c r="D11" s="41">
        <f>'Poste 1 &amp; 2'!D9</f>
        <v>0</v>
      </c>
      <c r="E11" s="40">
        <v>49</v>
      </c>
      <c r="F11" s="41">
        <f t="shared" ref="F11:F18" si="0">ROUND(D11*E11,2)</f>
        <v>0</v>
      </c>
    </row>
    <row r="12" spans="1:24" s="6" customFormat="1" ht="20.100000000000001" customHeight="1" x14ac:dyDescent="0.2">
      <c r="A12" s="3" t="s">
        <v>75</v>
      </c>
      <c r="B12" s="3" t="s">
        <v>93</v>
      </c>
      <c r="C12" s="106"/>
      <c r="D12" s="41">
        <f>'Poste 1 &amp; 2'!D10</f>
        <v>0</v>
      </c>
      <c r="E12" s="40">
        <v>481</v>
      </c>
      <c r="F12" s="41">
        <f t="shared" si="0"/>
        <v>0</v>
      </c>
    </row>
    <row r="13" spans="1:24" s="6" customFormat="1" ht="20.100000000000001" customHeight="1" x14ac:dyDescent="0.2">
      <c r="A13" s="3" t="s">
        <v>76</v>
      </c>
      <c r="B13" s="3" t="s">
        <v>94</v>
      </c>
      <c r="C13" s="106"/>
      <c r="D13" s="41">
        <f>'Poste 1 &amp; 2'!D11</f>
        <v>0</v>
      </c>
      <c r="E13" s="40">
        <v>280</v>
      </c>
      <c r="F13" s="41">
        <f t="shared" si="0"/>
        <v>0</v>
      </c>
    </row>
    <row r="14" spans="1:24" s="6" customFormat="1" ht="20.100000000000001" customHeight="1" x14ac:dyDescent="0.2">
      <c r="A14" s="3" t="s">
        <v>77</v>
      </c>
      <c r="B14" s="3" t="s">
        <v>95</v>
      </c>
      <c r="C14" s="106"/>
      <c r="D14" s="41">
        <f>'Poste 1 &amp; 2'!D12</f>
        <v>0</v>
      </c>
      <c r="E14" s="40">
        <v>50</v>
      </c>
      <c r="F14" s="41">
        <f t="shared" si="0"/>
        <v>0</v>
      </c>
    </row>
    <row r="15" spans="1:24" s="6" customFormat="1" ht="20.100000000000001" customHeight="1" x14ac:dyDescent="0.2">
      <c r="A15" s="3" t="s">
        <v>78</v>
      </c>
      <c r="B15" s="3" t="s">
        <v>96</v>
      </c>
      <c r="C15" s="106"/>
      <c r="D15" s="41">
        <f>'Poste 1 &amp; 2'!D13</f>
        <v>0</v>
      </c>
      <c r="E15" s="40">
        <v>200</v>
      </c>
      <c r="F15" s="41">
        <f t="shared" si="0"/>
        <v>0</v>
      </c>
    </row>
    <row r="16" spans="1:24" s="6" customFormat="1" ht="20.100000000000001" customHeight="1" x14ac:dyDescent="0.2">
      <c r="A16" s="3" t="s">
        <v>79</v>
      </c>
      <c r="B16" s="3" t="s">
        <v>97</v>
      </c>
      <c r="C16" s="106"/>
      <c r="D16" s="41">
        <f>'Poste 1 &amp; 2'!D14</f>
        <v>0</v>
      </c>
      <c r="E16" s="40">
        <f>10*4</f>
        <v>40</v>
      </c>
      <c r="F16" s="41">
        <f t="shared" si="0"/>
        <v>0</v>
      </c>
    </row>
    <row r="17" spans="1:24" s="6" customFormat="1" ht="20.100000000000001" customHeight="1" x14ac:dyDescent="0.2">
      <c r="A17" s="3" t="s">
        <v>80</v>
      </c>
      <c r="B17" s="3" t="s">
        <v>98</v>
      </c>
      <c r="C17" s="106"/>
      <c r="D17" s="41">
        <f>'Poste 1 &amp; 2'!D15</f>
        <v>0</v>
      </c>
      <c r="E17" s="40">
        <v>128</v>
      </c>
      <c r="F17" s="41">
        <f t="shared" si="0"/>
        <v>0</v>
      </c>
    </row>
    <row r="18" spans="1:24" s="6" customFormat="1" ht="20.100000000000001" customHeight="1" x14ac:dyDescent="0.2">
      <c r="A18" s="3" t="s">
        <v>81</v>
      </c>
      <c r="B18" s="3" t="s">
        <v>99</v>
      </c>
      <c r="C18" s="107"/>
      <c r="D18" s="41">
        <f>'Poste 1 &amp; 2'!D16</f>
        <v>0</v>
      </c>
      <c r="E18" s="40">
        <v>78</v>
      </c>
      <c r="F18" s="41">
        <f t="shared" si="0"/>
        <v>0</v>
      </c>
    </row>
    <row r="19" spans="1:24" s="6" customFormat="1" ht="20.100000000000001" customHeight="1" x14ac:dyDescent="0.2">
      <c r="A19" s="108" t="s">
        <v>71</v>
      </c>
      <c r="B19" s="108"/>
      <c r="C19" s="108"/>
      <c r="D19" s="108"/>
      <c r="E19" s="108"/>
      <c r="F19" s="39">
        <f>ROUND(SUM(F10:F18),2)</f>
        <v>0</v>
      </c>
    </row>
    <row r="20" spans="1:24" s="16" customFormat="1" ht="35.25" customHeight="1" x14ac:dyDescent="0.2">
      <c r="A20" s="9"/>
      <c r="B20" s="9"/>
      <c r="C20" s="28"/>
      <c r="D20" s="29"/>
      <c r="E20" s="7"/>
      <c r="F20" s="7"/>
    </row>
    <row r="21" spans="1:24" s="1" customFormat="1" ht="35.25" customHeight="1" x14ac:dyDescent="0.2">
      <c r="A21" s="100" t="s">
        <v>44</v>
      </c>
      <c r="B21" s="100"/>
      <c r="C21" s="100"/>
      <c r="D21" s="100"/>
      <c r="E21" s="100"/>
      <c r="F21" s="100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24" s="1" customFormat="1" ht="18" customHeight="1" x14ac:dyDescent="0.2">
      <c r="A22" s="79" t="s">
        <v>11</v>
      </c>
      <c r="B22" s="79" t="s">
        <v>0</v>
      </c>
      <c r="C22" s="79" t="s">
        <v>47</v>
      </c>
      <c r="D22" s="79" t="s">
        <v>65</v>
      </c>
      <c r="E22" s="103" t="s">
        <v>48</v>
      </c>
      <c r="F22" s="103" t="s">
        <v>68</v>
      </c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24" s="6" customFormat="1" ht="12.75" customHeight="1" x14ac:dyDescent="0.2">
      <c r="A23" s="79"/>
      <c r="B23" s="79"/>
      <c r="C23" s="79"/>
      <c r="D23" s="79"/>
      <c r="E23" s="103"/>
      <c r="F23" s="103"/>
    </row>
    <row r="24" spans="1:24" s="6" customFormat="1" ht="20.100000000000001" customHeight="1" x14ac:dyDescent="0.2">
      <c r="A24" s="3" t="s">
        <v>82</v>
      </c>
      <c r="B24" s="3" t="s">
        <v>91</v>
      </c>
      <c r="C24" s="105" t="s">
        <v>45</v>
      </c>
      <c r="D24" s="41">
        <f>'Poste 1 &amp; 2'!D26</f>
        <v>0</v>
      </c>
      <c r="E24" s="40">
        <v>49</v>
      </c>
      <c r="F24" s="41">
        <f>ROUND(D24*E24,2)</f>
        <v>0</v>
      </c>
    </row>
    <row r="25" spans="1:24" s="6" customFormat="1" ht="20.100000000000001" customHeight="1" x14ac:dyDescent="0.2">
      <c r="A25" s="3" t="s">
        <v>83</v>
      </c>
      <c r="B25" s="3" t="s">
        <v>92</v>
      </c>
      <c r="C25" s="106"/>
      <c r="D25" s="41">
        <f>'Poste 1 &amp; 2'!D27</f>
        <v>0</v>
      </c>
      <c r="E25" s="40">
        <v>49</v>
      </c>
      <c r="F25" s="41">
        <f t="shared" ref="F25:F32" si="1">ROUND(D25*E25,2)</f>
        <v>0</v>
      </c>
    </row>
    <row r="26" spans="1:24" s="6" customFormat="1" ht="20.100000000000001" customHeight="1" x14ac:dyDescent="0.2">
      <c r="A26" s="3" t="s">
        <v>84</v>
      </c>
      <c r="B26" s="3" t="s">
        <v>93</v>
      </c>
      <c r="C26" s="106"/>
      <c r="D26" s="41">
        <f>'Poste 1 &amp; 2'!D28</f>
        <v>0</v>
      </c>
      <c r="E26" s="40">
        <v>481</v>
      </c>
      <c r="F26" s="41">
        <f t="shared" si="1"/>
        <v>0</v>
      </c>
    </row>
    <row r="27" spans="1:24" s="6" customFormat="1" ht="20.100000000000001" customHeight="1" x14ac:dyDescent="0.2">
      <c r="A27" s="3" t="s">
        <v>85</v>
      </c>
      <c r="B27" s="3" t="s">
        <v>94</v>
      </c>
      <c r="C27" s="106"/>
      <c r="D27" s="41">
        <f>'Poste 1 &amp; 2'!D29</f>
        <v>0</v>
      </c>
      <c r="E27" s="40">
        <v>280</v>
      </c>
      <c r="F27" s="41">
        <f t="shared" si="1"/>
        <v>0</v>
      </c>
    </row>
    <row r="28" spans="1:24" s="6" customFormat="1" ht="20.100000000000001" customHeight="1" x14ac:dyDescent="0.2">
      <c r="A28" s="3" t="s">
        <v>86</v>
      </c>
      <c r="B28" s="3" t="s">
        <v>95</v>
      </c>
      <c r="C28" s="106"/>
      <c r="D28" s="41">
        <f>'Poste 1 &amp; 2'!D30</f>
        <v>0</v>
      </c>
      <c r="E28" s="40">
        <v>50</v>
      </c>
      <c r="F28" s="41">
        <f t="shared" si="1"/>
        <v>0</v>
      </c>
    </row>
    <row r="29" spans="1:24" s="6" customFormat="1" ht="20.100000000000001" customHeight="1" x14ac:dyDescent="0.2">
      <c r="A29" s="3" t="s">
        <v>87</v>
      </c>
      <c r="B29" s="3" t="s">
        <v>96</v>
      </c>
      <c r="C29" s="106"/>
      <c r="D29" s="41">
        <f>'Poste 1 &amp; 2'!D31</f>
        <v>0</v>
      </c>
      <c r="E29" s="40">
        <v>200</v>
      </c>
      <c r="F29" s="41">
        <f t="shared" si="1"/>
        <v>0</v>
      </c>
    </row>
    <row r="30" spans="1:24" s="6" customFormat="1" ht="20.100000000000001" customHeight="1" x14ac:dyDescent="0.2">
      <c r="A30" s="3" t="s">
        <v>88</v>
      </c>
      <c r="B30" s="3" t="s">
        <v>97</v>
      </c>
      <c r="C30" s="106"/>
      <c r="D30" s="41">
        <f>'Poste 1 &amp; 2'!D32</f>
        <v>0</v>
      </c>
      <c r="E30" s="40">
        <f>10*4</f>
        <v>40</v>
      </c>
      <c r="F30" s="41">
        <f t="shared" si="1"/>
        <v>0</v>
      </c>
    </row>
    <row r="31" spans="1:24" s="6" customFormat="1" ht="20.100000000000001" customHeight="1" x14ac:dyDescent="0.2">
      <c r="A31" s="3" t="s">
        <v>89</v>
      </c>
      <c r="B31" s="3" t="s">
        <v>98</v>
      </c>
      <c r="C31" s="106"/>
      <c r="D31" s="41">
        <f>'Poste 1 &amp; 2'!D33</f>
        <v>0</v>
      </c>
      <c r="E31" s="40">
        <v>128</v>
      </c>
      <c r="F31" s="41">
        <f t="shared" si="1"/>
        <v>0</v>
      </c>
    </row>
    <row r="32" spans="1:24" s="6" customFormat="1" ht="20.100000000000001" customHeight="1" x14ac:dyDescent="0.2">
      <c r="A32" s="3" t="s">
        <v>90</v>
      </c>
      <c r="B32" s="3" t="s">
        <v>99</v>
      </c>
      <c r="C32" s="107"/>
      <c r="D32" s="41">
        <f>'Poste 1 &amp; 2'!D34</f>
        <v>0</v>
      </c>
      <c r="E32" s="40">
        <v>78</v>
      </c>
      <c r="F32" s="41">
        <f t="shared" si="1"/>
        <v>0</v>
      </c>
    </row>
    <row r="33" spans="1:24" s="6" customFormat="1" ht="20.100000000000001" customHeight="1" x14ac:dyDescent="0.2">
      <c r="A33" s="108" t="s">
        <v>72</v>
      </c>
      <c r="B33" s="108"/>
      <c r="C33" s="108"/>
      <c r="D33" s="108"/>
      <c r="E33" s="108"/>
      <c r="F33" s="42">
        <f>ROUND(SUM(F24:F32),2)</f>
        <v>0</v>
      </c>
    </row>
    <row r="34" spans="1:24" s="6" customFormat="1" x14ac:dyDescent="0.2">
      <c r="F34" s="31"/>
    </row>
    <row r="35" spans="1:24" s="6" customFormat="1" x14ac:dyDescent="0.2"/>
    <row r="36" spans="1:24" s="1" customFormat="1" ht="35.25" customHeight="1" x14ac:dyDescent="0.2">
      <c r="A36" s="100" t="s">
        <v>42</v>
      </c>
      <c r="B36" s="100"/>
      <c r="C36" s="24" t="s">
        <v>53</v>
      </c>
      <c r="D36" s="24" t="s">
        <v>69</v>
      </c>
      <c r="E36" s="37" t="s">
        <v>48</v>
      </c>
      <c r="F36" s="24" t="s">
        <v>68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s="1" customFormat="1" ht="35.25" customHeight="1" x14ac:dyDescent="0.2">
      <c r="A37" s="100"/>
      <c r="B37" s="100"/>
      <c r="C37" s="40" t="s">
        <v>46</v>
      </c>
      <c r="D37" s="39">
        <f>'TO1'!D6</f>
        <v>0</v>
      </c>
      <c r="E37" s="38">
        <v>1</v>
      </c>
      <c r="F37" s="39">
        <f>D37*E37</f>
        <v>0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:24" s="16" customFormat="1" ht="35.25" customHeight="1" x14ac:dyDescent="0.2">
      <c r="A38" s="9"/>
      <c r="B38" s="9"/>
      <c r="C38" s="28"/>
      <c r="D38" s="29"/>
      <c r="E38" s="7"/>
      <c r="F38" s="7"/>
    </row>
    <row r="39" spans="1:24" s="1" customFormat="1" ht="35.25" customHeight="1" x14ac:dyDescent="0.2">
      <c r="A39" s="100" t="s">
        <v>43</v>
      </c>
      <c r="B39" s="100"/>
      <c r="C39" s="24" t="s">
        <v>53</v>
      </c>
      <c r="D39" s="24" t="s">
        <v>70</v>
      </c>
      <c r="E39" s="37" t="s">
        <v>48</v>
      </c>
      <c r="F39" s="24" t="s">
        <v>68</v>
      </c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1:24" s="1" customFormat="1" ht="35.25" customHeight="1" x14ac:dyDescent="0.2">
      <c r="A40" s="100"/>
      <c r="B40" s="100"/>
      <c r="C40" s="25" t="s">
        <v>46</v>
      </c>
      <c r="D40" s="43">
        <f>'TO2'!D6</f>
        <v>0</v>
      </c>
      <c r="E40" s="25">
        <v>1</v>
      </c>
      <c r="F40" s="43">
        <f>D40*E40</f>
        <v>0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1:24" s="6" customFormat="1" x14ac:dyDescent="0.2"/>
    <row r="42" spans="1:24" s="6" customFormat="1" x14ac:dyDescent="0.2"/>
    <row r="43" spans="1:24" s="6" customFormat="1" ht="33.75" customHeight="1" x14ac:dyDescent="0.2">
      <c r="A43" s="102" t="s">
        <v>50</v>
      </c>
      <c r="B43" s="102"/>
      <c r="C43" s="102"/>
      <c r="D43" s="102"/>
      <c r="E43" s="102"/>
      <c r="F43" s="44">
        <f>SUM(F19,F33,F37,F40)</f>
        <v>0</v>
      </c>
    </row>
    <row r="44" spans="1:24" s="6" customFormat="1" ht="33.75" customHeight="1" x14ac:dyDescent="0.2">
      <c r="A44" s="102" t="s">
        <v>60</v>
      </c>
      <c r="B44" s="102"/>
      <c r="C44" s="102"/>
      <c r="D44" s="102"/>
      <c r="E44" s="102"/>
      <c r="F44" s="44">
        <f>SUM(F11:F20,F25:F34,F38,F41)</f>
        <v>0</v>
      </c>
    </row>
    <row r="45" spans="1:24" s="6" customFormat="1" ht="33.75" customHeight="1" x14ac:dyDescent="0.2">
      <c r="A45" s="102" t="s">
        <v>61</v>
      </c>
      <c r="B45" s="102"/>
      <c r="C45" s="102"/>
      <c r="D45" s="102"/>
      <c r="E45" s="102"/>
      <c r="F45" s="44">
        <f>SUM(F12:F21,F26:F35,F39,F42)</f>
        <v>0</v>
      </c>
    </row>
    <row r="46" spans="1:24" s="6" customFormat="1" ht="12.75" customHeight="1" x14ac:dyDescent="0.2"/>
    <row r="47" spans="1:24" s="6" customFormat="1" ht="12.75" customHeight="1" x14ac:dyDescent="0.2"/>
    <row r="48" spans="1:24" s="6" customFormat="1" ht="12.75" customHeight="1" x14ac:dyDescent="0.2"/>
    <row r="49" s="6" customFormat="1" ht="12.75" customHeigh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</sheetData>
  <mergeCells count="28">
    <mergeCell ref="A1:F1"/>
    <mergeCell ref="A2:F2"/>
    <mergeCell ref="A5:F5"/>
    <mergeCell ref="A44:E44"/>
    <mergeCell ref="E22:E23"/>
    <mergeCell ref="A8:A9"/>
    <mergeCell ref="B8:B9"/>
    <mergeCell ref="C8:C9"/>
    <mergeCell ref="D8:D9"/>
    <mergeCell ref="E8:E9"/>
    <mergeCell ref="A3:C3"/>
    <mergeCell ref="D3:F3"/>
    <mergeCell ref="A45:E45"/>
    <mergeCell ref="F22:F23"/>
    <mergeCell ref="F8:F9"/>
    <mergeCell ref="A7:F7"/>
    <mergeCell ref="A43:E43"/>
    <mergeCell ref="A39:B40"/>
    <mergeCell ref="C24:C32"/>
    <mergeCell ref="A36:B37"/>
    <mergeCell ref="A19:E19"/>
    <mergeCell ref="A33:E33"/>
    <mergeCell ref="A21:F21"/>
    <mergeCell ref="A22:A23"/>
    <mergeCell ref="B22:B23"/>
    <mergeCell ref="C22:C23"/>
    <mergeCell ref="D22:D23"/>
    <mergeCell ref="C10:C18"/>
  </mergeCells>
  <pageMargins left="0.7" right="0.7" top="0.75" bottom="0.75" header="0.3" footer="0.3"/>
  <pageSetup paperSize="9" scale="47" orientation="portrait" r:id="rId1"/>
  <rowBreaks count="1" manualBreakCount="1">
    <brk id="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Présentation</vt:lpstr>
      <vt:lpstr>Poste 1- Délais</vt:lpstr>
      <vt:lpstr>Poste 1 &amp; 2</vt:lpstr>
      <vt:lpstr>TO1</vt:lpstr>
      <vt:lpstr>TO2</vt:lpstr>
      <vt:lpstr>DQE</vt:lpstr>
      <vt:lpstr>DQE!Zone_d_impression</vt:lpstr>
      <vt:lpstr>'Poste 1 &amp; 2'!Zone_d_impression</vt:lpstr>
      <vt:lpstr>'Poste 1- Délais'!Zone_d_impression</vt:lpstr>
      <vt:lpstr>Présentation!Zone_d_impression</vt:lpstr>
      <vt:lpstr>'TO1'!Zone_d_impression</vt:lpstr>
      <vt:lpstr>'TO2'!Zone_d_impression</vt:lpstr>
    </vt:vector>
  </TitlesOfParts>
  <Company>I.R.D.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Bordereau de Prix et de délai - Lot 1</dc:title>
  <dc:subject>PRESTATIONS DE MAINTENANCE APPLICATIVE, MAINTENANCE EVOLUTIVE, SUPPORT EDITEUR, EXPERTISE ET ACCOMPAGNEMENT TECHNIQUE</dc:subject>
  <dc:creator>M.NASSR</dc:creator>
  <cp:keywords>16A3MUIG12</cp:keywords>
  <cp:lastModifiedBy>IRD-LR</cp:lastModifiedBy>
  <cp:lastPrinted>2016-05-30T12:12:10Z</cp:lastPrinted>
  <dcterms:created xsi:type="dcterms:W3CDTF">2010-04-13T15:14:25Z</dcterms:created>
  <dcterms:modified xsi:type="dcterms:W3CDTF">2025-05-21T16:04:22Z</dcterms:modified>
</cp:coreProperties>
</file>