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120" yWindow="-120" windowWidth="29040" windowHeight="15840"/>
  </bookViews>
  <sheets>
    <sheet name="Page de garde" sheetId="8" r:id="rId1"/>
    <sheet name="Bordereau de prix" sheetId="5" r:id="rId2"/>
    <sheet name="DQE" sheetId="7" r:id="rId3"/>
  </sheets>
  <externalReferences>
    <externalReference r:id="rId4"/>
    <externalReference r:id="rId5"/>
  </externalReferences>
  <definedNames>
    <definedName name="_Toc94673894" localSheetId="0">'Page de garde'!#REF!</definedName>
    <definedName name="_xlnm.Print_Titles" localSheetId="1">'Bordereau de prix'!$3:$3</definedName>
    <definedName name="_xlnm.Print_Titles" localSheetId="2">DQE!$2:$2</definedName>
    <definedName name="O" localSheetId="2">#REF!</definedName>
    <definedName name="O" localSheetId="0">#REF!</definedName>
    <definedName name="O">#REF!</definedName>
    <definedName name="Table_des_Prestations" localSheetId="2">'[1]Répartition ETF AT'!#REF!</definedName>
    <definedName name="Table_des_Prestations" localSheetId="0">'[2]Répartition ETF AT'!#REF!</definedName>
    <definedName name="Table_des_Prestations">'[2]Répartition ETF AT'!#REF!</definedName>
    <definedName name="_xlnm.Print_Area" localSheetId="1">'Bordereau de prix'!$A$1:$D$170</definedName>
    <definedName name="_xlnm.Print_Area" localSheetId="2">DQE!$A$2:$K$19</definedName>
    <definedName name="_xlnm.Print_Area" localSheetId="0">'Page de garde'!$A$1:$A$16</definedName>
  </definedNames>
  <calcPr calcId="162913"/>
</workbook>
</file>

<file path=xl/calcChain.xml><?xml version="1.0" encoding="utf-8"?>
<calcChain xmlns="http://schemas.openxmlformats.org/spreadsheetml/2006/main">
  <c r="I11" i="7" l="1"/>
  <c r="C3" i="7" l="1"/>
  <c r="F3" i="7"/>
  <c r="E6" i="7" l="1"/>
  <c r="F6" i="7"/>
  <c r="G6" i="7"/>
  <c r="E7" i="7"/>
  <c r="F7" i="7"/>
  <c r="G7" i="7"/>
  <c r="E8" i="7"/>
  <c r="F8" i="7"/>
  <c r="G8" i="7"/>
  <c r="E9" i="7"/>
  <c r="F9" i="7"/>
  <c r="G9" i="7"/>
  <c r="E10" i="7"/>
  <c r="F10" i="7"/>
  <c r="G10" i="7"/>
  <c r="E11" i="7"/>
  <c r="F11" i="7"/>
  <c r="G11" i="7"/>
  <c r="E12" i="7"/>
  <c r="F12" i="7"/>
  <c r="G12" i="7"/>
  <c r="E13" i="7"/>
  <c r="F13" i="7"/>
  <c r="G13" i="7"/>
  <c r="E14" i="7"/>
  <c r="F14" i="7"/>
  <c r="G14" i="7"/>
  <c r="E15" i="7"/>
  <c r="F15" i="7"/>
  <c r="G15" i="7"/>
  <c r="E16" i="7"/>
  <c r="F16" i="7"/>
  <c r="G16" i="7"/>
  <c r="E17" i="7"/>
  <c r="F17" i="7"/>
  <c r="G17" i="7"/>
  <c r="E18" i="7"/>
  <c r="F18" i="7"/>
  <c r="G18" i="7"/>
  <c r="E19" i="7"/>
  <c r="F19" i="7"/>
  <c r="G19" i="7"/>
  <c r="I19" i="7" s="1"/>
  <c r="E20" i="7"/>
  <c r="F20" i="7"/>
  <c r="G20" i="7"/>
  <c r="E21" i="7"/>
  <c r="F21" i="7"/>
  <c r="G21" i="7"/>
  <c r="E5" i="7"/>
  <c r="F5" i="7"/>
  <c r="G5" i="7"/>
  <c r="D21" i="7"/>
  <c r="D20" i="7"/>
  <c r="D19" i="7"/>
  <c r="D18" i="7"/>
  <c r="D17" i="7"/>
  <c r="D16" i="7"/>
  <c r="D15" i="7"/>
  <c r="D14" i="7"/>
  <c r="D13" i="7"/>
  <c r="D12" i="7"/>
  <c r="D11" i="7"/>
  <c r="D10" i="7"/>
  <c r="D9" i="7"/>
  <c r="D8" i="7"/>
  <c r="D7" i="7"/>
  <c r="D6" i="7"/>
  <c r="D5" i="7"/>
  <c r="I3" i="7"/>
  <c r="I21" i="7"/>
  <c r="I20" i="7"/>
  <c r="I18" i="7"/>
  <c r="I17" i="7"/>
  <c r="I16" i="7"/>
  <c r="I15" i="7"/>
  <c r="I14" i="7"/>
  <c r="I13" i="7"/>
  <c r="I12" i="7"/>
  <c r="I10" i="7"/>
  <c r="I9" i="7"/>
  <c r="I8" i="7"/>
  <c r="I7" i="7"/>
  <c r="I6" i="7"/>
  <c r="I5" i="7"/>
  <c r="I23" i="7" l="1"/>
  <c r="I25" i="7"/>
  <c r="I24" i="7"/>
  <c r="F24" i="7"/>
</calcChain>
</file>

<file path=xl/sharedStrings.xml><?xml version="1.0" encoding="utf-8"?>
<sst xmlns="http://schemas.openxmlformats.org/spreadsheetml/2006/main" count="496" uniqueCount="365">
  <si>
    <t>Travaux pendant les heures légales</t>
  </si>
  <si>
    <t>Travaux préparatoires</t>
  </si>
  <si>
    <t>Installations de chantier</t>
  </si>
  <si>
    <t>Baraque de chantier de type caravane (amenée et repli)</t>
  </si>
  <si>
    <t>un</t>
  </si>
  <si>
    <t>Panneau de chantier type permis de construire (installation et dépose) 80x80cm</t>
  </si>
  <si>
    <t>ml</t>
  </si>
  <si>
    <t>Signalisation</t>
  </si>
  <si>
    <t>Panneau de signalisation amovible" travaux"</t>
  </si>
  <si>
    <t>Barrière de protection ou de déviation rouge et blanche réfléchissante</t>
  </si>
  <si>
    <t xml:space="preserve">Lampe de signalisation </t>
  </si>
  <si>
    <t>Protections et préparations diverses</t>
  </si>
  <si>
    <t>Protection de baie par polyane sur ossature bois - Suivant la surface en tableau</t>
  </si>
  <si>
    <t>Échafaudage roulant</t>
  </si>
  <si>
    <t>Amenée et repli d'un échafaudage roulant</t>
  </si>
  <si>
    <t>Location journalière d'un échafaudage roulant (jours effectifs d'utilisation)</t>
  </si>
  <si>
    <t>jr</t>
  </si>
  <si>
    <t xml:space="preserve">Échafaudage </t>
  </si>
  <si>
    <t>Installation et repli d'un échafaudage en éléments modulaires à emboîtement y compris plancher, échelles et plinthes pour 30 jours</t>
  </si>
  <si>
    <t>Location journalière de baraque de chantier</t>
  </si>
  <si>
    <t>Clôture de chantier poteaux et grillage Ht 2,00 compris pose et dépose</t>
  </si>
  <si>
    <t>Branchement eau de chantier avec compteur d'eau y compris protection canalisation (alimentation à moins de 100 m du chantier)</t>
  </si>
  <si>
    <t>Protection par toile plastique comprenant l'installation, le remaniement et la location</t>
  </si>
  <si>
    <t>Location échafaudage modulaire par jour supplémentaire (surface x nbre jours supplémentaires)</t>
  </si>
  <si>
    <t>Branchement électrique de chantier, tout compris avec démarches auprès sociétés concessionnaires (armoire de chantier à moins de 100 m de la source)</t>
  </si>
  <si>
    <t>Bâchage d'échafaudage par toile plastique - Suivant la surface de façade traitée augmentée de 1,00 m pour la partie supérieures et les parties latérales</t>
  </si>
  <si>
    <t>Majoration pour prestations réalisées dans des conditions ou contraintes particulières (milieu occupé, encombré, limitation des nuisances ...)</t>
  </si>
  <si>
    <t>Main d'œuvre</t>
  </si>
  <si>
    <t>Dépose de dalles collées à la colle époxy, compris grattage des résidus et enlèvement aux D.P.</t>
  </si>
  <si>
    <t>Dépose de dalles collées à la colle acrylique compris grattage des résidus et enlèvement aux D.P.</t>
  </si>
  <si>
    <t>Dépose de dalles collées à la colle de bitume compris grattage des résidus et enlèvement aux D.P.</t>
  </si>
  <si>
    <t>Dépose de dalles de moquette en pose libre compris grattage des résidus et enlèvement aux D.P.</t>
  </si>
  <si>
    <t>Dépose de lés en revêtement plastique avec sous-couche, compris grattage des résidus et enlèvement aux D.P.</t>
  </si>
  <si>
    <t>Dépose de lés en revêtement vinyl souple, compris grattage des résidus et enlèvement aux D.P.</t>
  </si>
  <si>
    <t>Dépose de lés en revêtement aiguilleté plat, compris grattage des résidus et enlèvement aux D.P.</t>
  </si>
  <si>
    <t>Dépose de lés en revêtement aiguilleté sur sous-couche mousse compris grattage des résidus et enlèvement aux D.P.</t>
  </si>
  <si>
    <t>Dépose de lés en moquette sur sous-couche compris grattage des résidus et enlèvement aux D.P.</t>
  </si>
  <si>
    <t>Dépose de revêtement collé sur sous-couche mousse sur marches compris grattage des résidus et enlèvement aux D.P.</t>
  </si>
  <si>
    <t>Dépose de revêtement collé sans sous-couche mousse sur marches compris grattage des résidus et enlèvement aux D.P.</t>
  </si>
  <si>
    <t>Dépose de bandes vissées, seuil, joint de dilatation, nez de marche et évacuation aux D.P.</t>
  </si>
  <si>
    <t>Dépose de bandes collées plinthes, nez de marche et évacuation aux D.P.</t>
  </si>
  <si>
    <t>Primaire d'accrochage à base de résines en phase aqueuse sur support bois</t>
  </si>
  <si>
    <t>Primaire d'accrochage à base de résines en phase aqueuse sur chape ciment</t>
  </si>
  <si>
    <t>Primaire d'accrochage à deux composants sur fond non poreux</t>
  </si>
  <si>
    <t>Primaire d'accrochage à base de résine en phase aqueuse sur marches support bois</t>
  </si>
  <si>
    <t>Primaire d'accrochage à base de résine en phase aqueuse sur marches béton</t>
  </si>
  <si>
    <t>Primaire d'accrochage à deux composants sur marches sur fond non poreux</t>
  </si>
  <si>
    <t>Ragréage une passe avec produit de lissage classé P2</t>
  </si>
  <si>
    <t>Ragréage deux passes avec produit de lissage classé P2</t>
  </si>
  <si>
    <t>Ragréage deux passes avec produit de lissage classé P3</t>
  </si>
  <si>
    <t>Ragréage deux passes avec produit de lissage classé P2 sur marche</t>
  </si>
  <si>
    <t>Ragréage deux passes avec produit de lissage classé P3 sur marche</t>
  </si>
  <si>
    <t>Sous-couche de nivellement isolante épaisseur 4 mm</t>
  </si>
  <si>
    <t>Revêtement en dalles semi flexible</t>
  </si>
  <si>
    <t>Dalles semi-flexible sans sous-couche, ép. 20/10 ème U2sP2 pour surfaces courantes</t>
  </si>
  <si>
    <t>Dalles semi-flexible sans sous-couche, ép. 25/10 ème mm U3P3 pour surfaces courantes</t>
  </si>
  <si>
    <t>Revêtement sur marches droites par dalles semi-flexible 25/10 ème</t>
  </si>
  <si>
    <t>Revêtement sur marches balancée par dalles semi-flexible 25/10 ème</t>
  </si>
  <si>
    <t>Dalle semi-flexible sans sous-couche pour plinthes, ép. 25/10 ème</t>
  </si>
  <si>
    <t>Dalles semi-flexible sans sous-couche, ép. 32/10 ème mm U4P3 pour surfaces courantes</t>
  </si>
  <si>
    <t>Revêtement sur marches droites par dalles semi-flexible 32/10 ème</t>
  </si>
  <si>
    <t>Revêtement sur marches balancée par dalles semi-flexible 32/10 ème</t>
  </si>
  <si>
    <t>Dalle semi-flexible sans sous-couche pour plinthes, ép. 32/10 ème</t>
  </si>
  <si>
    <t>Revêtement en dalles souple sans sous-couche</t>
  </si>
  <si>
    <t>Dalles vinyle homogène souple sans sous-couche, ép. 2 mm U3P3 pour surfaces courantes</t>
  </si>
  <si>
    <t>Dalles vinyle homogène souple sans sous-couche, ép. 2 mm U4P3 pour surfaces courantes</t>
  </si>
  <si>
    <t>Dalles vinyle homogène souple sans sous-couche, ép. 2 mm U4P3 Grand trafic pour surfaces courantes</t>
  </si>
  <si>
    <t>Marches intégrale</t>
  </si>
  <si>
    <t>Marche intégrale en plastique, droite, avec nez de marche incorporé sans sous-couche, ép 3,10 mm U4P3</t>
  </si>
  <si>
    <t>Revêtement en dalles souple avec sous-couche</t>
  </si>
  <si>
    <t>Dalles vinyle homogène souple avec sous-couche mousse, ép. 3 mm U2sP2 pour surfaces courantes</t>
  </si>
  <si>
    <t>Dalles vinyle homogène souple avec sous-couche mousse, ép. 3,05 mm U3P3 pour surfaces courantes</t>
  </si>
  <si>
    <t>Majoration pour pose de revêtement  souple avec sous couche mousse en escalier</t>
  </si>
  <si>
    <t>Revêtement en lés souple sans sous-couche</t>
  </si>
  <si>
    <t>Lés vinyle homogène souple sans sous-couche, ép 2 mm U3P3 pour surfaces courantes</t>
  </si>
  <si>
    <t>Lés vinyle homogène souple sans sous-couche, ép 2 mm U4P3 pour surfaces courantes</t>
  </si>
  <si>
    <t>Dalles vinyle homogène souple sans sous-couche, ép. 3,15 mm U4P3 pour surfaces courantes</t>
  </si>
  <si>
    <t>Majoration pour pose de revêtement  souple sans sous couche en escalier</t>
  </si>
  <si>
    <t xml:space="preserve">Revêtement en lés souple isophonique </t>
  </si>
  <si>
    <t>Lés vinyle imprimé sur support stabilisé à envers mousse, mini ép 3 mm U2sP2 efficacité acoustique 18 dB</t>
  </si>
  <si>
    <t>Lés vinyle homogène souple avec sous-couche, ép 2,95 mm U3P3 pour surfaces courantes</t>
  </si>
  <si>
    <t>Lés vinyle homogène souple avec sous-couche, ép 3,50 mm U4P3 pour surfaces courantes</t>
  </si>
  <si>
    <t>Majoration pour pose de revêtement  souple avec sous couche en escalier</t>
  </si>
  <si>
    <t>Revêtement linoléum</t>
  </si>
  <si>
    <t>Lés linoléum marbré épaisseur 2,5 mm, U3P3, pour surfaces courantes</t>
  </si>
  <si>
    <t>Lés linoléum marbré épaisseur 3,2 mm, U3P3, pour surfaces courantes</t>
  </si>
  <si>
    <t>Lés linoléum marbré épaisseur 4 mm, U3P3, pour surfaces courantes</t>
  </si>
  <si>
    <t>Moquettes en lés</t>
  </si>
  <si>
    <t>Fourniture et pose d'aiguilleté plat U3P3 uni en lés collées</t>
  </si>
  <si>
    <t>Fourniture et pose d'aiguilleté plat U2sP2 uni en lés collées</t>
  </si>
  <si>
    <t>Fourniture et pose d'aiguilleté plat U3P3 à motifs en lés collées</t>
  </si>
  <si>
    <t>Fourniture et pose d'aiguilleté plat U2sP2 à motifs en lés collées</t>
  </si>
  <si>
    <t>Majoration pour pose de moquette en escalier</t>
  </si>
  <si>
    <t>Barre de passage d'escalier en cuivre, diam. 14 mm, long 0,70 m pose vissée et tamponnée avec 2 pitons par marche</t>
  </si>
  <si>
    <t>Pose collée de moquette en lés, fourniture payée à part</t>
  </si>
  <si>
    <t>Moquette en dalles</t>
  </si>
  <si>
    <t xml:space="preserve">Fourniture et pose collée de dalles d'aiguilleté plat U3P3 de 50 x 50 mm </t>
  </si>
  <si>
    <t>Majoration pour pose avec produit adhésif</t>
  </si>
  <si>
    <t>Barres de seuil - couvre-joint</t>
  </si>
  <si>
    <t>Barre de seuil en laiton uni bombé pose vissée</t>
  </si>
  <si>
    <t>Barre de seuil en inox bombé pose vissée</t>
  </si>
  <si>
    <t>Barre de seuil pour séparation de revêtements de hauteur différentes, pose vissée</t>
  </si>
  <si>
    <t>Couvre-joint de dilatation en laiton poli de 60 mm de large</t>
  </si>
  <si>
    <t>Nez de marche</t>
  </si>
  <si>
    <t>Nez de marche en laiton poli avec bande antidérapant</t>
  </si>
  <si>
    <t>Nez de marche en aluminium brut avec bande antidérapant</t>
  </si>
  <si>
    <t>Nez de marche en caoutchouc</t>
  </si>
  <si>
    <t>Plinthes</t>
  </si>
  <si>
    <t>Fourniture et pose à double encollage de plinthe vinyle noir en bande de 0,07 m de ht</t>
  </si>
  <si>
    <t>Fourniture et pose plinthe à gorge avec languette pour réception du revêtement de sol</t>
  </si>
  <si>
    <t>m²</t>
  </si>
  <si>
    <t>Dépose de  revêtement parquet flottant</t>
  </si>
  <si>
    <t xml:space="preserve">Majoration ragréage fibré pour peinture de sol </t>
  </si>
  <si>
    <t>Marche intégrale  droite en plastique, avec nez de marche incorporé sans sous-couche, ép 2 mm U4P3</t>
  </si>
  <si>
    <t>Marche intégrale en plastique droite, avec nez de marche incorporé sans sous-couche, ép 3,10 mm U4P3</t>
  </si>
  <si>
    <t>Dalles vinyle homogène souple avec sous-couche liège,  U2sP2 pour surfaces courantes</t>
  </si>
  <si>
    <t>Dalles vinyle homogène souple avec sous-couche liège,  U3P2 pour surfaces courantes</t>
  </si>
  <si>
    <t>Dalles vinyle homogène souple avec sous-couche liège,  U4P3 pour surfaces courantes</t>
  </si>
  <si>
    <t>Fourniture et pose à double encollage de plinthe bois de 6 à 10 cm</t>
  </si>
  <si>
    <t xml:space="preserve">Location échafaudage cage d'escalier  </t>
  </si>
  <si>
    <t>CODE</t>
  </si>
  <si>
    <t>DESIGNATION</t>
  </si>
  <si>
    <t>U</t>
  </si>
  <si>
    <t>PU HT</t>
  </si>
  <si>
    <t>h</t>
  </si>
  <si>
    <t>u</t>
  </si>
  <si>
    <t>Nacelle élévatrice de 15 m</t>
  </si>
  <si>
    <t>Amenée et utilisation de la nacelle  de 15 m pendant 1 jour, transport ≤ 30 kms</t>
  </si>
  <si>
    <r>
      <t xml:space="preserve">Amenée et utilisation de la nacelle de 15 m pendant 1 jour, transport </t>
    </r>
    <r>
      <rPr>
        <sz val="8"/>
        <rFont val="Calibri"/>
        <family val="2"/>
      </rPr>
      <t>≥</t>
    </r>
    <r>
      <rPr>
        <sz val="8"/>
        <rFont val="Arial"/>
        <family val="2"/>
      </rPr>
      <t xml:space="preserve"> 30 kms</t>
    </r>
  </si>
  <si>
    <r>
      <t xml:space="preserve">Amenée et utilisation de la nacelle de 15 m pendant 2 jours, transport </t>
    </r>
    <r>
      <rPr>
        <sz val="8"/>
        <rFont val="Calibri"/>
        <family val="2"/>
      </rPr>
      <t>≤</t>
    </r>
    <r>
      <rPr>
        <sz val="8"/>
        <rFont val="Arial"/>
        <family val="2"/>
      </rPr>
      <t xml:space="preserve"> 30 kms</t>
    </r>
  </si>
  <si>
    <r>
      <t xml:space="preserve">Amenée et utilisation de la nacelle de 15 m pendant 2 jours, transport </t>
    </r>
    <r>
      <rPr>
        <sz val="8"/>
        <rFont val="Calibri"/>
        <family val="2"/>
      </rPr>
      <t>≥</t>
    </r>
    <r>
      <rPr>
        <sz val="8"/>
        <rFont val="Arial"/>
        <family val="2"/>
      </rPr>
      <t xml:space="preserve"> 30 kms</t>
    </r>
  </si>
  <si>
    <t>Location de la nacelle de 15 m par journée supplémentaire (avec chauffeur)</t>
  </si>
  <si>
    <t>Nacelle élévatrice de 25 m</t>
  </si>
  <si>
    <t>Amenée et utilisation de la nacelle de 25 m pendant 1 jour, transport ≤ 30 kms</t>
  </si>
  <si>
    <r>
      <t xml:space="preserve">Amenée et utilisation de la nacelle de 25 m pendant 1 jours, transport </t>
    </r>
    <r>
      <rPr>
        <sz val="8"/>
        <rFont val="Calibri"/>
        <family val="2"/>
      </rPr>
      <t>≥</t>
    </r>
    <r>
      <rPr>
        <sz val="8"/>
        <rFont val="Arial"/>
        <family val="2"/>
      </rPr>
      <t xml:space="preserve"> 30 kms</t>
    </r>
  </si>
  <si>
    <r>
      <t xml:space="preserve">Amenée et utilisation de la nacelle de 25 m pendant 2 jours, transport </t>
    </r>
    <r>
      <rPr>
        <sz val="8"/>
        <rFont val="Calibri"/>
        <family val="2"/>
      </rPr>
      <t>≤</t>
    </r>
    <r>
      <rPr>
        <sz val="8"/>
        <rFont val="Arial"/>
        <family val="2"/>
      </rPr>
      <t xml:space="preserve"> 30 kms</t>
    </r>
  </si>
  <si>
    <r>
      <t xml:space="preserve">Amenée et utilisation de la nacelle de 25 m pendant 2 jours, transport </t>
    </r>
    <r>
      <rPr>
        <sz val="8"/>
        <rFont val="Calibri"/>
        <family val="2"/>
      </rPr>
      <t>≥</t>
    </r>
    <r>
      <rPr>
        <sz val="8"/>
        <rFont val="Arial"/>
        <family val="2"/>
      </rPr>
      <t xml:space="preserve"> 30 kms</t>
    </r>
  </si>
  <si>
    <t>Location de la nacelle de 25 m par journée supplémentaire (avec chauffeur)</t>
  </si>
  <si>
    <t>Dépose des revêtements de sol</t>
  </si>
  <si>
    <t xml:space="preserve">Frais fixes pour travaux n'ayant pas occupés une journée </t>
  </si>
  <si>
    <t>DIVERS</t>
  </si>
  <si>
    <t>Fourniture et pose de protections au sol par plaque isorel</t>
  </si>
  <si>
    <t>Fourniture et pose de protections au sol par film polyane</t>
  </si>
  <si>
    <t>Coefficient de majoration pour peintre en lettres sur heures de main d'oeuvre</t>
  </si>
  <si>
    <t>Fourniture et pose de moquette velours coupé U2sP2 chiné, traité anti-tache, envers mousse, poids velours mini 450 g/m² en lés collées</t>
  </si>
  <si>
    <t>Fourniture et pose de moquette velours coupé U3P3 uni, traité anti-tache, envers non tissé synthétique, poids velours mini 650 g/m² en lés collées</t>
  </si>
  <si>
    <t>Fourniture et pose de moquette velours coupé U3P3 chiné, traité anti-tache, envers non tissé synthétique, poids velours mini 650 g/m² en lés collées</t>
  </si>
  <si>
    <t>Fourniture et pose de moquette velours bouclé U2sP2 chiné, traité anti-tache, envers mousse, poids velours mini 480 g/m² en lés collées</t>
  </si>
  <si>
    <t>Fourniture et pose de moquette velours bouclé U3P3 chiné, traité anti-tache, envers non tissé synthétique, poids velours mini 650 g/m² en lés collées</t>
  </si>
  <si>
    <t>Fourniture et pose libre de dalles de moquette plombées de 500 mm x 500 mm touffeté à velours bouclé 100 % polyamide antistatique,poids du velours mini 520 g/m²,jauge 1/10, nbre de points/m² mini: 161000, U3P3, dossier bitume-fibre de verre</t>
  </si>
  <si>
    <t>Gravois et déchets</t>
  </si>
  <si>
    <t>Enlèvement de gravois et déchets compris manutention, chargement, collimage, par tous moyens, montage et/ou descente, triages nécessaires et transport en décharges publiques compris droits de décharges et foisonnements.</t>
  </si>
  <si>
    <t>Classe 1</t>
  </si>
  <si>
    <t>Classe 2</t>
  </si>
  <si>
    <t>Classe 3</t>
  </si>
  <si>
    <t>Conditionnement, manutention et enlèvement de gravois classés dangereux dans une décharge spécialisée recyclant les déchets avec bordereau de suivi de déchets, main d'œuvre agréée et qualifiée, protections, protocoles de protections de la santé y compris foisonnement.</t>
  </si>
  <si>
    <t>Amiante</t>
  </si>
  <si>
    <t>Plomb</t>
  </si>
  <si>
    <t>Coefficients de vente applicables</t>
  </si>
  <si>
    <t xml:space="preserve">Coefficients de vente sur déboursé sur fourniture hors bordereau </t>
  </si>
  <si>
    <t xml:space="preserve">Jusqu'à 20 000,00 euros H.T. (maximum 1,20) </t>
  </si>
  <si>
    <t xml:space="preserve">Au-delà de 20 000,00 euros H.T. (maximum 1,20) </t>
  </si>
  <si>
    <t>Coefficient multiplicateur de vente sur factures pour travaux hors bordereau sous-traités</t>
  </si>
  <si>
    <t>Prix horaire de Main-d’œuvre pour les ouvrages hors bordereau</t>
  </si>
  <si>
    <t>OHQ (Ouvrier Hautement Qualifié)</t>
  </si>
  <si>
    <t>OQ (Ouvrier Qualifié)</t>
  </si>
  <si>
    <t>Manœuvre</t>
  </si>
  <si>
    <t>Chef de chantier</t>
  </si>
  <si>
    <t>Majoration sur les taux horaires ci-dessus pour présence d'amiante et/ou de plomb</t>
  </si>
  <si>
    <t>Marche intégrale en plastique   droite, avec nez de marche incorporé sans sous-couche, ép 2 mm U4P3</t>
  </si>
  <si>
    <t>Rabais par tranche de montant par bon de commande :</t>
  </si>
  <si>
    <t>Bon de commande supérieur à 5 000,00 € HT et inférieur à 10 000,00 € HT</t>
  </si>
  <si>
    <t>Bon de commande supérieur à 10 000,00 € HT et inférieur à 20 000,00 € HT</t>
  </si>
  <si>
    <t>Bon de commande supérieur à 20 000,00 € HT et inférieur à 40 000,00 € HT</t>
  </si>
  <si>
    <t>Bon de commande supérieur à 40 000,00 € HT</t>
  </si>
  <si>
    <t>05-000</t>
  </si>
  <si>
    <t>05-001</t>
  </si>
  <si>
    <t>05-002</t>
  </si>
  <si>
    <t>05-003</t>
  </si>
  <si>
    <t>05-004</t>
  </si>
  <si>
    <t>05-005</t>
  </si>
  <si>
    <t>05-006</t>
  </si>
  <si>
    <t>05-007</t>
  </si>
  <si>
    <t>05-008</t>
  </si>
  <si>
    <t>05-009</t>
  </si>
  <si>
    <t>05-010</t>
  </si>
  <si>
    <t>05-011</t>
  </si>
  <si>
    <t>05-012</t>
  </si>
  <si>
    <t>05-013</t>
  </si>
  <si>
    <t>05-014</t>
  </si>
  <si>
    <t>05-015</t>
  </si>
  <si>
    <t>05-016</t>
  </si>
  <si>
    <t>05-017</t>
  </si>
  <si>
    <t>05-018</t>
  </si>
  <si>
    <t>05-019</t>
  </si>
  <si>
    <t>05-020</t>
  </si>
  <si>
    <t>05-021</t>
  </si>
  <si>
    <t>05-022</t>
  </si>
  <si>
    <t>05-023</t>
  </si>
  <si>
    <t>05-024</t>
  </si>
  <si>
    <t>05-025</t>
  </si>
  <si>
    <t>05-026</t>
  </si>
  <si>
    <t>05-027</t>
  </si>
  <si>
    <t>05-028</t>
  </si>
  <si>
    <t>05-029</t>
  </si>
  <si>
    <t>05-030</t>
  </si>
  <si>
    <t>05-031</t>
  </si>
  <si>
    <t>05-032</t>
  </si>
  <si>
    <t>05-033</t>
  </si>
  <si>
    <t>05-034</t>
  </si>
  <si>
    <t>05-035</t>
  </si>
  <si>
    <t>05-036</t>
  </si>
  <si>
    <t>05-037</t>
  </si>
  <si>
    <t>05-038</t>
  </si>
  <si>
    <t>05-039</t>
  </si>
  <si>
    <t>05-040</t>
  </si>
  <si>
    <t>05-041</t>
  </si>
  <si>
    <t>05-042</t>
  </si>
  <si>
    <t>05-043</t>
  </si>
  <si>
    <t>05-044</t>
  </si>
  <si>
    <t>05-045</t>
  </si>
  <si>
    <t>05-046</t>
  </si>
  <si>
    <t>05-047</t>
  </si>
  <si>
    <t>05-048</t>
  </si>
  <si>
    <t>05-049</t>
  </si>
  <si>
    <t>05-050</t>
  </si>
  <si>
    <t>05-051</t>
  </si>
  <si>
    <t>05-052</t>
  </si>
  <si>
    <t>05-053</t>
  </si>
  <si>
    <t>05-054</t>
  </si>
  <si>
    <t>05-055</t>
  </si>
  <si>
    <t>05-056</t>
  </si>
  <si>
    <t>05-057</t>
  </si>
  <si>
    <t>05-058</t>
  </si>
  <si>
    <t>05-059</t>
  </si>
  <si>
    <t>05-060</t>
  </si>
  <si>
    <t>05-061</t>
  </si>
  <si>
    <t>05-062</t>
  </si>
  <si>
    <t>05-063</t>
  </si>
  <si>
    <t>05-064</t>
  </si>
  <si>
    <t>05-065</t>
  </si>
  <si>
    <t>05-066</t>
  </si>
  <si>
    <t>05-067</t>
  </si>
  <si>
    <t>05-068</t>
  </si>
  <si>
    <t>05-069</t>
  </si>
  <si>
    <t>05-070</t>
  </si>
  <si>
    <t>05-071</t>
  </si>
  <si>
    <t>05-072</t>
  </si>
  <si>
    <t>05-073</t>
  </si>
  <si>
    <t>05-074</t>
  </si>
  <si>
    <t>05-075</t>
  </si>
  <si>
    <t>05-076</t>
  </si>
  <si>
    <t>05-077</t>
  </si>
  <si>
    <t>05-078</t>
  </si>
  <si>
    <t>05-079</t>
  </si>
  <si>
    <t>05-080</t>
  </si>
  <si>
    <t>05-081</t>
  </si>
  <si>
    <t>05-082</t>
  </si>
  <si>
    <t>05-083</t>
  </si>
  <si>
    <t>05-084</t>
  </si>
  <si>
    <t>05-085</t>
  </si>
  <si>
    <t>05-086</t>
  </si>
  <si>
    <t>05-087</t>
  </si>
  <si>
    <t>05-088</t>
  </si>
  <si>
    <t>05-089</t>
  </si>
  <si>
    <t>05-090</t>
  </si>
  <si>
    <t>05-091</t>
  </si>
  <si>
    <t>05-092</t>
  </si>
  <si>
    <t>05-093</t>
  </si>
  <si>
    <t>05-094</t>
  </si>
  <si>
    <t>05-095</t>
  </si>
  <si>
    <t>05-096</t>
  </si>
  <si>
    <t>05-097</t>
  </si>
  <si>
    <t>05-098</t>
  </si>
  <si>
    <t>05-099</t>
  </si>
  <si>
    <t>05-100</t>
  </si>
  <si>
    <t>05-101</t>
  </si>
  <si>
    <t>05-102</t>
  </si>
  <si>
    <t>05-103</t>
  </si>
  <si>
    <t>05-104</t>
  </si>
  <si>
    <t>05-105</t>
  </si>
  <si>
    <t>05-106</t>
  </si>
  <si>
    <t>05-107</t>
  </si>
  <si>
    <t>05-108</t>
  </si>
  <si>
    <t>05-109</t>
  </si>
  <si>
    <t>05-110</t>
  </si>
  <si>
    <t>05-111</t>
  </si>
  <si>
    <t>05-112</t>
  </si>
  <si>
    <t>05-113</t>
  </si>
  <si>
    <t>05-114</t>
  </si>
  <si>
    <t>05-115</t>
  </si>
  <si>
    <t>05-116</t>
  </si>
  <si>
    <t>05-117</t>
  </si>
  <si>
    <t>05-118</t>
  </si>
  <si>
    <t>05-119</t>
  </si>
  <si>
    <t>05-120</t>
  </si>
  <si>
    <t>05-121</t>
  </si>
  <si>
    <t>05-122</t>
  </si>
  <si>
    <t>05-123</t>
  </si>
  <si>
    <t>05-124</t>
  </si>
  <si>
    <t>05-125</t>
  </si>
  <si>
    <t>05-126</t>
  </si>
  <si>
    <t>05-127</t>
  </si>
  <si>
    <t>05-128</t>
  </si>
  <si>
    <t>05-129</t>
  </si>
  <si>
    <t>05-130</t>
  </si>
  <si>
    <t>05-131</t>
  </si>
  <si>
    <t>05-132</t>
  </si>
  <si>
    <t>05-133</t>
  </si>
  <si>
    <t>05-134</t>
  </si>
  <si>
    <t>05-135</t>
  </si>
  <si>
    <t>05-136</t>
  </si>
  <si>
    <t>05-137</t>
  </si>
  <si>
    <t>05-138</t>
  </si>
  <si>
    <t>05-139</t>
  </si>
  <si>
    <t>05-140</t>
  </si>
  <si>
    <t>05-141</t>
  </si>
  <si>
    <t>05-142</t>
  </si>
  <si>
    <t>05-143</t>
  </si>
  <si>
    <t>05-144</t>
  </si>
  <si>
    <t>05-145</t>
  </si>
  <si>
    <t>05-146</t>
  </si>
  <si>
    <t>05-147</t>
  </si>
  <si>
    <t>05-148</t>
  </si>
  <si>
    <t>05-149</t>
  </si>
  <si>
    <t>05-150</t>
  </si>
  <si>
    <t>05-151</t>
  </si>
  <si>
    <t>05-152</t>
  </si>
  <si>
    <t>05-153</t>
  </si>
  <si>
    <t>05-154</t>
  </si>
  <si>
    <t>05-155</t>
  </si>
  <si>
    <t>05-156</t>
  </si>
  <si>
    <t>05-157</t>
  </si>
  <si>
    <t>05-158</t>
  </si>
  <si>
    <t>05-159</t>
  </si>
  <si>
    <t>05-160</t>
  </si>
  <si>
    <t>05-161</t>
  </si>
  <si>
    <t>05-162</t>
  </si>
  <si>
    <t>05-163</t>
  </si>
  <si>
    <t>05-164</t>
  </si>
  <si>
    <t>05-165</t>
  </si>
  <si>
    <t>05-166</t>
  </si>
  <si>
    <t>coef</t>
  </si>
  <si>
    <t>m3</t>
  </si>
  <si>
    <t>%</t>
  </si>
  <si>
    <t>Cachet, date et signature de l'entreprise :</t>
  </si>
  <si>
    <t>BORDEREAU DES PRIX UNITAIRES (BPU)</t>
  </si>
  <si>
    <t>Nom du fournisseur :
……………………..</t>
  </si>
  <si>
    <t>MARCHE N°</t>
  </si>
  <si>
    <t>DETAIL QUANTITATIF ESTIME (DQE)</t>
  </si>
  <si>
    <t>N°</t>
  </si>
  <si>
    <t>Code</t>
  </si>
  <si>
    <t>PRIX UNITAIRE
€ HT</t>
  </si>
  <si>
    <t>Quantité annuelle</t>
  </si>
  <si>
    <t>MONTANT TOTAL
€ HT</t>
  </si>
  <si>
    <t>MONTANT TOTAL ANNUEL HT</t>
  </si>
  <si>
    <t>MONTANT TOTAL POUR 4 ANS</t>
  </si>
  <si>
    <t>TVA à 20 %</t>
  </si>
  <si>
    <t>MONTANT TOTAL ANNUEL TTC</t>
  </si>
  <si>
    <t>LOT N°5
SOLS SOUPLES</t>
  </si>
  <si>
    <t xml:space="preserve">Objet du marché : Accord-cadre travaux d’entretien et réparations ponctuelles des immeubles de la CPAM de Paris </t>
  </si>
  <si>
    <t>CADRE DE REPONSE FINANCIER</t>
  </si>
  <si>
    <t>NE PAS TRANSFORMER EN PDF</t>
  </si>
  <si>
    <r>
      <t xml:space="preserve">
</t>
    </r>
    <r>
      <rPr>
        <b/>
        <u/>
        <sz val="12"/>
        <color rgb="FFC00000"/>
        <rFont val="Century Gothic"/>
        <family val="2"/>
      </rPr>
      <t>L'onglet DQE n'est pas à renseigner</t>
    </r>
  </si>
  <si>
    <t xml:space="preserve">Consultation n°25-C-003
Marché n°
Lot n°5 - SOLS SOUPLES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</si>
</sst>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 _F"/>
    <numFmt numFmtId="165" formatCode="000"/>
  </numFmts>
  <fonts count="30" x14ac:knownFonts="1">
    <font>
      <sz val="10"/>
      <name val="Arial"/>
    </font>
    <font>
      <sz val="11"/>
      <color theme="1"/>
      <name val="Calibri"/>
      <family val="2"/>
      <scheme val="minor"/>
    </font>
    <font>
      <sz val="10"/>
      <color indexed="8"/>
      <name val="MS Sans Serif"/>
      <family val="2"/>
    </font>
    <font>
      <sz val="8"/>
      <name val="Arial"/>
      <family val="2"/>
    </font>
    <font>
      <b/>
      <sz val="8"/>
      <name val="Arial"/>
      <family val="2"/>
    </font>
    <font>
      <sz val="10"/>
      <name val="Arial"/>
      <family val="2"/>
    </font>
    <font>
      <sz val="8"/>
      <name val="Calibri"/>
      <family val="2"/>
    </font>
    <font>
      <sz val="8"/>
      <name val="Arial"/>
      <family val="2"/>
    </font>
    <font>
      <b/>
      <u val="double"/>
      <sz val="16"/>
      <name val="Century Gothic"/>
      <family val="2"/>
    </font>
    <font>
      <sz val="10"/>
      <name val="Tahoma"/>
      <family val="2"/>
    </font>
    <font>
      <sz val="10"/>
      <name val="Century Gothic"/>
      <family val="2"/>
    </font>
    <font>
      <b/>
      <sz val="14"/>
      <color rgb="FFC00000"/>
      <name val="Century Gothic"/>
      <family val="2"/>
    </font>
    <font>
      <b/>
      <sz val="14"/>
      <name val="Century Gothic"/>
      <family val="2"/>
    </font>
    <font>
      <b/>
      <sz val="10"/>
      <name val="Century Gothic"/>
      <family val="2"/>
    </font>
    <font>
      <b/>
      <sz val="11"/>
      <name val="Century Gothic"/>
      <family val="2"/>
    </font>
    <font>
      <sz val="12"/>
      <name val="Calibri"/>
      <family val="2"/>
    </font>
    <font>
      <sz val="9"/>
      <name val="Century Gothic"/>
      <family val="2"/>
    </font>
    <font>
      <sz val="11"/>
      <color rgb="FF000000"/>
      <name val="Arial"/>
      <family val="2"/>
    </font>
    <font>
      <b/>
      <sz val="11"/>
      <color rgb="FF000000"/>
      <name val="Century Gothic"/>
      <family val="2"/>
    </font>
    <font>
      <b/>
      <sz val="12"/>
      <color rgb="FF000000"/>
      <name val="Century Gothic"/>
      <family val="2"/>
    </font>
    <font>
      <b/>
      <sz val="12"/>
      <name val="Century Gothic"/>
      <family val="2"/>
    </font>
    <font>
      <i/>
      <sz val="10"/>
      <name val="Arial"/>
      <family val="2"/>
    </font>
    <font>
      <b/>
      <sz val="18"/>
      <color theme="3"/>
      <name val="Century Gothic"/>
      <family val="2"/>
    </font>
    <font>
      <b/>
      <sz val="18"/>
      <color rgb="FFC00000"/>
      <name val="Century Gothic"/>
      <family val="2"/>
    </font>
    <font>
      <b/>
      <sz val="12"/>
      <color rgb="FFC00000"/>
      <name val="Century Gothic"/>
      <family val="2"/>
    </font>
    <font>
      <b/>
      <u/>
      <sz val="12"/>
      <color rgb="FFC00000"/>
      <name val="Century Gothic"/>
      <family val="2"/>
    </font>
    <font>
      <b/>
      <sz val="18"/>
      <name val="Century Gothic"/>
      <family val="2"/>
    </font>
    <font>
      <sz val="12"/>
      <name val="Times New Roman"/>
      <family val="1"/>
    </font>
    <font>
      <sz val="11"/>
      <name val="Times New Roman"/>
      <family val="1"/>
    </font>
    <font>
      <u/>
      <sz val="10"/>
      <color indexed="12"/>
      <name val="Arial"/>
      <family val="2"/>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8"/>
      </patternFill>
    </fill>
    <fill>
      <patternFill patternType="solid">
        <fgColor theme="0" tint="-0.14999847407452621"/>
        <bgColor indexed="64"/>
      </patternFill>
    </fill>
    <fill>
      <patternFill patternType="solid">
        <fgColor rgb="FFFFFFFF"/>
        <bgColor indexed="64"/>
      </patternFill>
    </fill>
    <fill>
      <patternFill patternType="solid">
        <fgColor theme="4" tint="0.79998168889431442"/>
        <bgColor indexed="64"/>
      </patternFill>
    </fill>
  </fills>
  <borders count="35">
    <border>
      <left/>
      <right/>
      <top/>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style="thin">
        <color indexed="64"/>
      </top>
      <bottom style="thin">
        <color indexed="64"/>
      </bottom>
      <diagonal/>
    </border>
    <border>
      <left/>
      <right/>
      <top/>
      <bottom style="thick">
        <color indexed="64"/>
      </bottom>
      <diagonal/>
    </border>
    <border>
      <left style="thick">
        <color indexed="64"/>
      </left>
      <right/>
      <top style="thick">
        <color indexed="64"/>
      </top>
      <bottom/>
      <diagonal/>
    </border>
    <border>
      <left/>
      <right/>
      <top style="thick">
        <color indexed="64"/>
      </top>
      <bottom style="thin">
        <color indexed="64"/>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theme="1"/>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ck">
        <color indexed="64"/>
      </right>
      <top/>
      <bottom/>
      <diagonal/>
    </border>
    <border>
      <left style="thin">
        <color indexed="64"/>
      </left>
      <right/>
      <top style="thin">
        <color indexed="64"/>
      </top>
      <bottom style="thin">
        <color indexed="64"/>
      </bottom>
      <diagonal/>
    </border>
    <border>
      <left style="thin">
        <color indexed="64"/>
      </left>
      <right style="thin">
        <color theme="1"/>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bottom/>
      <diagonal/>
    </border>
    <border>
      <left style="thin">
        <color indexed="64"/>
      </left>
      <right style="thick">
        <color indexed="64"/>
      </right>
      <top/>
      <bottom/>
      <diagonal/>
    </border>
    <border>
      <left style="thick">
        <color theme="3"/>
      </left>
      <right style="thick">
        <color theme="3"/>
      </right>
      <top style="thick">
        <color theme="3"/>
      </top>
      <bottom/>
      <diagonal/>
    </border>
    <border>
      <left/>
      <right style="thick">
        <color theme="3"/>
      </right>
      <top style="thick">
        <color theme="3"/>
      </top>
      <bottom style="thick">
        <color theme="3"/>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theme="3"/>
      </left>
      <right style="thick">
        <color theme="3"/>
      </right>
      <top style="thick">
        <color theme="3"/>
      </top>
      <bottom style="thick">
        <color theme="3"/>
      </bottom>
      <diagonal/>
    </border>
    <border>
      <left style="thick">
        <color theme="3"/>
      </left>
      <right style="thick">
        <color theme="3"/>
      </right>
      <top/>
      <bottom style="thick">
        <color theme="3"/>
      </bottom>
      <diagonal/>
    </border>
    <border>
      <left style="thick">
        <color indexed="64"/>
      </left>
      <right/>
      <top/>
      <bottom style="thick">
        <color indexed="64"/>
      </bottom>
      <diagonal/>
    </border>
    <border>
      <left/>
      <right style="thick">
        <color indexed="64"/>
      </right>
      <top/>
      <bottom style="thick">
        <color indexed="64"/>
      </bottom>
      <diagonal/>
    </border>
    <border>
      <left style="medium">
        <color indexed="64"/>
      </left>
      <right style="medium">
        <color indexed="64"/>
      </right>
      <top style="medium">
        <color indexed="64"/>
      </top>
      <bottom style="medium">
        <color indexed="64"/>
      </bottom>
      <diagonal/>
    </border>
  </borders>
  <cellStyleXfs count="10">
    <xf numFmtId="0" fontId="0" fillId="0" borderId="0"/>
    <xf numFmtId="0" fontId="2" fillId="0" borderId="0"/>
    <xf numFmtId="0" fontId="5" fillId="0" borderId="0"/>
    <xf numFmtId="0" fontId="5" fillId="0" borderId="0"/>
    <xf numFmtId="0" fontId="5" fillId="0" borderId="0"/>
    <xf numFmtId="44" fontId="5" fillId="0" borderId="0" applyFont="0" applyFill="0" applyBorder="0" applyAlignment="0" applyProtection="0"/>
    <xf numFmtId="0" fontId="17" fillId="0" borderId="0"/>
    <xf numFmtId="0" fontId="1" fillId="0" borderId="0"/>
    <xf numFmtId="0" fontId="5" fillId="0" borderId="0"/>
    <xf numFmtId="0" fontId="29" fillId="0" borderId="0" applyNumberFormat="0" applyFill="0" applyBorder="0" applyAlignment="0" applyProtection="0">
      <alignment vertical="top"/>
      <protection locked="0"/>
    </xf>
  </cellStyleXfs>
  <cellXfs count="102">
    <xf numFmtId="0" fontId="0" fillId="0" borderId="0" xfId="0"/>
    <xf numFmtId="0" fontId="3" fillId="3" borderId="2" xfId="0" applyFont="1" applyFill="1" applyBorder="1" applyAlignment="1" applyProtection="1">
      <alignment horizontal="left" vertical="center" wrapText="1"/>
    </xf>
    <xf numFmtId="0" fontId="3" fillId="3" borderId="2" xfId="0" applyFont="1" applyFill="1" applyBorder="1" applyAlignment="1" applyProtection="1">
      <alignment horizontal="center" vertical="center" wrapText="1"/>
    </xf>
    <xf numFmtId="0" fontId="3" fillId="3" borderId="3" xfId="0" applyFont="1" applyFill="1" applyBorder="1" applyAlignment="1" applyProtection="1">
      <alignment horizontal="center" vertical="center" wrapText="1"/>
      <protection locked="0"/>
    </xf>
    <xf numFmtId="0" fontId="4" fillId="3" borderId="2" xfId="0" applyFont="1" applyFill="1" applyBorder="1" applyAlignment="1" applyProtection="1">
      <alignment horizontal="left" vertical="center" wrapText="1"/>
    </xf>
    <xf numFmtId="0" fontId="4" fillId="3" borderId="2" xfId="0" applyFont="1" applyFill="1" applyBorder="1" applyAlignment="1" applyProtection="1">
      <alignment horizontal="justify" vertical="center" wrapText="1"/>
      <protection hidden="1"/>
    </xf>
    <xf numFmtId="0" fontId="3" fillId="3" borderId="2" xfId="0" applyFont="1" applyFill="1" applyBorder="1" applyAlignment="1" applyProtection="1">
      <alignment horizontal="center" vertical="center" wrapText="1"/>
      <protection hidden="1"/>
    </xf>
    <xf numFmtId="0" fontId="3" fillId="3" borderId="3" xfId="0" applyFont="1" applyFill="1" applyBorder="1" applyAlignment="1" applyProtection="1">
      <alignment horizontal="center" vertical="center" wrapText="1"/>
      <protection locked="0" hidden="1"/>
    </xf>
    <xf numFmtId="2" fontId="3" fillId="3" borderId="3" xfId="0" applyNumberFormat="1" applyFont="1" applyFill="1" applyBorder="1" applyAlignment="1" applyProtection="1">
      <alignment horizontal="center" vertical="center" wrapText="1"/>
      <protection locked="0"/>
    </xf>
    <xf numFmtId="0" fontId="5" fillId="0" borderId="0" xfId="2"/>
    <xf numFmtId="0" fontId="4" fillId="2" borderId="4" xfId="0" applyFont="1" applyFill="1" applyBorder="1" applyAlignment="1" applyProtection="1">
      <alignment horizontal="center" vertical="center" wrapText="1"/>
      <protection hidden="1"/>
    </xf>
    <xf numFmtId="0" fontId="4" fillId="2" borderId="5" xfId="0" applyFont="1" applyFill="1" applyBorder="1" applyAlignment="1" applyProtection="1">
      <alignment horizontal="center" vertical="center" wrapText="1"/>
      <protection hidden="1"/>
    </xf>
    <xf numFmtId="2" fontId="4" fillId="2" borderId="6" xfId="0" applyNumberFormat="1" applyFont="1" applyFill="1" applyBorder="1" applyAlignment="1" applyProtection="1">
      <alignment horizontal="center" vertical="center" wrapText="1"/>
      <protection locked="0" hidden="1"/>
    </xf>
    <xf numFmtId="0" fontId="5" fillId="2" borderId="0" xfId="0" applyFont="1" applyFill="1" applyAlignment="1" applyProtection="1">
      <alignment vertical="center" wrapText="1"/>
    </xf>
    <xf numFmtId="165" fontId="3" fillId="3" borderId="1" xfId="0" applyNumberFormat="1" applyFont="1" applyFill="1" applyBorder="1" applyAlignment="1" applyProtection="1">
      <alignment horizontal="center" vertical="center" wrapText="1"/>
    </xf>
    <xf numFmtId="164" fontId="3" fillId="3" borderId="3" xfId="0" applyNumberFormat="1" applyFont="1" applyFill="1" applyBorder="1" applyAlignment="1" applyProtection="1">
      <alignment horizontal="center" vertical="center" wrapText="1"/>
      <protection locked="0"/>
    </xf>
    <xf numFmtId="0" fontId="4" fillId="4" borderId="2" xfId="1" applyFont="1" applyFill="1" applyBorder="1" applyAlignment="1" applyProtection="1">
      <alignment horizontal="justify" vertical="center" wrapText="1"/>
      <protection hidden="1"/>
    </xf>
    <xf numFmtId="0" fontId="4" fillId="6" borderId="2" xfId="0" applyFont="1" applyFill="1" applyBorder="1" applyAlignment="1">
      <alignment horizontal="justify" vertical="center" wrapText="1"/>
    </xf>
    <xf numFmtId="0" fontId="3" fillId="6" borderId="2" xfId="0" applyFont="1" applyFill="1" applyBorder="1" applyAlignment="1">
      <alignment horizontal="justify" vertical="center" wrapText="1"/>
    </xf>
    <xf numFmtId="0" fontId="5" fillId="0" borderId="0" xfId="0" applyFont="1" applyAlignment="1" applyProtection="1">
      <alignment vertical="center" wrapText="1"/>
    </xf>
    <xf numFmtId="0" fontId="3" fillId="6" borderId="7" xfId="0" applyFont="1" applyFill="1" applyBorder="1" applyAlignment="1">
      <alignment horizontal="justify" vertical="center" wrapText="1"/>
    </xf>
    <xf numFmtId="0" fontId="4" fillId="6" borderId="7" xfId="0" applyFont="1" applyFill="1" applyBorder="1" applyAlignment="1">
      <alignment horizontal="justify" vertical="center" wrapText="1"/>
    </xf>
    <xf numFmtId="0" fontId="4" fillId="3" borderId="2" xfId="0" applyFont="1" applyFill="1" applyBorder="1" applyAlignment="1">
      <alignment horizontal="left" vertical="center" wrapText="1"/>
    </xf>
    <xf numFmtId="0" fontId="3" fillId="3" borderId="2" xfId="0" applyFont="1" applyFill="1" applyBorder="1" applyAlignment="1">
      <alignment horizontal="left" vertical="center" wrapText="1"/>
    </xf>
    <xf numFmtId="0" fontId="3" fillId="3" borderId="3" xfId="0" applyFont="1" applyFill="1" applyBorder="1" applyAlignment="1" applyProtection="1">
      <alignment horizontal="left" vertical="center" wrapText="1"/>
      <protection locked="0"/>
    </xf>
    <xf numFmtId="0" fontId="5" fillId="2" borderId="0" xfId="0" applyFont="1" applyFill="1" applyAlignment="1">
      <alignment vertical="center" wrapText="1"/>
    </xf>
    <xf numFmtId="0" fontId="3" fillId="3" borderId="2" xfId="0" applyFont="1" applyFill="1" applyBorder="1" applyAlignment="1">
      <alignment horizontal="center" vertical="center" wrapText="1"/>
    </xf>
    <xf numFmtId="0" fontId="3" fillId="3" borderId="2" xfId="0" applyFont="1" applyFill="1" applyBorder="1" applyAlignment="1">
      <alignment horizontal="justify" vertical="top" wrapText="1"/>
    </xf>
    <xf numFmtId="0" fontId="3" fillId="2" borderId="2" xfId="0" applyFont="1" applyFill="1" applyBorder="1" applyAlignment="1">
      <alignment horizontal="justify" vertical="center" wrapText="1"/>
    </xf>
    <xf numFmtId="0" fontId="3" fillId="2" borderId="2" xfId="0" applyFont="1" applyFill="1" applyBorder="1" applyAlignment="1">
      <alignment horizontal="center" vertical="center" wrapText="1"/>
    </xf>
    <xf numFmtId="44" fontId="3" fillId="2" borderId="0" xfId="0" applyNumberFormat="1" applyFont="1" applyFill="1" applyAlignment="1">
      <alignment vertical="center" wrapText="1"/>
    </xf>
    <xf numFmtId="0" fontId="3" fillId="2" borderId="0" xfId="0" applyFont="1" applyFill="1" applyAlignment="1">
      <alignment vertical="center" wrapText="1"/>
    </xf>
    <xf numFmtId="0" fontId="3" fillId="2" borderId="7" xfId="0" applyFont="1" applyFill="1" applyBorder="1" applyAlignment="1">
      <alignment horizontal="center" vertical="center" wrapText="1"/>
    </xf>
    <xf numFmtId="2" fontId="3" fillId="3" borderId="8" xfId="0" applyNumberFormat="1" applyFont="1" applyFill="1" applyBorder="1" applyAlignment="1" applyProtection="1">
      <alignment horizontal="center" vertical="center" wrapText="1"/>
      <protection locked="0"/>
    </xf>
    <xf numFmtId="165" fontId="3" fillId="0" borderId="0" xfId="0" applyNumberFormat="1" applyFont="1" applyBorder="1" applyAlignment="1">
      <alignment horizontal="center"/>
    </xf>
    <xf numFmtId="0" fontId="4" fillId="0" borderId="0" xfId="0" applyFont="1" applyBorder="1" applyAlignment="1">
      <alignment horizontal="center" vertical="center"/>
    </xf>
    <xf numFmtId="0" fontId="3" fillId="0" borderId="0" xfId="0" applyFont="1" applyBorder="1" applyAlignment="1">
      <alignment horizontal="center"/>
    </xf>
    <xf numFmtId="164" fontId="3" fillId="0" borderId="0" xfId="0" applyNumberFormat="1" applyFont="1" applyAlignment="1">
      <alignment horizontal="center" vertical="center"/>
    </xf>
    <xf numFmtId="0" fontId="4" fillId="5" borderId="0" xfId="0" applyFont="1" applyFill="1" applyBorder="1" applyAlignment="1">
      <alignment horizontal="center" vertical="center" wrapText="1"/>
    </xf>
    <xf numFmtId="164" fontId="4" fillId="0" borderId="0" xfId="0" applyNumberFormat="1" applyFont="1" applyAlignment="1">
      <alignment horizontal="center" vertical="center" wrapText="1"/>
    </xf>
    <xf numFmtId="0" fontId="9" fillId="0" borderId="0" xfId="4" applyFont="1" applyAlignment="1">
      <alignment vertical="center"/>
    </xf>
    <xf numFmtId="0" fontId="10" fillId="0" borderId="11" xfId="4" applyFont="1" applyBorder="1" applyAlignment="1">
      <alignment vertical="center"/>
    </xf>
    <xf numFmtId="0" fontId="12" fillId="0" borderId="13" xfId="4" applyFont="1" applyBorder="1" applyAlignment="1">
      <alignment horizontal="center" vertical="center" wrapText="1"/>
    </xf>
    <xf numFmtId="0" fontId="9" fillId="0" borderId="14" xfId="4" applyFont="1" applyBorder="1" applyAlignment="1">
      <alignment vertical="center"/>
    </xf>
    <xf numFmtId="0" fontId="10" fillId="0" borderId="15" xfId="4" applyFont="1" applyBorder="1" applyAlignment="1">
      <alignment vertical="center"/>
    </xf>
    <xf numFmtId="0" fontId="13" fillId="0" borderId="16" xfId="4" applyFont="1" applyBorder="1" applyAlignment="1">
      <alignment horizontal="center" vertical="center"/>
    </xf>
    <xf numFmtId="0" fontId="14" fillId="0" borderId="16" xfId="4" applyFont="1" applyFill="1" applyBorder="1" applyAlignment="1">
      <alignment horizontal="center" vertical="center" wrapText="1"/>
    </xf>
    <xf numFmtId="0" fontId="14" fillId="0" borderId="17" xfId="4" applyFont="1" applyFill="1" applyBorder="1" applyAlignment="1">
      <alignment horizontal="center" vertical="center" wrapText="1"/>
    </xf>
    <xf numFmtId="0" fontId="14" fillId="0" borderId="18" xfId="4" applyFont="1" applyBorder="1" applyAlignment="1">
      <alignment horizontal="center" vertical="center" wrapText="1"/>
    </xf>
    <xf numFmtId="0" fontId="14" fillId="0" borderId="19" xfId="4" applyFont="1" applyFill="1" applyBorder="1" applyAlignment="1">
      <alignment horizontal="center" vertical="center" wrapText="1"/>
    </xf>
    <xf numFmtId="0" fontId="14" fillId="0" borderId="9" xfId="4" applyFont="1" applyBorder="1" applyAlignment="1">
      <alignment horizontal="center" vertical="center" wrapText="1"/>
    </xf>
    <xf numFmtId="0" fontId="9" fillId="0" borderId="20" xfId="4" applyFont="1" applyBorder="1" applyAlignment="1">
      <alignment vertical="center"/>
    </xf>
    <xf numFmtId="0" fontId="13" fillId="0" borderId="9" xfId="4" applyFont="1" applyBorder="1" applyAlignment="1">
      <alignment horizontal="center" vertical="center"/>
    </xf>
    <xf numFmtId="0" fontId="13" fillId="0" borderId="21" xfId="4" applyFont="1" applyBorder="1" applyAlignment="1">
      <alignment horizontal="center" vertical="center"/>
    </xf>
    <xf numFmtId="0" fontId="15" fillId="7" borderId="22" xfId="2" applyFont="1" applyFill="1" applyBorder="1" applyAlignment="1">
      <alignment vertical="center" wrapText="1"/>
    </xf>
    <xf numFmtId="0" fontId="15" fillId="0" borderId="22" xfId="2" applyFont="1" applyFill="1" applyBorder="1" applyAlignment="1">
      <alignment horizontal="center" vertical="center" wrapText="1"/>
    </xf>
    <xf numFmtId="44" fontId="9" fillId="0" borderId="23" xfId="5" applyFont="1" applyBorder="1" applyAlignment="1">
      <alignment vertical="center"/>
    </xf>
    <xf numFmtId="0" fontId="9" fillId="5" borderId="23" xfId="5" applyNumberFormat="1" applyFont="1" applyFill="1" applyBorder="1" applyAlignment="1">
      <alignment horizontal="center" vertical="center"/>
    </xf>
    <xf numFmtId="44" fontId="9" fillId="0" borderId="9" xfId="5" applyFont="1" applyBorder="1" applyAlignment="1">
      <alignment vertical="center"/>
    </xf>
    <xf numFmtId="0" fontId="9" fillId="5" borderId="9" xfId="5" applyNumberFormat="1" applyFont="1" applyFill="1" applyBorder="1" applyAlignment="1">
      <alignment horizontal="center" vertical="center"/>
    </xf>
    <xf numFmtId="0" fontId="10" fillId="0" borderId="24" xfId="4" applyFont="1" applyBorder="1" applyAlignment="1">
      <alignment vertical="center"/>
    </xf>
    <xf numFmtId="0" fontId="9" fillId="0" borderId="25" xfId="4" applyFont="1" applyBorder="1" applyAlignment="1">
      <alignment vertical="center"/>
    </xf>
    <xf numFmtId="0" fontId="13" fillId="0" borderId="0" xfId="4" applyFont="1" applyBorder="1" applyAlignment="1">
      <alignment horizontal="center" vertical="center"/>
    </xf>
    <xf numFmtId="0" fontId="16" fillId="0" borderId="0" xfId="4" applyFont="1" applyFill="1" applyBorder="1" applyAlignment="1">
      <alignment vertical="center" wrapText="1"/>
    </xf>
    <xf numFmtId="0" fontId="16" fillId="0" borderId="0" xfId="5" applyNumberFormat="1" applyFont="1" applyBorder="1" applyAlignment="1">
      <alignment vertical="center"/>
    </xf>
    <xf numFmtId="0" fontId="10" fillId="0" borderId="0" xfId="4" applyFont="1" applyBorder="1" applyAlignment="1">
      <alignment vertical="center"/>
    </xf>
    <xf numFmtId="0" fontId="9" fillId="0" borderId="0" xfId="4" applyFont="1" applyBorder="1" applyAlignment="1">
      <alignment vertical="center"/>
    </xf>
    <xf numFmtId="0" fontId="18" fillId="0" borderId="0" xfId="6" applyFont="1" applyBorder="1" applyAlignment="1">
      <alignment vertical="center" wrapText="1"/>
    </xf>
    <xf numFmtId="0" fontId="19" fillId="0" borderId="0" xfId="6" applyFont="1" applyFill="1" applyBorder="1" applyAlignment="1">
      <alignment vertical="center" wrapText="1"/>
    </xf>
    <xf numFmtId="0" fontId="19" fillId="0" borderId="0" xfId="6" applyFont="1" applyBorder="1" applyAlignment="1">
      <alignment vertical="center" wrapText="1"/>
    </xf>
    <xf numFmtId="44" fontId="20" fillId="0" borderId="26" xfId="4" applyNumberFormat="1" applyFont="1" applyBorder="1" applyAlignment="1">
      <alignment horizontal="center" vertical="center" wrapText="1"/>
    </xf>
    <xf numFmtId="44" fontId="20" fillId="0" borderId="27" xfId="4" applyNumberFormat="1" applyFont="1" applyBorder="1" applyAlignment="1">
      <alignment vertical="center" wrapText="1"/>
    </xf>
    <xf numFmtId="0" fontId="19" fillId="7" borderId="28" xfId="6" applyFont="1" applyFill="1" applyBorder="1" applyAlignment="1">
      <alignment horizontal="center" vertical="center" wrapText="1"/>
    </xf>
    <xf numFmtId="44" fontId="19" fillId="7" borderId="29" xfId="6" applyNumberFormat="1" applyFont="1" applyFill="1" applyBorder="1" applyAlignment="1">
      <alignment vertical="center" wrapText="1"/>
    </xf>
    <xf numFmtId="44" fontId="20" fillId="0" borderId="30" xfId="4" applyNumberFormat="1" applyFont="1" applyBorder="1" applyAlignment="1">
      <alignment horizontal="center" vertical="center" wrapText="1"/>
    </xf>
    <xf numFmtId="44" fontId="20" fillId="0" borderId="31" xfId="4" applyNumberFormat="1" applyFont="1" applyBorder="1" applyAlignment="1">
      <alignment horizontal="center" vertical="center" wrapText="1"/>
    </xf>
    <xf numFmtId="0" fontId="10" fillId="0" borderId="32" xfId="4" applyFont="1" applyBorder="1" applyAlignment="1">
      <alignment vertical="center"/>
    </xf>
    <xf numFmtId="0" fontId="10" fillId="0" borderId="10" xfId="4" applyFont="1" applyBorder="1" applyAlignment="1">
      <alignment horizontal="left" vertical="top" wrapText="1"/>
    </xf>
    <xf numFmtId="0" fontId="10" fillId="0" borderId="10" xfId="4" applyFont="1" applyBorder="1" applyAlignment="1">
      <alignment vertical="center"/>
    </xf>
    <xf numFmtId="0" fontId="9" fillId="0" borderId="10" xfId="4" applyFont="1" applyBorder="1" applyAlignment="1">
      <alignment vertical="center"/>
    </xf>
    <xf numFmtId="0" fontId="9" fillId="0" borderId="33" xfId="4" applyFont="1" applyBorder="1" applyAlignment="1">
      <alignment vertical="center"/>
    </xf>
    <xf numFmtId="0" fontId="21" fillId="0" borderId="0" xfId="2" applyFont="1"/>
    <xf numFmtId="0" fontId="5" fillId="0" borderId="0" xfId="2" applyFont="1"/>
    <xf numFmtId="0" fontId="1" fillId="0" borderId="0" xfId="7"/>
    <xf numFmtId="0" fontId="22" fillId="0" borderId="34" xfId="8" applyFont="1" applyBorder="1" applyAlignment="1" applyProtection="1">
      <alignment horizontal="center" vertical="center" wrapText="1"/>
    </xf>
    <xf numFmtId="0" fontId="12" fillId="0" borderId="0" xfId="8" applyFont="1" applyFill="1" applyAlignment="1" applyProtection="1">
      <alignment horizontal="center" vertical="center" wrapText="1"/>
    </xf>
    <xf numFmtId="0" fontId="22" fillId="0" borderId="0" xfId="8" applyFont="1" applyAlignment="1" applyProtection="1">
      <alignment horizontal="center"/>
    </xf>
    <xf numFmtId="0" fontId="20" fillId="0" borderId="0" xfId="8" applyFont="1" applyAlignment="1" applyProtection="1">
      <alignment horizontal="center"/>
    </xf>
    <xf numFmtId="0" fontId="23" fillId="0" borderId="0" xfId="8" applyFont="1" applyAlignment="1" applyProtection="1">
      <alignment horizontal="center"/>
    </xf>
    <xf numFmtId="0" fontId="5" fillId="0" borderId="0" xfId="0" applyFont="1"/>
    <xf numFmtId="0" fontId="10" fillId="0" borderId="0" xfId="8" applyFont="1" applyProtection="1"/>
    <xf numFmtId="0" fontId="24" fillId="0" borderId="0" xfId="8" applyFont="1" applyAlignment="1" applyProtection="1">
      <alignment horizontal="center" vertical="center" wrapText="1"/>
    </xf>
    <xf numFmtId="0" fontId="26" fillId="0" borderId="34" xfId="8" applyFont="1" applyBorder="1" applyAlignment="1" applyProtection="1">
      <alignment horizontal="center" vertical="center"/>
    </xf>
    <xf numFmtId="0" fontId="27" fillId="0" borderId="0" xfId="0" applyFont="1" applyAlignment="1">
      <alignment horizontal="justify"/>
    </xf>
    <xf numFmtId="0" fontId="10" fillId="0" borderId="34" xfId="8" applyFont="1" applyBorder="1" applyAlignment="1" applyProtection="1">
      <alignment vertical="center"/>
      <protection locked="0"/>
    </xf>
    <xf numFmtId="0" fontId="28" fillId="0" borderId="0" xfId="0" applyFont="1" applyAlignment="1">
      <alignment horizontal="justify"/>
    </xf>
    <xf numFmtId="0" fontId="29" fillId="0" borderId="0" xfId="9" quotePrefix="1" applyAlignment="1" applyProtection="1"/>
    <xf numFmtId="0" fontId="8" fillId="0" borderId="10" xfId="4" applyFont="1" applyFill="1" applyBorder="1" applyAlignment="1">
      <alignment horizontal="center" vertical="center"/>
    </xf>
    <xf numFmtId="0" fontId="11" fillId="0" borderId="12" xfId="4" applyFont="1" applyBorder="1" applyAlignment="1">
      <alignment horizontal="left" vertical="center" wrapText="1"/>
    </xf>
    <xf numFmtId="0" fontId="12" fillId="0" borderId="12" xfId="4" applyFont="1" applyBorder="1" applyAlignment="1">
      <alignment horizontal="left" vertical="center" wrapText="1"/>
    </xf>
    <xf numFmtId="0" fontId="12" fillId="0" borderId="12" xfId="4" applyFont="1" applyBorder="1" applyAlignment="1">
      <alignment horizontal="center" vertical="center" wrapText="1"/>
    </xf>
    <xf numFmtId="0" fontId="10" fillId="0" borderId="10" xfId="4" applyFont="1" applyBorder="1" applyAlignment="1">
      <alignment horizontal="left" vertical="top" wrapText="1"/>
    </xf>
  </cellXfs>
  <cellStyles count="10">
    <cellStyle name="Lien hypertexte" xfId="9" builtinId="8"/>
    <cellStyle name="Monétaire 2" xfId="5"/>
    <cellStyle name="Normal" xfId="0" builtinId="0"/>
    <cellStyle name="Normal 19" xfId="6"/>
    <cellStyle name="Normal 2" xfId="2"/>
    <cellStyle name="Normal 2 2" xfId="3"/>
    <cellStyle name="Normal 2_Page de garde" xfId="8"/>
    <cellStyle name="Normal_Etablissement_simulations v2 2 2" xfId="4"/>
    <cellStyle name="Normal_Feuil1" xfId="1"/>
    <cellStyle name="Normal_Page de garde"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19050</xdr:rowOff>
    </xdr:from>
    <xdr:to>
      <xdr:col>0</xdr:col>
      <xdr:colOff>2577465</xdr:colOff>
      <xdr:row>5</xdr:row>
      <xdr:rowOff>8890</xdr:rowOff>
    </xdr:to>
    <xdr:pic>
      <xdr:nvPicPr>
        <xdr:cNvPr id="2" name="Imag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0025" y="19050"/>
          <a:ext cx="2377440" cy="7518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571500</xdr:colOff>
      <xdr:row>0</xdr:row>
      <xdr:rowOff>578827</xdr:rowOff>
    </xdr:to>
    <xdr:pic>
      <xdr:nvPicPr>
        <xdr:cNvPr id="3" name="Image 2"/>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26173" cy="57882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1</xdr:col>
      <xdr:colOff>11905</xdr:colOff>
      <xdr:row>0</xdr:row>
      <xdr:rowOff>226219</xdr:rowOff>
    </xdr:from>
    <xdr:ext cx="2382732" cy="749194"/>
    <xdr:pic>
      <xdr:nvPicPr>
        <xdr:cNvPr id="2" name="Imag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21605" y="226219"/>
          <a:ext cx="2382732" cy="749194"/>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DossiersSDE\CECIT-1\15-057-Lot1_AT-CCDG\15-057_DCE\R&#233;partition%20des%20Prestations%20DGC%20V6.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X:\DossiersSDE\CECIT-1\15-057-Lot1_AT-CCDG\15-057_DCE\15-057_DCE_QUALITE\AOO_15-057_CCSDG_SAP_2015-2019_ETF_V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E D'EMPLOI"/>
      <sheetName val="Répartition ETF AT"/>
      <sheetName val="Simulations UO AT"/>
      <sheetName val="Bordereau Prix UO AT"/>
      <sheetName val="Simulation financière AT"/>
      <sheetName val="Prix des UO"/>
    </sheetNames>
    <sheetDataSet>
      <sheetData sheetId="0"/>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Mode d'emploi onglets UO"/>
      <sheetName val="Composition humaine UO"/>
      <sheetName val="Valorisation financière UO"/>
      <sheetName val="Bordereau Prix UO AT"/>
      <sheetName val="Simulation financière AT"/>
      <sheetName val="Répartition ETF AT"/>
      <sheetName val="Simulations UO AT"/>
      <sheetName val="Prix des U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B73"/>
  <sheetViews>
    <sheetView showGridLines="0" tabSelected="1" zoomScaleNormal="100" zoomScaleSheetLayoutView="100" zoomScalePageLayoutView="70" workbookViewId="0">
      <selection activeCell="A11" sqref="A11"/>
    </sheetView>
  </sheetViews>
  <sheetFormatPr baseColWidth="10" defaultRowHeight="12.5" x14ac:dyDescent="0.25"/>
  <cols>
    <col min="1" max="1" width="99.81640625" customWidth="1"/>
  </cols>
  <sheetData>
    <row r="1" spans="1:2" ht="12" customHeight="1" x14ac:dyDescent="0.35">
      <c r="A1" s="83"/>
    </row>
    <row r="2" spans="1:2" ht="12" customHeight="1" x14ac:dyDescent="0.35">
      <c r="A2" s="83"/>
    </row>
    <row r="3" spans="1:2" ht="12" customHeight="1" x14ac:dyDescent="0.35">
      <c r="A3" s="83"/>
    </row>
    <row r="4" spans="1:2" ht="12" customHeight="1" x14ac:dyDescent="0.35">
      <c r="A4" s="83"/>
    </row>
    <row r="5" spans="1:2" ht="12" customHeight="1" x14ac:dyDescent="0.35">
      <c r="A5" s="83"/>
    </row>
    <row r="6" spans="1:2" ht="12" customHeight="1" thickBot="1" x14ac:dyDescent="0.4">
      <c r="A6" s="83"/>
    </row>
    <row r="7" spans="1:2" ht="74.25" customHeight="1" thickBot="1" x14ac:dyDescent="0.3">
      <c r="A7" s="84" t="s">
        <v>364</v>
      </c>
    </row>
    <row r="8" spans="1:2" ht="80.25" customHeight="1" x14ac:dyDescent="0.25">
      <c r="A8" s="85" t="s">
        <v>360</v>
      </c>
    </row>
    <row r="9" spans="1:2" ht="22.5" x14ac:dyDescent="0.45">
      <c r="A9" s="86" t="s">
        <v>361</v>
      </c>
    </row>
    <row r="10" spans="1:2" ht="15" x14ac:dyDescent="0.3">
      <c r="A10" s="87"/>
    </row>
    <row r="11" spans="1:2" s="89" customFormat="1" ht="22.5" x14ac:dyDescent="0.45">
      <c r="A11" s="88" t="s">
        <v>362</v>
      </c>
    </row>
    <row r="12" spans="1:2" s="89" customFormat="1" x14ac:dyDescent="0.25">
      <c r="A12" s="90"/>
    </row>
    <row r="13" spans="1:2" ht="71.25" customHeight="1" x14ac:dyDescent="0.25">
      <c r="A13" s="91" t="s">
        <v>363</v>
      </c>
    </row>
    <row r="14" spans="1:2" ht="19.5" customHeight="1" thickBot="1" x14ac:dyDescent="0.3">
      <c r="A14" s="90"/>
    </row>
    <row r="15" spans="1:2" ht="28.5" customHeight="1" thickBot="1" x14ac:dyDescent="0.4">
      <c r="A15" s="92" t="s">
        <v>345</v>
      </c>
      <c r="B15" s="93"/>
    </row>
    <row r="16" spans="1:2" ht="89.25" customHeight="1" thickBot="1" x14ac:dyDescent="0.35">
      <c r="A16" s="94"/>
      <c r="B16" s="95"/>
    </row>
    <row r="17" ht="12.75" customHeight="1" x14ac:dyDescent="0.25"/>
    <row r="73" spans="1:1" x14ac:dyDescent="0.25">
      <c r="A73" s="96"/>
    </row>
  </sheetData>
  <printOptions horizontalCentered="1" verticalCentered="1"/>
  <pageMargins left="0.15748031496062992" right="0.23622047244094491" top="0.43307086614173229" bottom="0.39370078740157483" header="0.15748031496062992" footer="0.15748031496062992"/>
  <pageSetup paperSize="9" fitToWidth="0" orientation="portrait" r:id="rId1"/>
  <headerFooter>
    <oddHeader>&amp;LCAMIEG/CAVIMAC&amp;R22-MAPA-003</oddHeader>
    <oddFooter>&amp;L&amp;A&amp;C&amp;F&amp;R&amp;P/&amp;N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70"/>
  <sheetViews>
    <sheetView topLeftCell="A4" zoomScale="130" zoomScaleNormal="130" zoomScaleSheetLayoutView="130" workbookViewId="0">
      <selection activeCell="D23" sqref="D23"/>
    </sheetView>
  </sheetViews>
  <sheetFormatPr baseColWidth="10" defaultColWidth="11.453125" defaultRowHeight="12.5" x14ac:dyDescent="0.25"/>
  <cols>
    <col min="1" max="1" width="11.26953125" style="19" customWidth="1"/>
    <col min="2" max="2" width="76.54296875" style="19" customWidth="1"/>
    <col min="3" max="3" width="4.26953125" style="19" customWidth="1"/>
    <col min="4" max="4" width="17.54296875" style="19" customWidth="1"/>
    <col min="5" max="16384" width="11.453125" style="13"/>
  </cols>
  <sheetData>
    <row r="1" spans="1:4" ht="47.25" customHeight="1" x14ac:dyDescent="0.2">
      <c r="A1" s="34"/>
      <c r="B1" s="35" t="s">
        <v>346</v>
      </c>
      <c r="C1" s="36"/>
      <c r="D1" s="37"/>
    </row>
    <row r="2" spans="1:4" ht="42.5" thickBot="1" x14ac:dyDescent="0.25">
      <c r="A2" s="38" t="s">
        <v>347</v>
      </c>
      <c r="B2" s="35" t="s">
        <v>348</v>
      </c>
      <c r="C2" s="36"/>
      <c r="D2" s="39" t="s">
        <v>359</v>
      </c>
    </row>
    <row r="3" spans="1:4" ht="13" thickBot="1" x14ac:dyDescent="0.3">
      <c r="A3" s="10" t="s">
        <v>120</v>
      </c>
      <c r="B3" s="11" t="s">
        <v>121</v>
      </c>
      <c r="C3" s="11" t="s">
        <v>122</v>
      </c>
      <c r="D3" s="12" t="s">
        <v>123</v>
      </c>
    </row>
    <row r="4" spans="1:4" x14ac:dyDescent="0.25">
      <c r="A4" s="14" t="s">
        <v>175</v>
      </c>
      <c r="B4" s="4" t="s">
        <v>27</v>
      </c>
      <c r="C4" s="2"/>
      <c r="D4" s="15"/>
    </row>
    <row r="5" spans="1:4" x14ac:dyDescent="0.25">
      <c r="A5" s="14" t="s">
        <v>176</v>
      </c>
      <c r="B5" s="1" t="s">
        <v>0</v>
      </c>
      <c r="C5" s="2" t="s">
        <v>124</v>
      </c>
      <c r="D5" s="15"/>
    </row>
    <row r="6" spans="1:4" ht="20" x14ac:dyDescent="0.25">
      <c r="A6" s="14" t="s">
        <v>177</v>
      </c>
      <c r="B6" s="1" t="s">
        <v>26</v>
      </c>
      <c r="C6" s="2" t="s">
        <v>124</v>
      </c>
      <c r="D6" s="15"/>
    </row>
    <row r="7" spans="1:4" x14ac:dyDescent="0.25">
      <c r="A7" s="14" t="s">
        <v>178</v>
      </c>
      <c r="B7" s="4" t="s">
        <v>2</v>
      </c>
      <c r="C7" s="2"/>
      <c r="D7" s="3"/>
    </row>
    <row r="8" spans="1:4" x14ac:dyDescent="0.25">
      <c r="A8" s="14" t="s">
        <v>179</v>
      </c>
      <c r="B8" s="1" t="s">
        <v>3</v>
      </c>
      <c r="C8" s="2" t="s">
        <v>125</v>
      </c>
      <c r="D8" s="15"/>
    </row>
    <row r="9" spans="1:4" x14ac:dyDescent="0.25">
      <c r="A9" s="14" t="s">
        <v>180</v>
      </c>
      <c r="B9" s="1" t="s">
        <v>19</v>
      </c>
      <c r="C9" s="2" t="s">
        <v>125</v>
      </c>
      <c r="D9" s="15"/>
    </row>
    <row r="10" spans="1:4" x14ac:dyDescent="0.25">
      <c r="A10" s="14" t="s">
        <v>181</v>
      </c>
      <c r="B10" s="1" t="s">
        <v>5</v>
      </c>
      <c r="C10" s="2" t="s">
        <v>125</v>
      </c>
      <c r="D10" s="15"/>
    </row>
    <row r="11" spans="1:4" x14ac:dyDescent="0.25">
      <c r="A11" s="14" t="s">
        <v>182</v>
      </c>
      <c r="B11" s="1" t="s">
        <v>20</v>
      </c>
      <c r="C11" s="2" t="s">
        <v>6</v>
      </c>
      <c r="D11" s="15"/>
    </row>
    <row r="12" spans="1:4" ht="20" x14ac:dyDescent="0.25">
      <c r="A12" s="14" t="s">
        <v>183</v>
      </c>
      <c r="B12" s="1" t="s">
        <v>24</v>
      </c>
      <c r="C12" s="2" t="s">
        <v>125</v>
      </c>
      <c r="D12" s="15"/>
    </row>
    <row r="13" spans="1:4" ht="20" x14ac:dyDescent="0.25">
      <c r="A13" s="14" t="s">
        <v>184</v>
      </c>
      <c r="B13" s="1" t="s">
        <v>21</v>
      </c>
      <c r="C13" s="2" t="s">
        <v>125</v>
      </c>
      <c r="D13" s="15"/>
    </row>
    <row r="14" spans="1:4" x14ac:dyDescent="0.25">
      <c r="A14" s="14" t="s">
        <v>185</v>
      </c>
      <c r="B14" s="4" t="s">
        <v>7</v>
      </c>
      <c r="C14" s="2"/>
      <c r="D14" s="3"/>
    </row>
    <row r="15" spans="1:4" x14ac:dyDescent="0.25">
      <c r="A15" s="14" t="s">
        <v>186</v>
      </c>
      <c r="B15" s="1" t="s">
        <v>8</v>
      </c>
      <c r="C15" s="2" t="s">
        <v>125</v>
      </c>
      <c r="D15" s="15"/>
    </row>
    <row r="16" spans="1:4" x14ac:dyDescent="0.25">
      <c r="A16" s="14" t="s">
        <v>187</v>
      </c>
      <c r="B16" s="1" t="s">
        <v>9</v>
      </c>
      <c r="C16" s="2" t="s">
        <v>125</v>
      </c>
      <c r="D16" s="15"/>
    </row>
    <row r="17" spans="1:4" x14ac:dyDescent="0.25">
      <c r="A17" s="14" t="s">
        <v>188</v>
      </c>
      <c r="B17" s="1" t="s">
        <v>10</v>
      </c>
      <c r="C17" s="2" t="s">
        <v>125</v>
      </c>
      <c r="D17" s="15"/>
    </row>
    <row r="18" spans="1:4" x14ac:dyDescent="0.25">
      <c r="A18" s="14" t="s">
        <v>189</v>
      </c>
      <c r="B18" s="4" t="s">
        <v>11</v>
      </c>
      <c r="C18" s="2"/>
      <c r="D18" s="3"/>
    </row>
    <row r="19" spans="1:4" x14ac:dyDescent="0.25">
      <c r="A19" s="14" t="s">
        <v>190</v>
      </c>
      <c r="B19" s="1" t="s">
        <v>12</v>
      </c>
      <c r="C19" s="2" t="s">
        <v>110</v>
      </c>
      <c r="D19" s="15"/>
    </row>
    <row r="20" spans="1:4" x14ac:dyDescent="0.25">
      <c r="A20" s="14" t="s">
        <v>191</v>
      </c>
      <c r="B20" s="1" t="s">
        <v>22</v>
      </c>
      <c r="C20" s="2" t="s">
        <v>110</v>
      </c>
      <c r="D20" s="15"/>
    </row>
    <row r="21" spans="1:4" ht="20" x14ac:dyDescent="0.25">
      <c r="A21" s="14" t="s">
        <v>192</v>
      </c>
      <c r="B21" s="1" t="s">
        <v>25</v>
      </c>
      <c r="C21" s="2" t="s">
        <v>110</v>
      </c>
      <c r="D21" s="15"/>
    </row>
    <row r="22" spans="1:4" x14ac:dyDescent="0.25">
      <c r="A22" s="14" t="s">
        <v>193</v>
      </c>
      <c r="B22" s="4" t="s">
        <v>13</v>
      </c>
      <c r="C22" s="2"/>
      <c r="D22" s="3"/>
    </row>
    <row r="23" spans="1:4" x14ac:dyDescent="0.25">
      <c r="A23" s="14" t="s">
        <v>194</v>
      </c>
      <c r="B23" s="1" t="s">
        <v>14</v>
      </c>
      <c r="C23" s="2" t="s">
        <v>4</v>
      </c>
      <c r="D23" s="15"/>
    </row>
    <row r="24" spans="1:4" x14ac:dyDescent="0.25">
      <c r="A24" s="14" t="s">
        <v>195</v>
      </c>
      <c r="B24" s="1" t="s">
        <v>15</v>
      </c>
      <c r="C24" s="2" t="s">
        <v>16</v>
      </c>
      <c r="D24" s="15"/>
    </row>
    <row r="25" spans="1:4" x14ac:dyDescent="0.25">
      <c r="A25" s="14" t="s">
        <v>196</v>
      </c>
      <c r="B25" s="4" t="s">
        <v>17</v>
      </c>
      <c r="C25" s="2"/>
      <c r="D25" s="3"/>
    </row>
    <row r="26" spans="1:4" ht="20" x14ac:dyDescent="0.25">
      <c r="A26" s="14" t="s">
        <v>197</v>
      </c>
      <c r="B26" s="1" t="s">
        <v>18</v>
      </c>
      <c r="C26" s="2" t="s">
        <v>110</v>
      </c>
      <c r="D26" s="15"/>
    </row>
    <row r="27" spans="1:4" x14ac:dyDescent="0.25">
      <c r="A27" s="14" t="s">
        <v>198</v>
      </c>
      <c r="B27" s="1" t="s">
        <v>119</v>
      </c>
      <c r="C27" s="2" t="s">
        <v>110</v>
      </c>
      <c r="D27" s="15"/>
    </row>
    <row r="28" spans="1:4" x14ac:dyDescent="0.25">
      <c r="A28" s="14" t="s">
        <v>199</v>
      </c>
      <c r="B28" s="1" t="s">
        <v>23</v>
      </c>
      <c r="C28" s="2" t="s">
        <v>110</v>
      </c>
      <c r="D28" s="15"/>
    </row>
    <row r="29" spans="1:4" x14ac:dyDescent="0.25">
      <c r="A29" s="14" t="s">
        <v>200</v>
      </c>
      <c r="B29" s="5" t="s">
        <v>126</v>
      </c>
      <c r="C29" s="6"/>
      <c r="D29" s="7"/>
    </row>
    <row r="30" spans="1:4" x14ac:dyDescent="0.25">
      <c r="A30" s="14" t="s">
        <v>201</v>
      </c>
      <c r="B30" s="1" t="s">
        <v>127</v>
      </c>
      <c r="C30" s="2" t="s">
        <v>125</v>
      </c>
      <c r="D30" s="8"/>
    </row>
    <row r="31" spans="1:4" x14ac:dyDescent="0.25">
      <c r="A31" s="14" t="s">
        <v>202</v>
      </c>
      <c r="B31" s="1" t="s">
        <v>128</v>
      </c>
      <c r="C31" s="2" t="s">
        <v>125</v>
      </c>
      <c r="D31" s="8"/>
    </row>
    <row r="32" spans="1:4" x14ac:dyDescent="0.25">
      <c r="A32" s="14" t="s">
        <v>203</v>
      </c>
      <c r="B32" s="1" t="s">
        <v>129</v>
      </c>
      <c r="C32" s="2" t="s">
        <v>125</v>
      </c>
      <c r="D32" s="8"/>
    </row>
    <row r="33" spans="1:4" x14ac:dyDescent="0.25">
      <c r="A33" s="14" t="s">
        <v>204</v>
      </c>
      <c r="B33" s="1" t="s">
        <v>130</v>
      </c>
      <c r="C33" s="2" t="s">
        <v>125</v>
      </c>
      <c r="D33" s="8"/>
    </row>
    <row r="34" spans="1:4" x14ac:dyDescent="0.25">
      <c r="A34" s="14" t="s">
        <v>205</v>
      </c>
      <c r="B34" s="1" t="s">
        <v>131</v>
      </c>
      <c r="C34" s="2" t="s">
        <v>16</v>
      </c>
      <c r="D34" s="8"/>
    </row>
    <row r="35" spans="1:4" x14ac:dyDescent="0.25">
      <c r="A35" s="14" t="s">
        <v>206</v>
      </c>
      <c r="B35" s="5" t="s">
        <v>132</v>
      </c>
      <c r="C35" s="6"/>
      <c r="D35" s="7"/>
    </row>
    <row r="36" spans="1:4" x14ac:dyDescent="0.25">
      <c r="A36" s="14" t="s">
        <v>207</v>
      </c>
      <c r="B36" s="1" t="s">
        <v>133</v>
      </c>
      <c r="C36" s="2" t="s">
        <v>125</v>
      </c>
      <c r="D36" s="8"/>
    </row>
    <row r="37" spans="1:4" x14ac:dyDescent="0.25">
      <c r="A37" s="14" t="s">
        <v>208</v>
      </c>
      <c r="B37" s="1" t="s">
        <v>134</v>
      </c>
      <c r="C37" s="2" t="s">
        <v>125</v>
      </c>
      <c r="D37" s="8"/>
    </row>
    <row r="38" spans="1:4" x14ac:dyDescent="0.25">
      <c r="A38" s="14" t="s">
        <v>209</v>
      </c>
      <c r="B38" s="1" t="s">
        <v>135</v>
      </c>
      <c r="C38" s="2" t="s">
        <v>125</v>
      </c>
      <c r="D38" s="8"/>
    </row>
    <row r="39" spans="1:4" x14ac:dyDescent="0.25">
      <c r="A39" s="14" t="s">
        <v>210</v>
      </c>
      <c r="B39" s="1" t="s">
        <v>136</v>
      </c>
      <c r="C39" s="2" t="s">
        <v>125</v>
      </c>
      <c r="D39" s="8"/>
    </row>
    <row r="40" spans="1:4" x14ac:dyDescent="0.25">
      <c r="A40" s="14" t="s">
        <v>211</v>
      </c>
      <c r="B40" s="1" t="s">
        <v>137</v>
      </c>
      <c r="C40" s="2" t="s">
        <v>16</v>
      </c>
      <c r="D40" s="8"/>
    </row>
    <row r="41" spans="1:4" s="25" customFormat="1" x14ac:dyDescent="0.25">
      <c r="A41" s="14" t="s">
        <v>212</v>
      </c>
      <c r="B41" s="22" t="s">
        <v>138</v>
      </c>
      <c r="C41" s="23"/>
      <c r="D41" s="24"/>
    </row>
    <row r="42" spans="1:4" s="25" customFormat="1" x14ac:dyDescent="0.25">
      <c r="A42" s="14" t="s">
        <v>213</v>
      </c>
      <c r="B42" s="23" t="s">
        <v>28</v>
      </c>
      <c r="C42" s="26" t="s">
        <v>110</v>
      </c>
      <c r="D42" s="15"/>
    </row>
    <row r="43" spans="1:4" s="25" customFormat="1" x14ac:dyDescent="0.25">
      <c r="A43" s="14" t="s">
        <v>214</v>
      </c>
      <c r="B43" s="23" t="s">
        <v>29</v>
      </c>
      <c r="C43" s="26" t="s">
        <v>110</v>
      </c>
      <c r="D43" s="15"/>
    </row>
    <row r="44" spans="1:4" s="25" customFormat="1" x14ac:dyDescent="0.25">
      <c r="A44" s="14" t="s">
        <v>215</v>
      </c>
      <c r="B44" s="23" t="s">
        <v>30</v>
      </c>
      <c r="C44" s="26" t="s">
        <v>110</v>
      </c>
      <c r="D44" s="15"/>
    </row>
    <row r="45" spans="1:4" s="25" customFormat="1" x14ac:dyDescent="0.25">
      <c r="A45" s="14" t="s">
        <v>216</v>
      </c>
      <c r="B45" s="23" t="s">
        <v>31</v>
      </c>
      <c r="C45" s="26" t="s">
        <v>110</v>
      </c>
      <c r="D45" s="15"/>
    </row>
    <row r="46" spans="1:4" s="25" customFormat="1" x14ac:dyDescent="0.25">
      <c r="A46" s="14" t="s">
        <v>217</v>
      </c>
      <c r="B46" s="23" t="s">
        <v>32</v>
      </c>
      <c r="C46" s="26" t="s">
        <v>110</v>
      </c>
      <c r="D46" s="15"/>
    </row>
    <row r="47" spans="1:4" s="25" customFormat="1" x14ac:dyDescent="0.25">
      <c r="A47" s="14" t="s">
        <v>218</v>
      </c>
      <c r="B47" s="23" t="s">
        <v>33</v>
      </c>
      <c r="C47" s="26" t="s">
        <v>110</v>
      </c>
      <c r="D47" s="15"/>
    </row>
    <row r="48" spans="1:4" s="25" customFormat="1" x14ac:dyDescent="0.25">
      <c r="A48" s="14" t="s">
        <v>219</v>
      </c>
      <c r="B48" s="23" t="s">
        <v>34</v>
      </c>
      <c r="C48" s="26" t="s">
        <v>110</v>
      </c>
      <c r="D48" s="15"/>
    </row>
    <row r="49" spans="1:4" s="25" customFormat="1" x14ac:dyDescent="0.25">
      <c r="A49" s="14" t="s">
        <v>220</v>
      </c>
      <c r="B49" s="23" t="s">
        <v>111</v>
      </c>
      <c r="C49" s="26" t="s">
        <v>110</v>
      </c>
      <c r="D49" s="15"/>
    </row>
    <row r="50" spans="1:4" s="25" customFormat="1" x14ac:dyDescent="0.25">
      <c r="A50" s="14" t="s">
        <v>221</v>
      </c>
      <c r="B50" s="23" t="s">
        <v>35</v>
      </c>
      <c r="C50" s="26" t="s">
        <v>110</v>
      </c>
      <c r="D50" s="15"/>
    </row>
    <row r="51" spans="1:4" s="25" customFormat="1" x14ac:dyDescent="0.25">
      <c r="A51" s="14" t="s">
        <v>222</v>
      </c>
      <c r="B51" s="23" t="s">
        <v>36</v>
      </c>
      <c r="C51" s="26" t="s">
        <v>110</v>
      </c>
      <c r="D51" s="15"/>
    </row>
    <row r="52" spans="1:4" s="25" customFormat="1" ht="20" x14ac:dyDescent="0.25">
      <c r="A52" s="14" t="s">
        <v>223</v>
      </c>
      <c r="B52" s="23" t="s">
        <v>37</v>
      </c>
      <c r="C52" s="26" t="s">
        <v>6</v>
      </c>
      <c r="D52" s="15"/>
    </row>
    <row r="53" spans="1:4" s="25" customFormat="1" ht="20" x14ac:dyDescent="0.25">
      <c r="A53" s="14" t="s">
        <v>224</v>
      </c>
      <c r="B53" s="23" t="s">
        <v>38</v>
      </c>
      <c r="C53" s="26" t="s">
        <v>6</v>
      </c>
      <c r="D53" s="15"/>
    </row>
    <row r="54" spans="1:4" s="25" customFormat="1" x14ac:dyDescent="0.25">
      <c r="A54" s="14" t="s">
        <v>225</v>
      </c>
      <c r="B54" s="23" t="s">
        <v>39</v>
      </c>
      <c r="C54" s="26" t="s">
        <v>6</v>
      </c>
      <c r="D54" s="15"/>
    </row>
    <row r="55" spans="1:4" s="25" customFormat="1" x14ac:dyDescent="0.25">
      <c r="A55" s="14" t="s">
        <v>226</v>
      </c>
      <c r="B55" s="23" t="s">
        <v>40</v>
      </c>
      <c r="C55" s="26" t="s">
        <v>6</v>
      </c>
      <c r="D55" s="15"/>
    </row>
    <row r="56" spans="1:4" s="25" customFormat="1" x14ac:dyDescent="0.25">
      <c r="A56" s="14" t="s">
        <v>227</v>
      </c>
      <c r="B56" s="22" t="s">
        <v>1</v>
      </c>
      <c r="C56" s="26"/>
      <c r="D56" s="15"/>
    </row>
    <row r="57" spans="1:4" s="25" customFormat="1" x14ac:dyDescent="0.25">
      <c r="A57" s="14" t="s">
        <v>228</v>
      </c>
      <c r="B57" s="23" t="s">
        <v>41</v>
      </c>
      <c r="C57" s="26" t="s">
        <v>110</v>
      </c>
      <c r="D57" s="15"/>
    </row>
    <row r="58" spans="1:4" s="25" customFormat="1" x14ac:dyDescent="0.25">
      <c r="A58" s="14" t="s">
        <v>229</v>
      </c>
      <c r="B58" s="23" t="s">
        <v>42</v>
      </c>
      <c r="C58" s="26" t="s">
        <v>110</v>
      </c>
      <c r="D58" s="15"/>
    </row>
    <row r="59" spans="1:4" s="25" customFormat="1" x14ac:dyDescent="0.25">
      <c r="A59" s="14" t="s">
        <v>230</v>
      </c>
      <c r="B59" s="23" t="s">
        <v>43</v>
      </c>
      <c r="C59" s="26" t="s">
        <v>110</v>
      </c>
      <c r="D59" s="15"/>
    </row>
    <row r="60" spans="1:4" s="25" customFormat="1" x14ac:dyDescent="0.25">
      <c r="A60" s="14" t="s">
        <v>231</v>
      </c>
      <c r="B60" s="23" t="s">
        <v>44</v>
      </c>
      <c r="C60" s="26" t="s">
        <v>6</v>
      </c>
      <c r="D60" s="15"/>
    </row>
    <row r="61" spans="1:4" s="25" customFormat="1" x14ac:dyDescent="0.25">
      <c r="A61" s="14" t="s">
        <v>232</v>
      </c>
      <c r="B61" s="23" t="s">
        <v>45</v>
      </c>
      <c r="C61" s="26" t="s">
        <v>6</v>
      </c>
      <c r="D61" s="15"/>
    </row>
    <row r="62" spans="1:4" s="25" customFormat="1" x14ac:dyDescent="0.25">
      <c r="A62" s="14" t="s">
        <v>233</v>
      </c>
      <c r="B62" s="23" t="s">
        <v>46</v>
      </c>
      <c r="C62" s="26" t="s">
        <v>110</v>
      </c>
      <c r="D62" s="15"/>
    </row>
    <row r="63" spans="1:4" s="25" customFormat="1" x14ac:dyDescent="0.25">
      <c r="A63" s="14" t="s">
        <v>234</v>
      </c>
      <c r="B63" s="23" t="s">
        <v>47</v>
      </c>
      <c r="C63" s="26" t="s">
        <v>110</v>
      </c>
      <c r="D63" s="15"/>
    </row>
    <row r="64" spans="1:4" s="25" customFormat="1" x14ac:dyDescent="0.25">
      <c r="A64" s="14" t="s">
        <v>235</v>
      </c>
      <c r="B64" s="23" t="s">
        <v>48</v>
      </c>
      <c r="C64" s="26" t="s">
        <v>110</v>
      </c>
      <c r="D64" s="15"/>
    </row>
    <row r="65" spans="1:4" s="25" customFormat="1" x14ac:dyDescent="0.25">
      <c r="A65" s="14" t="s">
        <v>236</v>
      </c>
      <c r="B65" s="23" t="s">
        <v>49</v>
      </c>
      <c r="C65" s="26" t="s">
        <v>110</v>
      </c>
      <c r="D65" s="15"/>
    </row>
    <row r="66" spans="1:4" s="25" customFormat="1" x14ac:dyDescent="0.25">
      <c r="A66" s="14" t="s">
        <v>237</v>
      </c>
      <c r="B66" s="23" t="s">
        <v>50</v>
      </c>
      <c r="C66" s="26" t="s">
        <v>6</v>
      </c>
      <c r="D66" s="15"/>
    </row>
    <row r="67" spans="1:4" s="25" customFormat="1" x14ac:dyDescent="0.25">
      <c r="A67" s="14" t="s">
        <v>238</v>
      </c>
      <c r="B67" s="23" t="s">
        <v>51</v>
      </c>
      <c r="C67" s="26" t="s">
        <v>6</v>
      </c>
      <c r="D67" s="15"/>
    </row>
    <row r="68" spans="1:4" s="25" customFormat="1" x14ac:dyDescent="0.25">
      <c r="A68" s="14" t="s">
        <v>239</v>
      </c>
      <c r="B68" s="23" t="s">
        <v>112</v>
      </c>
      <c r="C68" s="26" t="s">
        <v>110</v>
      </c>
      <c r="D68" s="15"/>
    </row>
    <row r="69" spans="1:4" s="25" customFormat="1" x14ac:dyDescent="0.25">
      <c r="A69" s="14" t="s">
        <v>240</v>
      </c>
      <c r="B69" s="23" t="s">
        <v>52</v>
      </c>
      <c r="C69" s="26" t="s">
        <v>110</v>
      </c>
      <c r="D69" s="15"/>
    </row>
    <row r="70" spans="1:4" s="25" customFormat="1" x14ac:dyDescent="0.25">
      <c r="A70" s="14" t="s">
        <v>241</v>
      </c>
      <c r="B70" s="22" t="s">
        <v>53</v>
      </c>
      <c r="C70" s="26"/>
      <c r="D70" s="15"/>
    </row>
    <row r="71" spans="1:4" s="25" customFormat="1" x14ac:dyDescent="0.25">
      <c r="A71" s="14" t="s">
        <v>242</v>
      </c>
      <c r="B71" s="23" t="s">
        <v>54</v>
      </c>
      <c r="C71" s="26" t="s">
        <v>110</v>
      </c>
      <c r="D71" s="15"/>
    </row>
    <row r="72" spans="1:4" s="25" customFormat="1" x14ac:dyDescent="0.25">
      <c r="A72" s="14" t="s">
        <v>243</v>
      </c>
      <c r="B72" s="23" t="s">
        <v>55</v>
      </c>
      <c r="C72" s="26" t="s">
        <v>110</v>
      </c>
      <c r="D72" s="15"/>
    </row>
    <row r="73" spans="1:4" s="25" customFormat="1" x14ac:dyDescent="0.25">
      <c r="A73" s="14" t="s">
        <v>244</v>
      </c>
      <c r="B73" s="23" t="s">
        <v>56</v>
      </c>
      <c r="C73" s="26" t="s">
        <v>6</v>
      </c>
      <c r="D73" s="15"/>
    </row>
    <row r="74" spans="1:4" s="25" customFormat="1" x14ac:dyDescent="0.25">
      <c r="A74" s="14" t="s">
        <v>245</v>
      </c>
      <c r="B74" s="23" t="s">
        <v>57</v>
      </c>
      <c r="C74" s="26" t="s">
        <v>6</v>
      </c>
      <c r="D74" s="15"/>
    </row>
    <row r="75" spans="1:4" s="25" customFormat="1" x14ac:dyDescent="0.25">
      <c r="A75" s="14" t="s">
        <v>246</v>
      </c>
      <c r="B75" s="23" t="s">
        <v>58</v>
      </c>
      <c r="C75" s="26" t="s">
        <v>6</v>
      </c>
      <c r="D75" s="15"/>
    </row>
    <row r="76" spans="1:4" s="25" customFormat="1" x14ac:dyDescent="0.25">
      <c r="A76" s="14" t="s">
        <v>247</v>
      </c>
      <c r="B76" s="23" t="s">
        <v>59</v>
      </c>
      <c r="C76" s="26" t="s">
        <v>110</v>
      </c>
      <c r="D76" s="15"/>
    </row>
    <row r="77" spans="1:4" s="25" customFormat="1" x14ac:dyDescent="0.25">
      <c r="A77" s="14" t="s">
        <v>248</v>
      </c>
      <c r="B77" s="23" t="s">
        <v>60</v>
      </c>
      <c r="C77" s="26" t="s">
        <v>6</v>
      </c>
      <c r="D77" s="15"/>
    </row>
    <row r="78" spans="1:4" s="25" customFormat="1" x14ac:dyDescent="0.25">
      <c r="A78" s="14" t="s">
        <v>249</v>
      </c>
      <c r="B78" s="23" t="s">
        <v>61</v>
      </c>
      <c r="C78" s="26" t="s">
        <v>6</v>
      </c>
      <c r="D78" s="15"/>
    </row>
    <row r="79" spans="1:4" s="25" customFormat="1" x14ac:dyDescent="0.25">
      <c r="A79" s="14" t="s">
        <v>250</v>
      </c>
      <c r="B79" s="23" t="s">
        <v>62</v>
      </c>
      <c r="C79" s="26" t="s">
        <v>6</v>
      </c>
      <c r="D79" s="15"/>
    </row>
    <row r="80" spans="1:4" s="25" customFormat="1" x14ac:dyDescent="0.25">
      <c r="A80" s="14" t="s">
        <v>251</v>
      </c>
      <c r="B80" s="22" t="s">
        <v>63</v>
      </c>
      <c r="C80" s="26"/>
      <c r="D80" s="15"/>
    </row>
    <row r="81" spans="1:4" s="25" customFormat="1" x14ac:dyDescent="0.25">
      <c r="A81" s="14" t="s">
        <v>252</v>
      </c>
      <c r="B81" s="23" t="s">
        <v>64</v>
      </c>
      <c r="C81" s="26" t="s">
        <v>110</v>
      </c>
      <c r="D81" s="15"/>
    </row>
    <row r="82" spans="1:4" s="25" customFormat="1" x14ac:dyDescent="0.25">
      <c r="A82" s="14" t="s">
        <v>253</v>
      </c>
      <c r="B82" s="23" t="s">
        <v>65</v>
      </c>
      <c r="C82" s="26" t="s">
        <v>110</v>
      </c>
      <c r="D82" s="15"/>
    </row>
    <row r="83" spans="1:4" s="25" customFormat="1" x14ac:dyDescent="0.25">
      <c r="A83" s="14" t="s">
        <v>254</v>
      </c>
      <c r="B83" s="23" t="s">
        <v>66</v>
      </c>
      <c r="C83" s="26" t="s">
        <v>110</v>
      </c>
      <c r="D83" s="15"/>
    </row>
    <row r="84" spans="1:4" s="25" customFormat="1" x14ac:dyDescent="0.25">
      <c r="A84" s="14" t="s">
        <v>255</v>
      </c>
      <c r="B84" s="22" t="s">
        <v>67</v>
      </c>
      <c r="C84" s="26"/>
      <c r="D84" s="15"/>
    </row>
    <row r="85" spans="1:4" s="25" customFormat="1" x14ac:dyDescent="0.25">
      <c r="A85" s="14" t="s">
        <v>256</v>
      </c>
      <c r="B85" s="23" t="s">
        <v>113</v>
      </c>
      <c r="C85" s="26" t="s">
        <v>6</v>
      </c>
      <c r="D85" s="15"/>
    </row>
    <row r="86" spans="1:4" s="25" customFormat="1" x14ac:dyDescent="0.25">
      <c r="A86" s="14" t="s">
        <v>257</v>
      </c>
      <c r="B86" s="23" t="s">
        <v>68</v>
      </c>
      <c r="C86" s="26" t="s">
        <v>6</v>
      </c>
      <c r="D86" s="15"/>
    </row>
    <row r="87" spans="1:4" s="25" customFormat="1" x14ac:dyDescent="0.25">
      <c r="A87" s="14" t="s">
        <v>258</v>
      </c>
      <c r="B87" s="23" t="s">
        <v>169</v>
      </c>
      <c r="C87" s="26" t="s">
        <v>6</v>
      </c>
      <c r="D87" s="15"/>
    </row>
    <row r="88" spans="1:4" s="25" customFormat="1" x14ac:dyDescent="0.25">
      <c r="A88" s="14" t="s">
        <v>259</v>
      </c>
      <c r="B88" s="23" t="s">
        <v>114</v>
      </c>
      <c r="C88" s="26" t="s">
        <v>6</v>
      </c>
      <c r="D88" s="15"/>
    </row>
    <row r="89" spans="1:4" s="25" customFormat="1" x14ac:dyDescent="0.25">
      <c r="A89" s="14" t="s">
        <v>260</v>
      </c>
      <c r="B89" s="22" t="s">
        <v>69</v>
      </c>
      <c r="C89" s="26"/>
      <c r="D89" s="3"/>
    </row>
    <row r="90" spans="1:4" s="25" customFormat="1" x14ac:dyDescent="0.25">
      <c r="A90" s="14" t="s">
        <v>261</v>
      </c>
      <c r="B90" s="23" t="s">
        <v>115</v>
      </c>
      <c r="C90" s="26" t="s">
        <v>110</v>
      </c>
      <c r="D90" s="15"/>
    </row>
    <row r="91" spans="1:4" s="25" customFormat="1" x14ac:dyDescent="0.25">
      <c r="A91" s="14" t="s">
        <v>262</v>
      </c>
      <c r="B91" s="23" t="s">
        <v>116</v>
      </c>
      <c r="C91" s="26" t="s">
        <v>110</v>
      </c>
      <c r="D91" s="15"/>
    </row>
    <row r="92" spans="1:4" s="25" customFormat="1" x14ac:dyDescent="0.25">
      <c r="A92" s="14" t="s">
        <v>263</v>
      </c>
      <c r="B92" s="23" t="s">
        <v>117</v>
      </c>
      <c r="C92" s="26" t="s">
        <v>110</v>
      </c>
      <c r="D92" s="15"/>
    </row>
    <row r="93" spans="1:4" s="25" customFormat="1" x14ac:dyDescent="0.25">
      <c r="A93" s="14" t="s">
        <v>264</v>
      </c>
      <c r="B93" s="23" t="s">
        <v>70</v>
      </c>
      <c r="C93" s="26" t="s">
        <v>110</v>
      </c>
      <c r="D93" s="15"/>
    </row>
    <row r="94" spans="1:4" s="25" customFormat="1" x14ac:dyDescent="0.25">
      <c r="A94" s="14" t="s">
        <v>265</v>
      </c>
      <c r="B94" s="23" t="s">
        <v>71</v>
      </c>
      <c r="C94" s="26" t="s">
        <v>110</v>
      </c>
      <c r="D94" s="15"/>
    </row>
    <row r="95" spans="1:4" s="25" customFormat="1" x14ac:dyDescent="0.25">
      <c r="A95" s="14" t="s">
        <v>266</v>
      </c>
      <c r="B95" s="23" t="s">
        <v>72</v>
      </c>
      <c r="C95" s="26" t="s">
        <v>110</v>
      </c>
      <c r="D95" s="15"/>
    </row>
    <row r="96" spans="1:4" s="25" customFormat="1" x14ac:dyDescent="0.25">
      <c r="A96" s="14" t="s">
        <v>267</v>
      </c>
      <c r="B96" s="22" t="s">
        <v>73</v>
      </c>
      <c r="C96" s="26"/>
      <c r="D96" s="15"/>
    </row>
    <row r="97" spans="1:4" s="25" customFormat="1" x14ac:dyDescent="0.25">
      <c r="A97" s="14" t="s">
        <v>268</v>
      </c>
      <c r="B97" s="23" t="s">
        <v>74</v>
      </c>
      <c r="C97" s="26" t="s">
        <v>110</v>
      </c>
      <c r="D97" s="15"/>
    </row>
    <row r="98" spans="1:4" s="25" customFormat="1" x14ac:dyDescent="0.25">
      <c r="A98" s="14" t="s">
        <v>269</v>
      </c>
      <c r="B98" s="23" t="s">
        <v>75</v>
      </c>
      <c r="C98" s="26" t="s">
        <v>110</v>
      </c>
      <c r="D98" s="15"/>
    </row>
    <row r="99" spans="1:4" s="25" customFormat="1" x14ac:dyDescent="0.25">
      <c r="A99" s="14" t="s">
        <v>270</v>
      </c>
      <c r="B99" s="23" t="s">
        <v>76</v>
      </c>
      <c r="C99" s="26" t="s">
        <v>110</v>
      </c>
      <c r="D99" s="15"/>
    </row>
    <row r="100" spans="1:4" s="25" customFormat="1" x14ac:dyDescent="0.25">
      <c r="A100" s="14" t="s">
        <v>271</v>
      </c>
      <c r="B100" s="23" t="s">
        <v>77</v>
      </c>
      <c r="C100" s="26" t="s">
        <v>110</v>
      </c>
      <c r="D100" s="15"/>
    </row>
    <row r="101" spans="1:4" s="25" customFormat="1" x14ac:dyDescent="0.25">
      <c r="A101" s="14" t="s">
        <v>272</v>
      </c>
      <c r="B101" s="22" t="s">
        <v>78</v>
      </c>
      <c r="C101" s="26"/>
      <c r="D101" s="3"/>
    </row>
    <row r="102" spans="1:4" s="25" customFormat="1" x14ac:dyDescent="0.25">
      <c r="A102" s="14" t="s">
        <v>273</v>
      </c>
      <c r="B102" s="23" t="s">
        <v>79</v>
      </c>
      <c r="C102" s="26" t="s">
        <v>110</v>
      </c>
      <c r="D102" s="15"/>
    </row>
    <row r="103" spans="1:4" s="25" customFormat="1" x14ac:dyDescent="0.25">
      <c r="A103" s="14" t="s">
        <v>274</v>
      </c>
      <c r="B103" s="23" t="s">
        <v>80</v>
      </c>
      <c r="C103" s="26" t="s">
        <v>110</v>
      </c>
      <c r="D103" s="15"/>
    </row>
    <row r="104" spans="1:4" s="25" customFormat="1" x14ac:dyDescent="0.25">
      <c r="A104" s="14" t="s">
        <v>275</v>
      </c>
      <c r="B104" s="23" t="s">
        <v>81</v>
      </c>
      <c r="C104" s="26" t="s">
        <v>110</v>
      </c>
      <c r="D104" s="15"/>
    </row>
    <row r="105" spans="1:4" s="25" customFormat="1" x14ac:dyDescent="0.25">
      <c r="A105" s="14" t="s">
        <v>276</v>
      </c>
      <c r="B105" s="23" t="s">
        <v>82</v>
      </c>
      <c r="C105" s="26" t="s">
        <v>6</v>
      </c>
      <c r="D105" s="15"/>
    </row>
    <row r="106" spans="1:4" s="25" customFormat="1" x14ac:dyDescent="0.25">
      <c r="A106" s="14" t="s">
        <v>277</v>
      </c>
      <c r="B106" s="22" t="s">
        <v>83</v>
      </c>
      <c r="C106" s="26"/>
      <c r="D106" s="15"/>
    </row>
    <row r="107" spans="1:4" s="25" customFormat="1" x14ac:dyDescent="0.25">
      <c r="A107" s="14" t="s">
        <v>278</v>
      </c>
      <c r="B107" s="23" t="s">
        <v>84</v>
      </c>
      <c r="C107" s="26" t="s">
        <v>110</v>
      </c>
      <c r="D107" s="15"/>
    </row>
    <row r="108" spans="1:4" s="25" customFormat="1" x14ac:dyDescent="0.25">
      <c r="A108" s="14" t="s">
        <v>279</v>
      </c>
      <c r="B108" s="23" t="s">
        <v>85</v>
      </c>
      <c r="C108" s="26" t="s">
        <v>110</v>
      </c>
      <c r="D108" s="15"/>
    </row>
    <row r="109" spans="1:4" s="25" customFormat="1" x14ac:dyDescent="0.25">
      <c r="A109" s="14" t="s">
        <v>280</v>
      </c>
      <c r="B109" s="23" t="s">
        <v>86</v>
      </c>
      <c r="C109" s="26" t="s">
        <v>110</v>
      </c>
      <c r="D109" s="15"/>
    </row>
    <row r="110" spans="1:4" s="25" customFormat="1" x14ac:dyDescent="0.25">
      <c r="A110" s="14" t="s">
        <v>281</v>
      </c>
      <c r="B110" s="22" t="s">
        <v>87</v>
      </c>
      <c r="C110" s="26"/>
      <c r="D110" s="15"/>
    </row>
    <row r="111" spans="1:4" s="25" customFormat="1" x14ac:dyDescent="0.25">
      <c r="A111" s="14" t="s">
        <v>282</v>
      </c>
      <c r="B111" s="23" t="s">
        <v>88</v>
      </c>
      <c r="C111" s="26" t="s">
        <v>110</v>
      </c>
      <c r="D111" s="15"/>
    </row>
    <row r="112" spans="1:4" s="25" customFormat="1" x14ac:dyDescent="0.25">
      <c r="A112" s="14" t="s">
        <v>283</v>
      </c>
      <c r="B112" s="23" t="s">
        <v>89</v>
      </c>
      <c r="C112" s="26" t="s">
        <v>110</v>
      </c>
      <c r="D112" s="15"/>
    </row>
    <row r="113" spans="1:4" s="25" customFormat="1" x14ac:dyDescent="0.25">
      <c r="A113" s="14" t="s">
        <v>284</v>
      </c>
      <c r="B113" s="23" t="s">
        <v>90</v>
      </c>
      <c r="C113" s="26" t="s">
        <v>110</v>
      </c>
      <c r="D113" s="15"/>
    </row>
    <row r="114" spans="1:4" s="25" customFormat="1" x14ac:dyDescent="0.25">
      <c r="A114" s="14" t="s">
        <v>285</v>
      </c>
      <c r="B114" s="23" t="s">
        <v>91</v>
      </c>
      <c r="C114" s="26" t="s">
        <v>110</v>
      </c>
      <c r="D114" s="15"/>
    </row>
    <row r="115" spans="1:4" s="25" customFormat="1" ht="20" x14ac:dyDescent="0.25">
      <c r="A115" s="14" t="s">
        <v>286</v>
      </c>
      <c r="B115" s="23" t="s">
        <v>144</v>
      </c>
      <c r="C115" s="26" t="s">
        <v>110</v>
      </c>
      <c r="D115" s="15"/>
    </row>
    <row r="116" spans="1:4" s="25" customFormat="1" ht="20" x14ac:dyDescent="0.25">
      <c r="A116" s="14" t="s">
        <v>287</v>
      </c>
      <c r="B116" s="23" t="s">
        <v>145</v>
      </c>
      <c r="C116" s="26" t="s">
        <v>110</v>
      </c>
      <c r="D116" s="15"/>
    </row>
    <row r="117" spans="1:4" s="25" customFormat="1" ht="20" x14ac:dyDescent="0.25">
      <c r="A117" s="14" t="s">
        <v>288</v>
      </c>
      <c r="B117" s="23" t="s">
        <v>146</v>
      </c>
      <c r="C117" s="26" t="s">
        <v>110</v>
      </c>
      <c r="D117" s="15"/>
    </row>
    <row r="118" spans="1:4" s="25" customFormat="1" ht="20" x14ac:dyDescent="0.25">
      <c r="A118" s="14" t="s">
        <v>289</v>
      </c>
      <c r="B118" s="23" t="s">
        <v>147</v>
      </c>
      <c r="C118" s="26" t="s">
        <v>110</v>
      </c>
      <c r="D118" s="15"/>
    </row>
    <row r="119" spans="1:4" s="25" customFormat="1" ht="20" x14ac:dyDescent="0.25">
      <c r="A119" s="14" t="s">
        <v>290</v>
      </c>
      <c r="B119" s="23" t="s">
        <v>148</v>
      </c>
      <c r="C119" s="26" t="s">
        <v>110</v>
      </c>
      <c r="D119" s="15"/>
    </row>
    <row r="120" spans="1:4" s="25" customFormat="1" x14ac:dyDescent="0.25">
      <c r="A120" s="14" t="s">
        <v>291</v>
      </c>
      <c r="B120" s="23" t="s">
        <v>92</v>
      </c>
      <c r="C120" s="26" t="s">
        <v>110</v>
      </c>
      <c r="D120" s="15"/>
    </row>
    <row r="121" spans="1:4" s="25" customFormat="1" x14ac:dyDescent="0.25">
      <c r="A121" s="14" t="s">
        <v>292</v>
      </c>
      <c r="B121" s="23" t="s">
        <v>93</v>
      </c>
      <c r="C121" s="26" t="s">
        <v>4</v>
      </c>
      <c r="D121" s="15"/>
    </row>
    <row r="122" spans="1:4" s="25" customFormat="1" x14ac:dyDescent="0.25">
      <c r="A122" s="14" t="s">
        <v>293</v>
      </c>
      <c r="B122" s="23" t="s">
        <v>94</v>
      </c>
      <c r="C122" s="26" t="s">
        <v>110</v>
      </c>
      <c r="D122" s="15"/>
    </row>
    <row r="123" spans="1:4" s="25" customFormat="1" x14ac:dyDescent="0.25">
      <c r="A123" s="14" t="s">
        <v>294</v>
      </c>
      <c r="B123" s="22" t="s">
        <v>95</v>
      </c>
      <c r="C123" s="26"/>
      <c r="D123" s="3"/>
    </row>
    <row r="124" spans="1:4" s="25" customFormat="1" x14ac:dyDescent="0.25">
      <c r="A124" s="14" t="s">
        <v>295</v>
      </c>
      <c r="B124" s="23" t="s">
        <v>96</v>
      </c>
      <c r="C124" s="26" t="s">
        <v>110</v>
      </c>
      <c r="D124" s="15"/>
    </row>
    <row r="125" spans="1:4" s="25" customFormat="1" ht="30" x14ac:dyDescent="0.25">
      <c r="A125" s="14" t="s">
        <v>296</v>
      </c>
      <c r="B125" s="23" t="s">
        <v>149</v>
      </c>
      <c r="C125" s="26" t="s">
        <v>110</v>
      </c>
      <c r="D125" s="15"/>
    </row>
    <row r="126" spans="1:4" s="25" customFormat="1" x14ac:dyDescent="0.25">
      <c r="A126" s="14" t="s">
        <v>297</v>
      </c>
      <c r="B126" s="23" t="s">
        <v>97</v>
      </c>
      <c r="C126" s="26" t="s">
        <v>110</v>
      </c>
      <c r="D126" s="15"/>
    </row>
    <row r="127" spans="1:4" s="25" customFormat="1" x14ac:dyDescent="0.25">
      <c r="A127" s="14" t="s">
        <v>298</v>
      </c>
      <c r="B127" s="22" t="s">
        <v>98</v>
      </c>
      <c r="C127" s="26"/>
      <c r="D127" s="15"/>
    </row>
    <row r="128" spans="1:4" s="25" customFormat="1" x14ac:dyDescent="0.25">
      <c r="A128" s="14" t="s">
        <v>299</v>
      </c>
      <c r="B128" s="23" t="s">
        <v>99</v>
      </c>
      <c r="C128" s="26" t="s">
        <v>6</v>
      </c>
      <c r="D128" s="15"/>
    </row>
    <row r="129" spans="1:4" s="25" customFormat="1" x14ac:dyDescent="0.25">
      <c r="A129" s="14" t="s">
        <v>300</v>
      </c>
      <c r="B129" s="23" t="s">
        <v>100</v>
      </c>
      <c r="C129" s="26" t="s">
        <v>6</v>
      </c>
      <c r="D129" s="15"/>
    </row>
    <row r="130" spans="1:4" s="25" customFormat="1" x14ac:dyDescent="0.25">
      <c r="A130" s="14" t="s">
        <v>301</v>
      </c>
      <c r="B130" s="23" t="s">
        <v>101</v>
      </c>
      <c r="C130" s="26" t="s">
        <v>6</v>
      </c>
      <c r="D130" s="15"/>
    </row>
    <row r="131" spans="1:4" s="25" customFormat="1" x14ac:dyDescent="0.25">
      <c r="A131" s="14" t="s">
        <v>302</v>
      </c>
      <c r="B131" s="23" t="s">
        <v>102</v>
      </c>
      <c r="C131" s="26" t="s">
        <v>6</v>
      </c>
      <c r="D131" s="15"/>
    </row>
    <row r="132" spans="1:4" s="25" customFormat="1" x14ac:dyDescent="0.25">
      <c r="A132" s="14" t="s">
        <v>303</v>
      </c>
      <c r="B132" s="22" t="s">
        <v>103</v>
      </c>
      <c r="C132" s="26"/>
      <c r="D132" s="15"/>
    </row>
    <row r="133" spans="1:4" s="25" customFormat="1" x14ac:dyDescent="0.25">
      <c r="A133" s="14" t="s">
        <v>304</v>
      </c>
      <c r="B133" s="23" t="s">
        <v>104</v>
      </c>
      <c r="C133" s="26" t="s">
        <v>6</v>
      </c>
      <c r="D133" s="15"/>
    </row>
    <row r="134" spans="1:4" s="25" customFormat="1" x14ac:dyDescent="0.25">
      <c r="A134" s="14" t="s">
        <v>305</v>
      </c>
      <c r="B134" s="23" t="s">
        <v>105</v>
      </c>
      <c r="C134" s="26" t="s">
        <v>6</v>
      </c>
      <c r="D134" s="15"/>
    </row>
    <row r="135" spans="1:4" s="25" customFormat="1" x14ac:dyDescent="0.25">
      <c r="A135" s="14" t="s">
        <v>306</v>
      </c>
      <c r="B135" s="23" t="s">
        <v>106</v>
      </c>
      <c r="C135" s="26" t="s">
        <v>6</v>
      </c>
      <c r="D135" s="15"/>
    </row>
    <row r="136" spans="1:4" s="25" customFormat="1" x14ac:dyDescent="0.25">
      <c r="A136" s="14" t="s">
        <v>307</v>
      </c>
      <c r="B136" s="22" t="s">
        <v>107</v>
      </c>
      <c r="C136" s="26"/>
      <c r="D136" s="15"/>
    </row>
    <row r="137" spans="1:4" s="25" customFormat="1" x14ac:dyDescent="0.25">
      <c r="A137" s="14" t="s">
        <v>308</v>
      </c>
      <c r="B137" s="23" t="s">
        <v>108</v>
      </c>
      <c r="C137" s="26" t="s">
        <v>6</v>
      </c>
      <c r="D137" s="15"/>
    </row>
    <row r="138" spans="1:4" s="25" customFormat="1" x14ac:dyDescent="0.25">
      <c r="A138" s="14" t="s">
        <v>309</v>
      </c>
      <c r="B138" s="23" t="s">
        <v>118</v>
      </c>
      <c r="C138" s="26" t="s">
        <v>6</v>
      </c>
      <c r="D138" s="15"/>
    </row>
    <row r="139" spans="1:4" s="25" customFormat="1" x14ac:dyDescent="0.25">
      <c r="A139" s="14" t="s">
        <v>310</v>
      </c>
      <c r="B139" s="23" t="s">
        <v>109</v>
      </c>
      <c r="C139" s="26" t="s">
        <v>6</v>
      </c>
      <c r="D139" s="15"/>
    </row>
    <row r="140" spans="1:4" s="25" customFormat="1" x14ac:dyDescent="0.25">
      <c r="A140" s="14" t="s">
        <v>311</v>
      </c>
      <c r="B140" s="16" t="s">
        <v>140</v>
      </c>
      <c r="C140" s="26"/>
      <c r="D140" s="3"/>
    </row>
    <row r="141" spans="1:4" s="25" customFormat="1" x14ac:dyDescent="0.25">
      <c r="A141" s="14" t="s">
        <v>312</v>
      </c>
      <c r="B141" s="27" t="s">
        <v>141</v>
      </c>
      <c r="C141" s="26" t="s">
        <v>110</v>
      </c>
      <c r="D141" s="15"/>
    </row>
    <row r="142" spans="1:4" s="25" customFormat="1" x14ac:dyDescent="0.25">
      <c r="A142" s="14" t="s">
        <v>313</v>
      </c>
      <c r="B142" s="27" t="s">
        <v>142</v>
      </c>
      <c r="C142" s="26" t="s">
        <v>110</v>
      </c>
      <c r="D142" s="15"/>
    </row>
    <row r="143" spans="1:4" s="25" customFormat="1" x14ac:dyDescent="0.25">
      <c r="A143" s="14" t="s">
        <v>314</v>
      </c>
      <c r="B143" s="28" t="s">
        <v>139</v>
      </c>
      <c r="C143" s="29" t="s">
        <v>122</v>
      </c>
      <c r="D143" s="8"/>
    </row>
    <row r="144" spans="1:4" s="25" customFormat="1" x14ac:dyDescent="0.25">
      <c r="A144" s="14" t="s">
        <v>315</v>
      </c>
      <c r="B144" s="28" t="s">
        <v>143</v>
      </c>
      <c r="C144" s="29" t="s">
        <v>342</v>
      </c>
      <c r="D144" s="8"/>
    </row>
    <row r="145" spans="1:5" s="31" customFormat="1" ht="11.25" customHeight="1" x14ac:dyDescent="0.25">
      <c r="A145" s="14" t="s">
        <v>316</v>
      </c>
      <c r="B145" s="17" t="s">
        <v>150</v>
      </c>
      <c r="C145" s="29"/>
      <c r="D145" s="8"/>
      <c r="E145" s="30"/>
    </row>
    <row r="146" spans="1:5" s="31" customFormat="1" ht="36" customHeight="1" x14ac:dyDescent="0.25">
      <c r="A146" s="14" t="s">
        <v>317</v>
      </c>
      <c r="B146" s="17" t="s">
        <v>151</v>
      </c>
      <c r="C146" s="29"/>
      <c r="D146" s="8"/>
      <c r="E146" s="30"/>
    </row>
    <row r="147" spans="1:5" s="31" customFormat="1" ht="11.25" customHeight="1" x14ac:dyDescent="0.25">
      <c r="A147" s="14" t="s">
        <v>318</v>
      </c>
      <c r="B147" s="18" t="s">
        <v>152</v>
      </c>
      <c r="C147" s="29" t="s">
        <v>343</v>
      </c>
      <c r="D147" s="8"/>
      <c r="E147" s="30"/>
    </row>
    <row r="148" spans="1:5" s="31" customFormat="1" ht="11.25" customHeight="1" x14ac:dyDescent="0.25">
      <c r="A148" s="14" t="s">
        <v>319</v>
      </c>
      <c r="B148" s="18" t="s">
        <v>153</v>
      </c>
      <c r="C148" s="29" t="s">
        <v>343</v>
      </c>
      <c r="D148" s="8"/>
      <c r="E148" s="30"/>
    </row>
    <row r="149" spans="1:5" s="31" customFormat="1" ht="11.25" customHeight="1" x14ac:dyDescent="0.25">
      <c r="A149" s="14" t="s">
        <v>320</v>
      </c>
      <c r="B149" s="18" t="s">
        <v>154</v>
      </c>
      <c r="C149" s="29" t="s">
        <v>343</v>
      </c>
      <c r="D149" s="8"/>
      <c r="E149" s="30"/>
    </row>
    <row r="150" spans="1:5" s="31" customFormat="1" ht="35.25" customHeight="1" x14ac:dyDescent="0.25">
      <c r="A150" s="14" t="s">
        <v>321</v>
      </c>
      <c r="B150" s="17" t="s">
        <v>155</v>
      </c>
      <c r="C150" s="29"/>
      <c r="D150" s="8"/>
      <c r="E150" s="30"/>
    </row>
    <row r="151" spans="1:5" s="31" customFormat="1" ht="11.25" customHeight="1" x14ac:dyDescent="0.25">
      <c r="A151" s="14" t="s">
        <v>322</v>
      </c>
      <c r="B151" s="18" t="s">
        <v>156</v>
      </c>
      <c r="C151" s="29" t="s">
        <v>343</v>
      </c>
      <c r="D151" s="8"/>
      <c r="E151" s="30"/>
    </row>
    <row r="152" spans="1:5" s="31" customFormat="1" ht="11.25" customHeight="1" x14ac:dyDescent="0.25">
      <c r="A152" s="14" t="s">
        <v>323</v>
      </c>
      <c r="B152" s="18" t="s">
        <v>157</v>
      </c>
      <c r="C152" s="29" t="s">
        <v>343</v>
      </c>
      <c r="D152" s="8"/>
      <c r="E152" s="30"/>
    </row>
    <row r="153" spans="1:5" s="31" customFormat="1" ht="11.25" customHeight="1" x14ac:dyDescent="0.25">
      <c r="A153" s="14" t="s">
        <v>324</v>
      </c>
      <c r="B153" s="17" t="s">
        <v>158</v>
      </c>
      <c r="C153" s="29"/>
      <c r="D153" s="8"/>
      <c r="E153" s="30"/>
    </row>
    <row r="154" spans="1:5" s="31" customFormat="1" ht="11.25" customHeight="1" x14ac:dyDescent="0.25">
      <c r="A154" s="14" t="s">
        <v>325</v>
      </c>
      <c r="B154" s="17" t="s">
        <v>159</v>
      </c>
      <c r="C154" s="29"/>
      <c r="D154" s="8"/>
      <c r="E154" s="30"/>
    </row>
    <row r="155" spans="1:5" s="31" customFormat="1" ht="11.25" customHeight="1" x14ac:dyDescent="0.25">
      <c r="A155" s="14" t="s">
        <v>326</v>
      </c>
      <c r="B155" s="18" t="s">
        <v>160</v>
      </c>
      <c r="C155" s="29" t="s">
        <v>342</v>
      </c>
      <c r="D155" s="8"/>
      <c r="E155" s="30"/>
    </row>
    <row r="156" spans="1:5" s="31" customFormat="1" ht="11.25" customHeight="1" x14ac:dyDescent="0.25">
      <c r="A156" s="14" t="s">
        <v>327</v>
      </c>
      <c r="B156" s="18" t="s">
        <v>161</v>
      </c>
      <c r="C156" s="29" t="s">
        <v>342</v>
      </c>
      <c r="D156" s="8"/>
      <c r="E156" s="30"/>
    </row>
    <row r="157" spans="1:5" s="31" customFormat="1" ht="11.25" customHeight="1" x14ac:dyDescent="0.25">
      <c r="A157" s="14" t="s">
        <v>328</v>
      </c>
      <c r="B157" s="17" t="s">
        <v>162</v>
      </c>
      <c r="C157" s="29"/>
      <c r="D157" s="8"/>
      <c r="E157" s="30"/>
    </row>
    <row r="158" spans="1:5" s="31" customFormat="1" ht="11.25" customHeight="1" x14ac:dyDescent="0.25">
      <c r="A158" s="14" t="s">
        <v>329</v>
      </c>
      <c r="B158" s="18" t="s">
        <v>160</v>
      </c>
      <c r="C158" s="29" t="s">
        <v>342</v>
      </c>
      <c r="D158" s="8"/>
      <c r="E158" s="30"/>
    </row>
    <row r="159" spans="1:5" s="31" customFormat="1" ht="11.25" customHeight="1" x14ac:dyDescent="0.25">
      <c r="A159" s="14" t="s">
        <v>330</v>
      </c>
      <c r="B159" s="18" t="s">
        <v>161</v>
      </c>
      <c r="C159" s="29" t="s">
        <v>342</v>
      </c>
      <c r="D159" s="8"/>
      <c r="E159" s="30"/>
    </row>
    <row r="160" spans="1:5" s="31" customFormat="1" ht="11.25" customHeight="1" x14ac:dyDescent="0.25">
      <c r="A160" s="14" t="s">
        <v>331</v>
      </c>
      <c r="B160" s="17" t="s">
        <v>163</v>
      </c>
      <c r="C160" s="29"/>
      <c r="D160" s="8"/>
      <c r="E160" s="30"/>
    </row>
    <row r="161" spans="1:5" s="31" customFormat="1" ht="11.25" customHeight="1" x14ac:dyDescent="0.25">
      <c r="A161" s="14" t="s">
        <v>332</v>
      </c>
      <c r="B161" s="18" t="s">
        <v>164</v>
      </c>
      <c r="C161" s="29" t="s">
        <v>124</v>
      </c>
      <c r="D161" s="8"/>
      <c r="E161" s="30"/>
    </row>
    <row r="162" spans="1:5" s="31" customFormat="1" ht="11.25" customHeight="1" x14ac:dyDescent="0.25">
      <c r="A162" s="14" t="s">
        <v>333</v>
      </c>
      <c r="B162" s="18" t="s">
        <v>165</v>
      </c>
      <c r="C162" s="29" t="s">
        <v>124</v>
      </c>
      <c r="D162" s="8"/>
      <c r="E162" s="30"/>
    </row>
    <row r="163" spans="1:5" s="31" customFormat="1" ht="11.25" customHeight="1" x14ac:dyDescent="0.25">
      <c r="A163" s="14" t="s">
        <v>334</v>
      </c>
      <c r="B163" s="18" t="s">
        <v>166</v>
      </c>
      <c r="C163" s="29" t="s">
        <v>124</v>
      </c>
      <c r="D163" s="8"/>
      <c r="E163" s="30"/>
    </row>
    <row r="164" spans="1:5" s="31" customFormat="1" ht="11.25" customHeight="1" x14ac:dyDescent="0.25">
      <c r="A164" s="14" t="s">
        <v>335</v>
      </c>
      <c r="B164" s="18" t="s">
        <v>167</v>
      </c>
      <c r="C164" s="29" t="s">
        <v>124</v>
      </c>
      <c r="D164" s="8"/>
      <c r="E164" s="30"/>
    </row>
    <row r="165" spans="1:5" s="31" customFormat="1" ht="11.25" customHeight="1" x14ac:dyDescent="0.25">
      <c r="A165" s="14" t="s">
        <v>336</v>
      </c>
      <c r="B165" s="18" t="s">
        <v>168</v>
      </c>
      <c r="C165" s="29" t="s">
        <v>344</v>
      </c>
      <c r="D165" s="8"/>
      <c r="E165" s="30"/>
    </row>
    <row r="166" spans="1:5" s="31" customFormat="1" ht="11.25" customHeight="1" x14ac:dyDescent="0.25">
      <c r="A166" s="14" t="s">
        <v>337</v>
      </c>
      <c r="B166" s="21" t="s">
        <v>170</v>
      </c>
      <c r="C166" s="32"/>
      <c r="D166" s="33"/>
      <c r="E166" s="30"/>
    </row>
    <row r="167" spans="1:5" s="31" customFormat="1" ht="11.25" customHeight="1" x14ac:dyDescent="0.25">
      <c r="A167" s="14" t="s">
        <v>338</v>
      </c>
      <c r="B167" s="20" t="s">
        <v>171</v>
      </c>
      <c r="C167" s="32" t="s">
        <v>344</v>
      </c>
      <c r="D167" s="33"/>
      <c r="E167" s="30"/>
    </row>
    <row r="168" spans="1:5" s="31" customFormat="1" ht="11.25" customHeight="1" x14ac:dyDescent="0.25">
      <c r="A168" s="14" t="s">
        <v>339</v>
      </c>
      <c r="B168" s="20" t="s">
        <v>172</v>
      </c>
      <c r="C168" s="32" t="s">
        <v>344</v>
      </c>
      <c r="D168" s="33"/>
      <c r="E168" s="30"/>
    </row>
    <row r="169" spans="1:5" s="31" customFormat="1" ht="11.25" customHeight="1" x14ac:dyDescent="0.25">
      <c r="A169" s="14" t="s">
        <v>340</v>
      </c>
      <c r="B169" s="20" t="s">
        <v>173</v>
      </c>
      <c r="C169" s="32" t="s">
        <v>344</v>
      </c>
      <c r="D169" s="33"/>
      <c r="E169" s="30"/>
    </row>
    <row r="170" spans="1:5" s="31" customFormat="1" ht="11.25" customHeight="1" x14ac:dyDescent="0.25">
      <c r="A170" s="14" t="s">
        <v>341</v>
      </c>
      <c r="B170" s="20" t="s">
        <v>174</v>
      </c>
      <c r="C170" s="32" t="s">
        <v>344</v>
      </c>
      <c r="D170" s="33"/>
      <c r="E170" s="30"/>
    </row>
  </sheetData>
  <phoneticPr fontId="7" type="noConversion"/>
  <pageMargins left="0.70866141732283472" right="0.70866141732283472" top="0.74803149606299213" bottom="0.74803149606299213" header="0.31496062992125984" footer="0.31496062992125984"/>
  <pageSetup paperSize="9" scale="79" fitToHeight="0" orientation="portrait" r:id="rId1"/>
  <headerFooter>
    <oddHeader>&amp;LCPAM de Paris
Lot n° 05 : 
SOLS SOUPLES &amp;CCPAM PARIS Travaux d'entretien et de réparations ponctuelles&amp;RBordereau de Prix Unitaires</oddHeader>
    <oddFooter>&amp;CPage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J86"/>
  <sheetViews>
    <sheetView showGridLines="0" zoomScale="90" zoomScaleNormal="90" zoomScaleSheetLayoutView="100" workbookViewId="0">
      <selection activeCell="G6" sqref="G6"/>
    </sheetView>
  </sheetViews>
  <sheetFormatPr baseColWidth="10" defaultColWidth="11.453125" defaultRowHeight="24" customHeight="1" x14ac:dyDescent="0.25"/>
  <cols>
    <col min="1" max="1" width="21.1796875" style="40" customWidth="1"/>
    <col min="2" max="2" width="2" style="40" customWidth="1"/>
    <col min="3" max="3" width="3.26953125" style="40" bestFit="1" customWidth="1"/>
    <col min="4" max="4" width="8.54296875" style="40" bestFit="1" customWidth="1"/>
    <col min="5" max="5" width="63.1796875" style="40" customWidth="1"/>
    <col min="6" max="9" width="19.26953125" style="40" customWidth="1"/>
    <col min="10" max="10" width="2" style="40" customWidth="1"/>
    <col min="11" max="16384" width="11.453125" style="40"/>
  </cols>
  <sheetData>
    <row r="2" spans="2:10" ht="61.5" customHeight="1" thickBot="1" x14ac:dyDescent="0.3">
      <c r="B2" s="97" t="s">
        <v>349</v>
      </c>
      <c r="C2" s="97"/>
      <c r="D2" s="97"/>
      <c r="E2" s="97"/>
      <c r="F2" s="97"/>
      <c r="G2" s="97"/>
      <c r="H2" s="97"/>
      <c r="I2" s="97"/>
      <c r="J2" s="97"/>
    </row>
    <row r="3" spans="2:10" ht="74.25" customHeight="1" thickTop="1" x14ac:dyDescent="0.25">
      <c r="B3" s="41"/>
      <c r="C3" s="98" t="str">
        <f>'Bordereau de prix'!A2</f>
        <v>Nom du fournisseur :
……………………..</v>
      </c>
      <c r="D3" s="98"/>
      <c r="E3" s="99"/>
      <c r="F3" s="100" t="str">
        <f>'Bordereau de prix'!B2</f>
        <v>MARCHE N°</v>
      </c>
      <c r="G3" s="100"/>
      <c r="H3" s="100"/>
      <c r="I3" s="42" t="str">
        <f>'Bordereau de prix'!D2</f>
        <v>LOT N°5
SOLS SOUPLES</v>
      </c>
      <c r="J3" s="43"/>
    </row>
    <row r="4" spans="2:10" ht="72" customHeight="1" x14ac:dyDescent="0.25">
      <c r="B4" s="44"/>
      <c r="C4" s="45" t="s">
        <v>350</v>
      </c>
      <c r="D4" s="45" t="s">
        <v>351</v>
      </c>
      <c r="E4" s="46" t="s">
        <v>121</v>
      </c>
      <c r="F4" s="47" t="s">
        <v>122</v>
      </c>
      <c r="G4" s="48" t="s">
        <v>352</v>
      </c>
      <c r="H4" s="49" t="s">
        <v>353</v>
      </c>
      <c r="I4" s="50" t="s">
        <v>354</v>
      </c>
      <c r="J4" s="51"/>
    </row>
    <row r="5" spans="2:10" ht="52.5" customHeight="1" x14ac:dyDescent="0.25">
      <c r="B5" s="44"/>
      <c r="C5" s="52">
        <v>1</v>
      </c>
      <c r="D5" s="53" t="str">
        <f>'Bordereau de prix'!A15</f>
        <v>05-011</v>
      </c>
      <c r="E5" s="54" t="str">
        <f>'Bordereau de prix'!B15</f>
        <v>Panneau de signalisation amovible" travaux"</v>
      </c>
      <c r="F5" s="55" t="str">
        <f>'Bordereau de prix'!C15</f>
        <v>u</v>
      </c>
      <c r="G5" s="56">
        <f>'Bordereau de prix'!D15</f>
        <v>0</v>
      </c>
      <c r="H5" s="57">
        <v>1</v>
      </c>
      <c r="I5" s="58">
        <f>G5*H5</f>
        <v>0</v>
      </c>
      <c r="J5" s="51"/>
    </row>
    <row r="6" spans="2:10" ht="52.5" customHeight="1" x14ac:dyDescent="0.25">
      <c r="B6" s="44"/>
      <c r="C6" s="52">
        <v>2</v>
      </c>
      <c r="D6" s="53" t="str">
        <f>'Bordereau de prix'!A23</f>
        <v>05-019</v>
      </c>
      <c r="E6" s="54" t="str">
        <f>'Bordereau de prix'!B23</f>
        <v>Amenée et repli d'un échafaudage roulant</v>
      </c>
      <c r="F6" s="55" t="str">
        <f>'Bordereau de prix'!C23</f>
        <v>un</v>
      </c>
      <c r="G6" s="56">
        <f>'Bordereau de prix'!D23</f>
        <v>0</v>
      </c>
      <c r="H6" s="59">
        <v>1</v>
      </c>
      <c r="I6" s="58">
        <f t="shared" ref="I6:I21" si="0">G6*H6</f>
        <v>0</v>
      </c>
      <c r="J6" s="51"/>
    </row>
    <row r="7" spans="2:10" ht="52.5" customHeight="1" x14ac:dyDescent="0.25">
      <c r="B7" s="44"/>
      <c r="C7" s="52">
        <v>3</v>
      </c>
      <c r="D7" s="53" t="str">
        <f>'Bordereau de prix'!A24</f>
        <v>05-020</v>
      </c>
      <c r="E7" s="54" t="str">
        <f>'Bordereau de prix'!B24</f>
        <v>Location journalière d'un échafaudage roulant (jours effectifs d'utilisation)</v>
      </c>
      <c r="F7" s="55" t="str">
        <f>'Bordereau de prix'!C24</f>
        <v>jr</v>
      </c>
      <c r="G7" s="56">
        <f>'Bordereau de prix'!D24</f>
        <v>0</v>
      </c>
      <c r="H7" s="59">
        <v>30</v>
      </c>
      <c r="I7" s="58">
        <f t="shared" si="0"/>
        <v>0</v>
      </c>
      <c r="J7" s="51"/>
    </row>
    <row r="8" spans="2:10" ht="52.5" customHeight="1" x14ac:dyDescent="0.25">
      <c r="B8" s="44"/>
      <c r="C8" s="52">
        <v>4</v>
      </c>
      <c r="D8" s="53" t="str">
        <f>'Bordereau de prix'!A42</f>
        <v>05-038</v>
      </c>
      <c r="E8" s="54" t="str">
        <f>'Bordereau de prix'!B42</f>
        <v>Dépose de dalles collées à la colle époxy, compris grattage des résidus et enlèvement aux D.P.</v>
      </c>
      <c r="F8" s="55" t="str">
        <f>'Bordereau de prix'!C42</f>
        <v>m²</v>
      </c>
      <c r="G8" s="56">
        <f>'Bordereau de prix'!D42</f>
        <v>0</v>
      </c>
      <c r="H8" s="59">
        <v>120</v>
      </c>
      <c r="I8" s="58">
        <f t="shared" si="0"/>
        <v>0</v>
      </c>
      <c r="J8" s="51"/>
    </row>
    <row r="9" spans="2:10" ht="52.5" customHeight="1" x14ac:dyDescent="0.25">
      <c r="B9" s="44"/>
      <c r="C9" s="52">
        <v>5</v>
      </c>
      <c r="D9" s="53" t="str">
        <f>'Bordereau de prix'!A47</f>
        <v>05-043</v>
      </c>
      <c r="E9" s="54" t="str">
        <f>'Bordereau de prix'!B47</f>
        <v>Dépose de lés en revêtement vinyl souple, compris grattage des résidus et enlèvement aux D.P.</v>
      </c>
      <c r="F9" s="55" t="str">
        <f>'Bordereau de prix'!C47</f>
        <v>m²</v>
      </c>
      <c r="G9" s="56">
        <f>'Bordereau de prix'!D47</f>
        <v>0</v>
      </c>
      <c r="H9" s="59">
        <v>120</v>
      </c>
      <c r="I9" s="58">
        <f t="shared" si="0"/>
        <v>0</v>
      </c>
      <c r="J9" s="51"/>
    </row>
    <row r="10" spans="2:10" ht="52.5" customHeight="1" x14ac:dyDescent="0.25">
      <c r="B10" s="44"/>
      <c r="C10" s="52">
        <v>6</v>
      </c>
      <c r="D10" s="53" t="str">
        <f>'Bordereau de prix'!A54</f>
        <v>05-050</v>
      </c>
      <c r="E10" s="54" t="str">
        <f>'Bordereau de prix'!B54</f>
        <v>Dépose de bandes vissées, seuil, joint de dilatation, nez de marche et évacuation aux D.P.</v>
      </c>
      <c r="F10" s="55" t="str">
        <f>'Bordereau de prix'!C54</f>
        <v>ml</v>
      </c>
      <c r="G10" s="56">
        <f>'Bordereau de prix'!D54</f>
        <v>0</v>
      </c>
      <c r="H10" s="59">
        <v>10</v>
      </c>
      <c r="I10" s="58">
        <f t="shared" si="0"/>
        <v>0</v>
      </c>
      <c r="J10" s="51"/>
    </row>
    <row r="11" spans="2:10" ht="52.5" customHeight="1" x14ac:dyDescent="0.25">
      <c r="B11" s="44"/>
      <c r="C11" s="52">
        <v>7</v>
      </c>
      <c r="D11" s="53" t="str">
        <f>'Bordereau de prix'!A58</f>
        <v>05-054</v>
      </c>
      <c r="E11" s="54" t="str">
        <f>'Bordereau de prix'!B58</f>
        <v>Primaire d'accrochage à base de résines en phase aqueuse sur chape ciment</v>
      </c>
      <c r="F11" s="55" t="str">
        <f>'Bordereau de prix'!C58</f>
        <v>m²</v>
      </c>
      <c r="G11" s="56">
        <f>'Bordereau de prix'!D58</f>
        <v>0</v>
      </c>
      <c r="H11" s="59">
        <v>120</v>
      </c>
      <c r="I11" s="58">
        <f t="shared" si="0"/>
        <v>0</v>
      </c>
      <c r="J11" s="51"/>
    </row>
    <row r="12" spans="2:10" ht="52.5" customHeight="1" x14ac:dyDescent="0.25">
      <c r="B12" s="44"/>
      <c r="C12" s="52">
        <v>8</v>
      </c>
      <c r="D12" s="53" t="str">
        <f>'Bordereau de prix'!A67</f>
        <v>05-063</v>
      </c>
      <c r="E12" s="54" t="str">
        <f>'Bordereau de prix'!B67</f>
        <v>Ragréage deux passes avec produit de lissage classé P3 sur marche</v>
      </c>
      <c r="F12" s="55" t="str">
        <f>'Bordereau de prix'!C67</f>
        <v>ml</v>
      </c>
      <c r="G12" s="56">
        <f>'Bordereau de prix'!D67</f>
        <v>0</v>
      </c>
      <c r="H12" s="59">
        <v>120</v>
      </c>
      <c r="I12" s="58">
        <f t="shared" si="0"/>
        <v>0</v>
      </c>
      <c r="J12" s="51"/>
    </row>
    <row r="13" spans="2:10" ht="52.5" customHeight="1" x14ac:dyDescent="0.25">
      <c r="B13" s="44"/>
      <c r="C13" s="52">
        <v>9</v>
      </c>
      <c r="D13" s="53" t="str">
        <f>'Bordereau de prix'!A71</f>
        <v>05-067</v>
      </c>
      <c r="E13" s="54" t="str">
        <f>'Bordereau de prix'!B71</f>
        <v>Dalles semi-flexible sans sous-couche, ép. 20/10 ème U2sP2 pour surfaces courantes</v>
      </c>
      <c r="F13" s="55" t="str">
        <f>'Bordereau de prix'!C71</f>
        <v>m²</v>
      </c>
      <c r="G13" s="56">
        <f>'Bordereau de prix'!D71</f>
        <v>0</v>
      </c>
      <c r="H13" s="59">
        <v>20</v>
      </c>
      <c r="I13" s="58">
        <f t="shared" si="0"/>
        <v>0</v>
      </c>
      <c r="J13" s="51"/>
    </row>
    <row r="14" spans="2:10" ht="52.5" customHeight="1" x14ac:dyDescent="0.25">
      <c r="B14" s="44"/>
      <c r="C14" s="52">
        <v>10</v>
      </c>
      <c r="D14" s="53" t="str">
        <f>'Bordereau de prix'!A85</f>
        <v>05-081</v>
      </c>
      <c r="E14" s="54" t="str">
        <f>'Bordereau de prix'!B85</f>
        <v>Marche intégrale  droite en plastique, avec nez de marche incorporé sans sous-couche, ép 2 mm U4P3</v>
      </c>
      <c r="F14" s="55" t="str">
        <f>'Bordereau de prix'!C85</f>
        <v>ml</v>
      </c>
      <c r="G14" s="56">
        <f>'Bordereau de prix'!D85</f>
        <v>0</v>
      </c>
      <c r="H14" s="59">
        <v>10</v>
      </c>
      <c r="I14" s="58">
        <f t="shared" si="0"/>
        <v>0</v>
      </c>
      <c r="J14" s="51"/>
    </row>
    <row r="15" spans="2:10" ht="52.5" customHeight="1" x14ac:dyDescent="0.25">
      <c r="B15" s="44"/>
      <c r="C15" s="52">
        <v>11</v>
      </c>
      <c r="D15" s="53" t="str">
        <f>'Bordereau de prix'!A97</f>
        <v>05-093</v>
      </c>
      <c r="E15" s="54" t="str">
        <f>'Bordereau de prix'!B97</f>
        <v>Lés vinyle homogène souple sans sous-couche, ép 2 mm U3P3 pour surfaces courantes</v>
      </c>
      <c r="F15" s="55" t="str">
        <f>'Bordereau de prix'!C97</f>
        <v>m²</v>
      </c>
      <c r="G15" s="56">
        <f>'Bordereau de prix'!D97</f>
        <v>0</v>
      </c>
      <c r="H15" s="59">
        <v>90</v>
      </c>
      <c r="I15" s="58">
        <f t="shared" si="0"/>
        <v>0</v>
      </c>
      <c r="J15" s="51"/>
    </row>
    <row r="16" spans="2:10" ht="52.5" customHeight="1" x14ac:dyDescent="0.25">
      <c r="B16" s="44"/>
      <c r="C16" s="52">
        <v>12</v>
      </c>
      <c r="D16" s="53" t="str">
        <f>'Bordereau de prix'!A128</f>
        <v>05-124</v>
      </c>
      <c r="E16" s="54" t="str">
        <f>'Bordereau de prix'!B128</f>
        <v>Barre de seuil en laiton uni bombé pose vissée</v>
      </c>
      <c r="F16" s="55" t="str">
        <f>'Bordereau de prix'!C128</f>
        <v>ml</v>
      </c>
      <c r="G16" s="56">
        <f>'Bordereau de prix'!D128</f>
        <v>0</v>
      </c>
      <c r="H16" s="59">
        <v>3</v>
      </c>
      <c r="I16" s="58">
        <f t="shared" si="0"/>
        <v>0</v>
      </c>
      <c r="J16" s="51"/>
    </row>
    <row r="17" spans="1:10" ht="52.5" customHeight="1" x14ac:dyDescent="0.25">
      <c r="A17" s="9"/>
      <c r="B17" s="60"/>
      <c r="C17" s="52">
        <v>13</v>
      </c>
      <c r="D17" s="53" t="str">
        <f>'Bordereau de prix'!A133</f>
        <v>05-129</v>
      </c>
      <c r="E17" s="54" t="str">
        <f>'Bordereau de prix'!B133</f>
        <v>Nez de marche en laiton poli avec bande antidérapant</v>
      </c>
      <c r="F17" s="55" t="str">
        <f>'Bordereau de prix'!C133</f>
        <v>ml</v>
      </c>
      <c r="G17" s="56">
        <f>'Bordereau de prix'!D133</f>
        <v>0</v>
      </c>
      <c r="H17" s="59">
        <v>10</v>
      </c>
      <c r="I17" s="58">
        <f t="shared" si="0"/>
        <v>0</v>
      </c>
      <c r="J17" s="61"/>
    </row>
    <row r="18" spans="1:10" ht="52.5" customHeight="1" x14ac:dyDescent="0.25">
      <c r="A18" s="9"/>
      <c r="B18" s="60"/>
      <c r="C18" s="52">
        <v>14</v>
      </c>
      <c r="D18" s="53" t="str">
        <f>'Bordereau de prix'!A137</f>
        <v>05-133</v>
      </c>
      <c r="E18" s="54" t="str">
        <f>'Bordereau de prix'!B137</f>
        <v>Fourniture et pose à double encollage de plinthe vinyle noir en bande de 0,07 m de ht</v>
      </c>
      <c r="F18" s="55" t="str">
        <f>'Bordereau de prix'!C137</f>
        <v>ml</v>
      </c>
      <c r="G18" s="56">
        <f>'Bordereau de prix'!D137</f>
        <v>0</v>
      </c>
      <c r="H18" s="59">
        <v>10</v>
      </c>
      <c r="I18" s="58">
        <f t="shared" si="0"/>
        <v>0</v>
      </c>
      <c r="J18" s="61"/>
    </row>
    <row r="19" spans="1:10" ht="52.5" customHeight="1" x14ac:dyDescent="0.25">
      <c r="A19" s="9"/>
      <c r="B19" s="60"/>
      <c r="C19" s="52">
        <v>15</v>
      </c>
      <c r="D19" s="53" t="str">
        <f>'Bordereau de prix'!A141</f>
        <v>05-137</v>
      </c>
      <c r="E19" s="54" t="str">
        <f>'Bordereau de prix'!B141</f>
        <v>Fourniture et pose de protections au sol par plaque isorel</v>
      </c>
      <c r="F19" s="55" t="str">
        <f>'Bordereau de prix'!C141</f>
        <v>m²</v>
      </c>
      <c r="G19" s="56">
        <f>'Bordereau de prix'!D141</f>
        <v>0</v>
      </c>
      <c r="H19" s="59">
        <v>120</v>
      </c>
      <c r="I19" s="58">
        <f t="shared" si="0"/>
        <v>0</v>
      </c>
      <c r="J19" s="61"/>
    </row>
    <row r="20" spans="1:10" ht="52.5" customHeight="1" x14ac:dyDescent="0.25">
      <c r="A20" s="9"/>
      <c r="B20" s="60"/>
      <c r="C20" s="52">
        <v>16</v>
      </c>
      <c r="D20" s="53" t="str">
        <f>'Bordereau de prix'!A149</f>
        <v>05-145</v>
      </c>
      <c r="E20" s="54" t="str">
        <f>'Bordereau de prix'!B149</f>
        <v>Classe 3</v>
      </c>
      <c r="F20" s="55" t="str">
        <f>'Bordereau de prix'!C149</f>
        <v>m3</v>
      </c>
      <c r="G20" s="56">
        <f>'Bordereau de prix'!D149</f>
        <v>0</v>
      </c>
      <c r="H20" s="59">
        <v>1</v>
      </c>
      <c r="I20" s="58">
        <f t="shared" si="0"/>
        <v>0</v>
      </c>
      <c r="J20" s="61"/>
    </row>
    <row r="21" spans="1:10" ht="52.5" customHeight="1" x14ac:dyDescent="0.25">
      <c r="A21" s="9"/>
      <c r="B21" s="60"/>
      <c r="C21" s="52">
        <v>17</v>
      </c>
      <c r="D21" s="53" t="str">
        <f>'Bordereau de prix'!A161</f>
        <v>05-157</v>
      </c>
      <c r="E21" s="54" t="str">
        <f>'Bordereau de prix'!B161</f>
        <v>OHQ (Ouvrier Hautement Qualifié)</v>
      </c>
      <c r="F21" s="55" t="str">
        <f>'Bordereau de prix'!C161</f>
        <v>h</v>
      </c>
      <c r="G21" s="56">
        <f>'Bordereau de prix'!D161</f>
        <v>0</v>
      </c>
      <c r="H21" s="59">
        <v>30</v>
      </c>
      <c r="I21" s="58">
        <f t="shared" si="0"/>
        <v>0</v>
      </c>
      <c r="J21" s="61"/>
    </row>
    <row r="22" spans="1:10" ht="13" thickBot="1" x14ac:dyDescent="0.3">
      <c r="B22" s="44"/>
      <c r="C22" s="62"/>
      <c r="D22" s="62"/>
      <c r="E22" s="63"/>
      <c r="F22" s="64"/>
      <c r="G22" s="64"/>
      <c r="H22" s="65"/>
      <c r="I22" s="66"/>
      <c r="J22" s="51"/>
    </row>
    <row r="23" spans="1:10" ht="40" customHeight="1" thickTop="1" thickBot="1" x14ac:dyDescent="0.3">
      <c r="B23" s="44"/>
      <c r="C23" s="67"/>
      <c r="D23" s="67"/>
      <c r="E23" s="68"/>
      <c r="F23" s="69"/>
      <c r="G23" s="69"/>
      <c r="H23" s="70" t="s">
        <v>355</v>
      </c>
      <c r="I23" s="71">
        <f>SUM(I5:I21)</f>
        <v>0</v>
      </c>
      <c r="J23" s="51"/>
    </row>
    <row r="24" spans="1:10" ht="40" customHeight="1" thickTop="1" thickBot="1" x14ac:dyDescent="0.3">
      <c r="B24" s="44"/>
      <c r="C24" s="67"/>
      <c r="D24" s="67"/>
      <c r="E24" s="72" t="s">
        <v>356</v>
      </c>
      <c r="F24" s="73">
        <f>I23*4</f>
        <v>0</v>
      </c>
      <c r="G24" s="69"/>
      <c r="H24" s="74" t="s">
        <v>357</v>
      </c>
      <c r="I24" s="71">
        <f>I23*0.2</f>
        <v>0</v>
      </c>
      <c r="J24" s="51"/>
    </row>
    <row r="25" spans="1:10" ht="40" customHeight="1" thickTop="1" thickBot="1" x14ac:dyDescent="0.3">
      <c r="B25" s="44"/>
      <c r="C25" s="67"/>
      <c r="D25" s="67"/>
      <c r="E25" s="68"/>
      <c r="F25" s="69"/>
      <c r="G25" s="69"/>
      <c r="H25" s="75" t="s">
        <v>358</v>
      </c>
      <c r="I25" s="71">
        <f>I23*1.2</f>
        <v>0</v>
      </c>
      <c r="J25" s="51"/>
    </row>
    <row r="26" spans="1:10" ht="14.25" customHeight="1" thickTop="1" thickBot="1" x14ac:dyDescent="0.3">
      <c r="B26" s="76"/>
      <c r="C26" s="101"/>
      <c r="D26" s="101"/>
      <c r="E26" s="101"/>
      <c r="F26" s="101"/>
      <c r="G26" s="77"/>
      <c r="H26" s="78"/>
      <c r="I26" s="79"/>
      <c r="J26" s="80"/>
    </row>
    <row r="27" spans="1:10" ht="14.25" customHeight="1" thickTop="1" x14ac:dyDescent="0.3">
      <c r="B27" s="9"/>
      <c r="C27" s="81"/>
      <c r="D27" s="81"/>
      <c r="E27" s="81"/>
      <c r="F27" s="81"/>
      <c r="G27" s="81"/>
      <c r="H27" s="9"/>
    </row>
    <row r="28" spans="1:10" ht="8.25" customHeight="1" x14ac:dyDescent="0.25">
      <c r="B28" s="9"/>
      <c r="C28" s="9"/>
      <c r="D28" s="9"/>
      <c r="E28" s="9"/>
      <c r="F28" s="9"/>
      <c r="G28" s="9"/>
      <c r="H28" s="9"/>
    </row>
    <row r="29" spans="1:10" ht="27.75" customHeight="1" x14ac:dyDescent="0.25">
      <c r="B29" s="9"/>
      <c r="C29" s="9"/>
      <c r="D29" s="9"/>
      <c r="E29" s="82"/>
      <c r="F29" s="9"/>
      <c r="G29" s="9"/>
      <c r="H29" s="9"/>
    </row>
    <row r="30" spans="1:10" ht="12.5" x14ac:dyDescent="0.25">
      <c r="B30" s="9"/>
      <c r="C30" s="9"/>
      <c r="D30" s="9"/>
      <c r="E30" s="9"/>
      <c r="F30" s="9"/>
      <c r="G30" s="9"/>
      <c r="H30" s="9"/>
    </row>
    <row r="31" spans="1:10" ht="14.25" customHeight="1" x14ac:dyDescent="0.25">
      <c r="B31" s="9"/>
      <c r="C31" s="9"/>
      <c r="D31" s="9"/>
      <c r="E31" s="9"/>
      <c r="F31" s="9"/>
      <c r="G31" s="9"/>
      <c r="H31" s="9"/>
      <c r="I31" s="9"/>
    </row>
    <row r="32" spans="1:10" ht="14.25" customHeight="1" x14ac:dyDescent="0.25">
      <c r="B32" s="9"/>
      <c r="C32" s="9"/>
      <c r="D32" s="9"/>
      <c r="E32" s="9"/>
      <c r="F32" s="9"/>
      <c r="G32" s="9"/>
      <c r="H32" s="9"/>
      <c r="I32" s="9"/>
    </row>
    <row r="33" spans="2:9" ht="14.25" customHeight="1" x14ac:dyDescent="0.25">
      <c r="B33" s="9"/>
      <c r="C33" s="9"/>
      <c r="D33" s="9"/>
      <c r="E33" s="9"/>
      <c r="F33" s="9"/>
      <c r="G33" s="9"/>
      <c r="H33" s="9"/>
      <c r="I33" s="9"/>
    </row>
    <row r="34" spans="2:9" ht="14.25" customHeight="1" x14ac:dyDescent="0.25">
      <c r="B34" s="9"/>
      <c r="C34" s="9"/>
      <c r="D34" s="9"/>
      <c r="E34" s="9"/>
      <c r="F34" s="9"/>
      <c r="G34" s="9"/>
      <c r="H34" s="9"/>
      <c r="I34" s="9"/>
    </row>
    <row r="35" spans="2:9" ht="12" customHeight="1" x14ac:dyDescent="0.25">
      <c r="B35" s="9"/>
      <c r="C35" s="9"/>
      <c r="D35" s="9"/>
      <c r="E35" s="9"/>
      <c r="F35" s="9"/>
      <c r="G35" s="9"/>
      <c r="H35" s="9"/>
      <c r="I35" s="9"/>
    </row>
    <row r="36" spans="2:9" ht="27.75" customHeight="1" x14ac:dyDescent="0.25">
      <c r="B36" s="9"/>
      <c r="C36" s="9"/>
      <c r="D36" s="9"/>
      <c r="E36" s="9"/>
      <c r="F36" s="9"/>
      <c r="G36" s="9"/>
      <c r="H36" s="9"/>
      <c r="I36" s="9"/>
    </row>
    <row r="37" spans="2:9" ht="12.5" x14ac:dyDescent="0.25">
      <c r="B37" s="9"/>
      <c r="C37" s="9"/>
      <c r="D37" s="9"/>
      <c r="E37" s="9"/>
      <c r="F37" s="9"/>
      <c r="G37" s="9"/>
      <c r="H37" s="9"/>
      <c r="I37" s="9"/>
    </row>
    <row r="38" spans="2:9" ht="14.25" customHeight="1" x14ac:dyDescent="0.25">
      <c r="B38" s="9"/>
      <c r="C38" s="9"/>
      <c r="D38" s="9"/>
      <c r="E38" s="9"/>
      <c r="F38" s="9"/>
      <c r="G38" s="9"/>
      <c r="H38" s="9"/>
    </row>
    <row r="39" spans="2:9" ht="14.25" customHeight="1" x14ac:dyDescent="0.25">
      <c r="B39" s="9"/>
      <c r="C39" s="9"/>
      <c r="D39" s="9"/>
      <c r="E39" s="9"/>
      <c r="F39" s="9"/>
      <c r="G39" s="9"/>
      <c r="H39" s="9"/>
    </row>
    <row r="40" spans="2:9" ht="12" customHeight="1" x14ac:dyDescent="0.25">
      <c r="B40" s="9"/>
      <c r="C40" s="9"/>
      <c r="D40" s="9"/>
      <c r="E40" s="9"/>
      <c r="F40" s="9"/>
      <c r="G40" s="9"/>
      <c r="H40" s="9"/>
    </row>
    <row r="41" spans="2:9" ht="27.75" customHeight="1" x14ac:dyDescent="0.25">
      <c r="B41" s="9"/>
      <c r="C41" s="9"/>
      <c r="D41" s="9"/>
      <c r="E41" s="9"/>
      <c r="F41" s="9"/>
      <c r="G41" s="9"/>
      <c r="H41" s="9"/>
    </row>
    <row r="42" spans="2:9" ht="12.5" x14ac:dyDescent="0.25">
      <c r="B42" s="9"/>
      <c r="C42" s="9"/>
      <c r="D42" s="9"/>
      <c r="E42" s="9"/>
      <c r="F42" s="9"/>
      <c r="G42" s="9"/>
      <c r="H42" s="9"/>
    </row>
    <row r="43" spans="2:9" ht="14.25" customHeight="1" x14ac:dyDescent="0.25">
      <c r="B43" s="9"/>
      <c r="C43" s="9"/>
      <c r="D43" s="9"/>
      <c r="E43" s="9"/>
      <c r="F43" s="9"/>
      <c r="G43" s="9"/>
      <c r="H43" s="9"/>
    </row>
    <row r="44" spans="2:9" ht="14.25" customHeight="1" x14ac:dyDescent="0.25">
      <c r="B44" s="9"/>
      <c r="C44" s="9"/>
      <c r="D44" s="9"/>
      <c r="E44" s="9"/>
      <c r="F44" s="9"/>
      <c r="G44" s="9"/>
      <c r="H44" s="9"/>
    </row>
    <row r="45" spans="2:9" ht="14.25" customHeight="1" x14ac:dyDescent="0.25">
      <c r="B45" s="9"/>
      <c r="C45" s="9"/>
      <c r="D45" s="9"/>
      <c r="E45" s="9"/>
      <c r="F45" s="9"/>
      <c r="G45" s="9"/>
      <c r="H45" s="9"/>
    </row>
    <row r="46" spans="2:9" ht="14.25" customHeight="1" x14ac:dyDescent="0.25">
      <c r="B46" s="9"/>
      <c r="C46" s="9"/>
      <c r="D46" s="9"/>
      <c r="E46" s="9"/>
      <c r="F46" s="9"/>
      <c r="G46" s="9"/>
      <c r="H46" s="9"/>
    </row>
    <row r="47" spans="2:9" ht="7.5" customHeight="1" x14ac:dyDescent="0.25">
      <c r="B47" s="9"/>
      <c r="C47" s="9"/>
      <c r="D47" s="9"/>
      <c r="E47" s="9"/>
      <c r="F47" s="9"/>
      <c r="G47" s="9"/>
      <c r="H47" s="9"/>
    </row>
    <row r="48" spans="2:9" ht="7.5" customHeight="1" x14ac:dyDescent="0.25">
      <c r="B48" s="9"/>
      <c r="C48" s="9"/>
      <c r="D48" s="9"/>
      <c r="E48" s="9"/>
      <c r="F48" s="9"/>
      <c r="G48" s="9"/>
      <c r="H48" s="9"/>
    </row>
    <row r="49" spans="3:8" ht="24" customHeight="1" x14ac:dyDescent="0.25">
      <c r="C49" s="9"/>
      <c r="D49" s="9"/>
      <c r="E49" s="9"/>
      <c r="F49" s="9"/>
      <c r="G49" s="9"/>
      <c r="H49" s="9"/>
    </row>
    <row r="50" spans="3:8" ht="24" customHeight="1" x14ac:dyDescent="0.25">
      <c r="C50" s="9"/>
      <c r="D50" s="9"/>
      <c r="E50" s="9"/>
      <c r="F50" s="9"/>
      <c r="G50" s="9"/>
      <c r="H50" s="9"/>
    </row>
    <row r="51" spans="3:8" ht="24" customHeight="1" x14ac:dyDescent="0.25">
      <c r="C51" s="9"/>
      <c r="D51" s="9"/>
      <c r="E51" s="9"/>
      <c r="F51" s="9"/>
      <c r="G51" s="9"/>
      <c r="H51" s="9"/>
    </row>
    <row r="52" spans="3:8" ht="24" customHeight="1" x14ac:dyDescent="0.25">
      <c r="C52" s="9"/>
      <c r="D52" s="9"/>
      <c r="E52" s="9"/>
      <c r="F52" s="9"/>
      <c r="G52" s="9"/>
      <c r="H52" s="9"/>
    </row>
    <row r="53" spans="3:8" ht="24" customHeight="1" x14ac:dyDescent="0.25">
      <c r="C53" s="9"/>
      <c r="D53" s="9"/>
      <c r="E53" s="9"/>
      <c r="F53" s="9"/>
      <c r="G53" s="9"/>
      <c r="H53" s="9"/>
    </row>
    <row r="54" spans="3:8" ht="24" customHeight="1" x14ac:dyDescent="0.25">
      <c r="C54" s="9"/>
      <c r="D54" s="9"/>
      <c r="E54" s="9"/>
      <c r="F54" s="9"/>
      <c r="G54" s="9"/>
      <c r="H54" s="9"/>
    </row>
    <row r="55" spans="3:8" ht="24" customHeight="1" x14ac:dyDescent="0.25">
      <c r="C55" s="9"/>
      <c r="D55" s="9"/>
      <c r="E55" s="9"/>
      <c r="F55" s="9"/>
      <c r="G55" s="9"/>
      <c r="H55" s="9"/>
    </row>
    <row r="56" spans="3:8" ht="24" customHeight="1" x14ac:dyDescent="0.25">
      <c r="C56" s="9"/>
      <c r="D56" s="9"/>
      <c r="E56" s="9"/>
      <c r="F56" s="9"/>
      <c r="G56" s="9"/>
      <c r="H56" s="9"/>
    </row>
    <row r="57" spans="3:8" ht="24" customHeight="1" x14ac:dyDescent="0.25">
      <c r="C57" s="9"/>
      <c r="D57" s="9"/>
      <c r="E57" s="9"/>
      <c r="F57" s="9"/>
      <c r="G57" s="9"/>
      <c r="H57" s="9"/>
    </row>
    <row r="58" spans="3:8" ht="24" customHeight="1" x14ac:dyDescent="0.25">
      <c r="C58" s="9"/>
      <c r="D58" s="9"/>
      <c r="E58" s="9"/>
      <c r="F58" s="9"/>
      <c r="G58" s="9"/>
      <c r="H58" s="9"/>
    </row>
    <row r="59" spans="3:8" ht="24" customHeight="1" x14ac:dyDescent="0.25">
      <c r="C59" s="9"/>
      <c r="D59" s="9"/>
      <c r="E59" s="9"/>
      <c r="F59" s="9"/>
      <c r="G59" s="9"/>
      <c r="H59" s="9"/>
    </row>
    <row r="60" spans="3:8" ht="24" customHeight="1" x14ac:dyDescent="0.25">
      <c r="C60" s="9"/>
      <c r="D60" s="9"/>
      <c r="E60" s="9"/>
      <c r="F60" s="9"/>
      <c r="G60" s="9"/>
      <c r="H60" s="9"/>
    </row>
    <row r="61" spans="3:8" ht="24" customHeight="1" x14ac:dyDescent="0.25">
      <c r="C61" s="9"/>
      <c r="D61" s="9"/>
      <c r="E61" s="9"/>
      <c r="F61" s="9"/>
      <c r="G61" s="9"/>
      <c r="H61" s="9"/>
    </row>
    <row r="62" spans="3:8" ht="24" customHeight="1" x14ac:dyDescent="0.25">
      <c r="C62" s="9"/>
      <c r="D62" s="9"/>
      <c r="E62" s="9"/>
      <c r="F62" s="9"/>
      <c r="G62" s="9"/>
      <c r="H62" s="9"/>
    </row>
    <row r="63" spans="3:8" ht="24" customHeight="1" x14ac:dyDescent="0.25">
      <c r="C63" s="9"/>
      <c r="D63" s="9"/>
      <c r="E63" s="9"/>
      <c r="F63" s="9"/>
      <c r="G63" s="9"/>
      <c r="H63" s="9"/>
    </row>
    <row r="64" spans="3:8" ht="24" customHeight="1" x14ac:dyDescent="0.25">
      <c r="C64" s="9"/>
      <c r="D64" s="9"/>
      <c r="E64" s="9"/>
      <c r="F64" s="9"/>
      <c r="G64" s="9"/>
      <c r="H64" s="9"/>
    </row>
    <row r="65" spans="3:8" ht="24" customHeight="1" x14ac:dyDescent="0.25">
      <c r="C65" s="9"/>
      <c r="D65" s="9"/>
      <c r="E65" s="9"/>
      <c r="F65" s="9"/>
      <c r="G65" s="9"/>
      <c r="H65" s="9"/>
    </row>
    <row r="66" spans="3:8" ht="24" customHeight="1" x14ac:dyDescent="0.25">
      <c r="C66" s="9"/>
      <c r="D66" s="9"/>
      <c r="E66" s="9"/>
      <c r="F66" s="9"/>
      <c r="G66" s="9"/>
      <c r="H66" s="9"/>
    </row>
    <row r="67" spans="3:8" ht="24" customHeight="1" x14ac:dyDescent="0.25">
      <c r="C67" s="9"/>
      <c r="D67" s="9"/>
      <c r="E67" s="9"/>
      <c r="F67" s="9"/>
      <c r="G67" s="9"/>
      <c r="H67" s="9"/>
    </row>
    <row r="68" spans="3:8" ht="24" customHeight="1" x14ac:dyDescent="0.25">
      <c r="C68" s="9"/>
      <c r="D68" s="9"/>
      <c r="E68" s="9"/>
      <c r="F68" s="9"/>
      <c r="G68" s="9"/>
      <c r="H68" s="9"/>
    </row>
    <row r="69" spans="3:8" ht="24" customHeight="1" x14ac:dyDescent="0.25">
      <c r="C69" s="9"/>
      <c r="D69" s="9"/>
      <c r="E69" s="9"/>
      <c r="F69" s="9"/>
      <c r="G69" s="9"/>
      <c r="H69" s="9"/>
    </row>
    <row r="70" spans="3:8" ht="24" customHeight="1" x14ac:dyDescent="0.25">
      <c r="C70" s="9"/>
      <c r="D70" s="9"/>
      <c r="E70" s="9"/>
      <c r="F70" s="9"/>
      <c r="G70" s="9"/>
      <c r="H70" s="9"/>
    </row>
    <row r="71" spans="3:8" ht="24" customHeight="1" x14ac:dyDescent="0.25">
      <c r="C71" s="9"/>
      <c r="D71" s="9"/>
      <c r="E71" s="9"/>
      <c r="F71" s="9"/>
      <c r="G71" s="9"/>
      <c r="H71" s="9"/>
    </row>
    <row r="72" spans="3:8" ht="24" customHeight="1" x14ac:dyDescent="0.25">
      <c r="C72" s="9"/>
      <c r="D72" s="9"/>
      <c r="E72" s="9"/>
      <c r="F72" s="9"/>
      <c r="G72" s="9"/>
      <c r="H72" s="9"/>
    </row>
    <row r="73" spans="3:8" ht="24" customHeight="1" x14ac:dyDescent="0.25">
      <c r="C73" s="9"/>
      <c r="D73" s="9"/>
      <c r="E73" s="9"/>
      <c r="F73" s="9"/>
      <c r="G73" s="9"/>
      <c r="H73" s="9"/>
    </row>
    <row r="74" spans="3:8" ht="24" customHeight="1" x14ac:dyDescent="0.25">
      <c r="C74" s="9"/>
      <c r="D74" s="9"/>
      <c r="E74" s="9"/>
      <c r="F74" s="9"/>
      <c r="G74" s="9"/>
      <c r="H74" s="9"/>
    </row>
    <row r="75" spans="3:8" ht="24" customHeight="1" x14ac:dyDescent="0.25">
      <c r="C75" s="9"/>
      <c r="D75" s="9"/>
      <c r="E75" s="9"/>
      <c r="F75" s="9"/>
      <c r="G75" s="9"/>
      <c r="H75" s="9"/>
    </row>
    <row r="76" spans="3:8" ht="24" customHeight="1" x14ac:dyDescent="0.25">
      <c r="C76" s="9"/>
      <c r="D76" s="9"/>
      <c r="E76" s="9"/>
      <c r="F76" s="9"/>
      <c r="G76" s="9"/>
      <c r="H76" s="9"/>
    </row>
    <row r="77" spans="3:8" ht="24" customHeight="1" x14ac:dyDescent="0.25">
      <c r="C77" s="9"/>
      <c r="D77" s="9"/>
      <c r="E77" s="9"/>
      <c r="F77" s="9"/>
      <c r="G77" s="9"/>
      <c r="H77" s="9"/>
    </row>
    <row r="78" spans="3:8" ht="24" customHeight="1" x14ac:dyDescent="0.25">
      <c r="C78" s="9"/>
      <c r="D78" s="9"/>
      <c r="E78" s="9"/>
      <c r="F78" s="9"/>
      <c r="G78" s="9"/>
      <c r="H78" s="9"/>
    </row>
    <row r="79" spans="3:8" ht="24" customHeight="1" x14ac:dyDescent="0.25">
      <c r="C79" s="9"/>
      <c r="D79" s="9"/>
      <c r="E79" s="9"/>
      <c r="F79" s="9"/>
      <c r="G79" s="9"/>
      <c r="H79" s="9"/>
    </row>
    <row r="80" spans="3:8" ht="24" customHeight="1" x14ac:dyDescent="0.25">
      <c r="C80" s="9"/>
      <c r="D80" s="9"/>
      <c r="E80" s="9"/>
      <c r="F80" s="9"/>
      <c r="G80" s="9"/>
      <c r="H80" s="9"/>
    </row>
    <row r="81" spans="3:8" ht="24" customHeight="1" x14ac:dyDescent="0.25">
      <c r="C81" s="9"/>
      <c r="D81" s="9"/>
      <c r="E81" s="9"/>
      <c r="F81" s="9"/>
      <c r="G81" s="9"/>
      <c r="H81" s="9"/>
    </row>
    <row r="82" spans="3:8" ht="24" customHeight="1" x14ac:dyDescent="0.25">
      <c r="C82" s="9"/>
      <c r="D82" s="9"/>
      <c r="E82" s="9"/>
      <c r="F82" s="9"/>
      <c r="G82" s="9"/>
      <c r="H82" s="9"/>
    </row>
    <row r="83" spans="3:8" ht="24" customHeight="1" x14ac:dyDescent="0.25">
      <c r="C83" s="9"/>
      <c r="D83" s="9"/>
      <c r="E83" s="9"/>
      <c r="F83" s="9"/>
      <c r="G83" s="9"/>
      <c r="H83" s="9"/>
    </row>
    <row r="84" spans="3:8" ht="24" customHeight="1" x14ac:dyDescent="0.25">
      <c r="C84" s="9"/>
      <c r="D84" s="9"/>
      <c r="E84" s="9"/>
      <c r="F84" s="9"/>
      <c r="G84" s="9"/>
      <c r="H84" s="9"/>
    </row>
    <row r="85" spans="3:8" ht="24" customHeight="1" x14ac:dyDescent="0.25">
      <c r="C85" s="9"/>
      <c r="D85" s="9"/>
      <c r="E85" s="9"/>
      <c r="F85" s="9"/>
      <c r="G85" s="9"/>
      <c r="H85" s="9"/>
    </row>
    <row r="86" spans="3:8" ht="24" customHeight="1" x14ac:dyDescent="0.25">
      <c r="C86" s="9"/>
      <c r="D86" s="9"/>
      <c r="E86" s="9"/>
      <c r="F86" s="9"/>
      <c r="G86" s="9"/>
      <c r="H86" s="9"/>
    </row>
  </sheetData>
  <sheetProtection algorithmName="SHA-512" hashValue="i7DhzGBMlJFOtGeygagVIUNRzbTlDnJlWsmCQ+gZJIuU8DFFI19wyebMw6ANjUBIZ0E3hqCD8tFXwZGn7X4faQ==" saltValue="pRoOnJQufVOwRuUCQOzIAg==" spinCount="100000" sheet="1" objects="1" scenarios="1"/>
  <mergeCells count="4">
    <mergeCell ref="B2:J2"/>
    <mergeCell ref="C3:E3"/>
    <mergeCell ref="F3:H3"/>
    <mergeCell ref="C26:F26"/>
  </mergeCells>
  <printOptions horizontalCentered="1" verticalCentered="1"/>
  <pageMargins left="0.15748031496062992" right="0.23622047244094491" top="0.43307086614173229" bottom="0.39370078740157483" header="0.15748031496062992" footer="0.15748031496062992"/>
  <pageSetup paperSize="9" scale="54" fitToHeight="0" orientation="portrait" r:id="rId1"/>
  <headerFooter alignWithMargins="0">
    <oddHeader>&amp;LCAMIEG/CAVIMAC&amp;R22-MAPA-003</oddHeader>
    <oddFooter>&amp;L&amp;A&amp;C&amp;F&amp;R&amp;P/&amp;N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5</vt:i4>
      </vt:variant>
    </vt:vector>
  </HeadingPairs>
  <TitlesOfParts>
    <vt:vector size="8" baseType="lpstr">
      <vt:lpstr>Page de garde</vt:lpstr>
      <vt:lpstr>Bordereau de prix</vt:lpstr>
      <vt:lpstr>DQE</vt:lpstr>
      <vt:lpstr>'Bordereau de prix'!Impression_des_titres</vt:lpstr>
      <vt:lpstr>DQE!Impression_des_titres</vt:lpstr>
      <vt:lpstr>'Bordereau de prix'!Zone_d_impression</vt:lpstr>
      <vt:lpstr>DQE!Zone_d_impression</vt:lpstr>
      <vt:lpstr>'Page de garde'!Zone_d_impression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2017-12-18T17:24:15Z</dcterms:created>
  <dcterms:modified xsi:type="dcterms:W3CDTF">2025-04-11T09:25:37Z</dcterms:modified>
</cp:coreProperties>
</file>