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DNum/Marchés DNum/1. MARCHES EN PREP/2024 GPSR/2 - Publication/DCE publié/"/>
    </mc:Choice>
  </mc:AlternateContent>
  <xr:revisionPtr revIDLastSave="0" documentId="13_ncr:1_{9CCA5DDC-4FE7-4B3F-972B-41CDA5B296DA}" xr6:coauthVersionLast="47" xr6:coauthVersionMax="47" xr10:uidLastSave="{00000000-0000-0000-0000-000000000000}"/>
  <bookViews>
    <workbookView xWindow="-120" yWindow="-120" windowWidth="20730" windowHeight="11160" tabRatio="492" activeTab="2" xr2:uid="{00000000-000D-0000-FFFF-FFFF00000000}"/>
  </bookViews>
  <sheets>
    <sheet name="Titre &amp; Consignes" sheetId="33" r:id="rId1"/>
    <sheet name="BPU 25_GPSR_2_L002" sheetId="46" r:id="rId2"/>
    <sheet name="DQE 25_GPSR_2_L002" sheetId="50" r:id="rId3"/>
  </sheets>
  <definedNames>
    <definedName name="_chaine_CODEO_cas1_dispo_mensuelle" localSheetId="1">#REF!</definedName>
    <definedName name="_chaine_CODEO_cas1_dispo_mensuelle" localSheetId="2">#REF!</definedName>
    <definedName name="_chaine_CODEO_cas1_dispo_mensuelle">#REF!</definedName>
    <definedName name="_chaine_CODEO_cas1_install" localSheetId="1">#REF!</definedName>
    <definedName name="_chaine_CODEO_cas1_install" localSheetId="2">#REF!</definedName>
    <definedName name="_chaine_CODEO_cas1_install">#REF!</definedName>
    <definedName name="_chaine_CODEO_cas2_dispo_mensuelle" localSheetId="1">#REF!</definedName>
    <definedName name="_chaine_CODEO_cas2_dispo_mensuelle" localSheetId="2">#REF!</definedName>
    <definedName name="_chaine_CODEO_cas2_dispo_mensuelle">#REF!</definedName>
    <definedName name="_chaine_CODEO_cas2_install" localSheetId="1">#REF!</definedName>
    <definedName name="_chaine_CODEO_cas2_install" localSheetId="2">#REF!</definedName>
    <definedName name="_chaine_CODEO_cas2_install">#REF!</definedName>
    <definedName name="_chaine_CODEO_cas3_dispo_mensuelle" localSheetId="1">#REF!</definedName>
    <definedName name="_chaine_CODEO_cas3_dispo_mensuelle" localSheetId="2">#REF!</definedName>
    <definedName name="_chaine_CODEO_cas3_dispo_mensuelle">#REF!</definedName>
    <definedName name="_chaine_CODEO_cas3_install" localSheetId="1">#REF!</definedName>
    <definedName name="_chaine_CODEO_cas3_install" localSheetId="2">#REF!</definedName>
    <definedName name="_chaine_CODEO_cas3_install">#REF!</definedName>
    <definedName name="_chaine_CODEO_cas4_dispo_mensuelle" localSheetId="1">#REF!</definedName>
    <definedName name="_chaine_CODEO_cas4_dispo_mensuelle" localSheetId="2">#REF!</definedName>
    <definedName name="_chaine_CODEO_cas4_dispo_mensuelle">#REF!</definedName>
    <definedName name="_chaine_CODEO_cas4_install" localSheetId="1">#REF!</definedName>
    <definedName name="_chaine_CODEO_cas4_install" localSheetId="2">#REF!</definedName>
    <definedName name="_chaine_CODEO_cas4_install">#REF!</definedName>
    <definedName name="_chaine_non_CODEO_cas1_dispo_mensuelle" localSheetId="1">#REF!</definedName>
    <definedName name="_chaine_non_CODEO_cas1_dispo_mensuelle" localSheetId="2">#REF!</definedName>
    <definedName name="_chaine_non_CODEO_cas1_dispo_mensuelle">#REF!</definedName>
    <definedName name="_chaine_non_CODEO_cas1_install" localSheetId="1">#REF!</definedName>
    <definedName name="_chaine_non_CODEO_cas1_install" localSheetId="2">#REF!</definedName>
    <definedName name="_chaine_non_CODEO_cas1_install">#REF!</definedName>
    <definedName name="_chaine_non_CODEO_cas2_dispo_mensuelle" localSheetId="1">#REF!</definedName>
    <definedName name="_chaine_non_CODEO_cas2_dispo_mensuelle" localSheetId="2">#REF!</definedName>
    <definedName name="_chaine_non_CODEO_cas2_dispo_mensuelle">#REF!</definedName>
    <definedName name="_chaine_non_CODEO_cas2_install" localSheetId="1">#REF!</definedName>
    <definedName name="_chaine_non_CODEO_cas2_install" localSheetId="2">#REF!</definedName>
    <definedName name="_chaine_non_CODEO_cas2_install">#REF!</definedName>
    <definedName name="_chaine_non_CODEO_cas3_dispo_mensuelle" localSheetId="1">#REF!</definedName>
    <definedName name="_chaine_non_CODEO_cas3_dispo_mensuelle" localSheetId="2">#REF!</definedName>
    <definedName name="_chaine_non_CODEO_cas3_dispo_mensuelle">#REF!</definedName>
    <definedName name="_chaine_non_CODEO_cas3_install" localSheetId="1">#REF!</definedName>
    <definedName name="_chaine_non_CODEO_cas3_install" localSheetId="2">#REF!</definedName>
    <definedName name="_chaine_non_CODEO_cas3_install">#REF!</definedName>
    <definedName name="_chaine_non_CODEO_cas4_dispo_mensuelle" localSheetId="1">#REF!</definedName>
    <definedName name="_chaine_non_CODEO_cas4_dispo_mensuelle" localSheetId="2">#REF!</definedName>
    <definedName name="_chaine_non_CODEO_cas4_dispo_mensuelle">#REF!</definedName>
    <definedName name="_chaine_non_CODEO_cas4_install" localSheetId="1">#REF!</definedName>
    <definedName name="_chaine_non_CODEO_cas4_install" localSheetId="2">#REF!</definedName>
    <definedName name="_chaine_non_CODEO_cas4_install">#REF!</definedName>
    <definedName name="_chaine_ORACLE_cas1_dispo_mensuelle" localSheetId="1">#REF!</definedName>
    <definedName name="_chaine_ORACLE_cas1_dispo_mensuelle" localSheetId="2">#REF!</definedName>
    <definedName name="_chaine_ORACLE_cas1_dispo_mensuelle">#REF!</definedName>
    <definedName name="_chaine_ORACLE_cas1_install" localSheetId="1">#REF!</definedName>
    <definedName name="_chaine_ORACLE_cas1_install" localSheetId="2">#REF!</definedName>
    <definedName name="_chaine_ORACLE_cas1_install">#REF!</definedName>
    <definedName name="_chaine_ORACLE_cas2_dispo_mensuelle" localSheetId="1">#REF!</definedName>
    <definedName name="_chaine_ORACLE_cas2_dispo_mensuelle" localSheetId="2">#REF!</definedName>
    <definedName name="_chaine_ORACLE_cas2_dispo_mensuelle">#REF!</definedName>
    <definedName name="_chaine_ORACLE_cas2_install" localSheetId="1">#REF!</definedName>
    <definedName name="_chaine_ORACLE_cas2_install" localSheetId="2">#REF!</definedName>
    <definedName name="_chaine_ORACLE_cas2_install">#REF!</definedName>
    <definedName name="_chaine_ORACLE_cas3_dispo_mensuelle" localSheetId="1">#REF!</definedName>
    <definedName name="_chaine_ORACLE_cas3_dispo_mensuelle" localSheetId="2">#REF!</definedName>
    <definedName name="_chaine_ORACLE_cas3_dispo_mensuelle">#REF!</definedName>
    <definedName name="_chaine_ORACLE_cas3_install" localSheetId="1">#REF!</definedName>
    <definedName name="_chaine_ORACLE_cas3_install" localSheetId="2">#REF!</definedName>
    <definedName name="_chaine_ORACLE_cas3_install">#REF!</definedName>
    <definedName name="_chaine_ORACLE_cas4_dispo_mensuelle" localSheetId="1">#REF!</definedName>
    <definedName name="_chaine_ORACLE_cas4_dispo_mensuelle" localSheetId="2">#REF!</definedName>
    <definedName name="_chaine_ORACLE_cas4_dispo_mensuelle">#REF!</definedName>
    <definedName name="_chaine_ORACLE_cas4_install" localSheetId="1">#REF!</definedName>
    <definedName name="_chaine_ORACLE_cas4_install" localSheetId="2">#REF!</definedName>
    <definedName name="_chaine_ORACLE_cas4_install">#REF!</definedName>
    <definedName name="_connexion_100Mbps_Install" localSheetId="1">#REF!</definedName>
    <definedName name="_connexion_100Mbps_Install" localSheetId="2">#REF!</definedName>
    <definedName name="_connexion_100Mbps_Install">#REF!</definedName>
    <definedName name="_connexion_100Mbps_sidpo_mensuelle" localSheetId="1">#REF!</definedName>
    <definedName name="_connexion_100Mbps_sidpo_mensuelle" localSheetId="2">#REF!</definedName>
    <definedName name="_connexion_100Mbps_sidpo_mensuelle">#REF!</definedName>
    <definedName name="_connexion_10Mbps_Install" localSheetId="1">#REF!</definedName>
    <definedName name="_connexion_10Mbps_Install" localSheetId="2">#REF!</definedName>
    <definedName name="_connexion_10Mbps_Install">#REF!</definedName>
    <definedName name="_connexion_10Mbps_sidpo_mensuelle" localSheetId="1">#REF!</definedName>
    <definedName name="_connexion_10Mbps_sidpo_mensuelle" localSheetId="2">#REF!</definedName>
    <definedName name="_connexion_10Mbps_sidpo_mensuelle">#REF!</definedName>
    <definedName name="_env_perf_cont_BD_ORACLE_dispo_mensuelle" localSheetId="1">#REF!</definedName>
    <definedName name="_env_perf_cont_BD_ORACLE_dispo_mensuelle" localSheetId="2">#REF!</definedName>
    <definedName name="_env_perf_cont_BD_ORACLE_dispo_mensuelle">#REF!</definedName>
    <definedName name="_env_perf_cont_BD_ORACLE_install" localSheetId="1">#REF!</definedName>
    <definedName name="_env_perf_cont_BD_ORACLE_install" localSheetId="2">#REF!</definedName>
    <definedName name="_env_perf_cont_BD_ORACLE_install">#REF!</definedName>
    <definedName name="_env_perf_cont_coeur_virtuel_dispo_mensuelle" localSheetId="1">#REF!</definedName>
    <definedName name="_env_perf_cont_coeur_virtuel_dispo_mensuelle" localSheetId="2">#REF!</definedName>
    <definedName name="_env_perf_cont_coeur_virtuel_dispo_mensuelle">#REF!</definedName>
    <definedName name="_env_perf_Cont_coeur_virtuel_install" localSheetId="1">#REF!</definedName>
    <definedName name="_env_perf_Cont_coeur_virtuel_install" localSheetId="2">#REF!</definedName>
    <definedName name="_env_perf_Cont_coeur_virtuel_install">#REF!</definedName>
    <definedName name="_env_perf_cont_OS_Linux_dispo_mensuelle" localSheetId="1">#REF!</definedName>
    <definedName name="_env_perf_cont_OS_Linux_dispo_mensuelle" localSheetId="2">#REF!</definedName>
    <definedName name="_env_perf_cont_OS_Linux_dispo_mensuelle">#REF!</definedName>
    <definedName name="_env_perf_cont_OS_Linux_install" localSheetId="1">#REF!</definedName>
    <definedName name="_env_perf_cont_OS_Linux_install" localSheetId="2">#REF!</definedName>
    <definedName name="_env_perf_cont_OS_Linux_install">#REF!</definedName>
    <definedName name="_env_perf_cont_OS_Windows_dispo_mensuelle" localSheetId="1">#REF!</definedName>
    <definedName name="_env_perf_cont_OS_Windows_dispo_mensuelle" localSheetId="2">#REF!</definedName>
    <definedName name="_env_perf_cont_OS_Windows_dispo_mensuelle">#REF!</definedName>
    <definedName name="_env_perf_cont_OS_Windows_install" localSheetId="1">#REF!</definedName>
    <definedName name="_env_perf_cont_OS_Windows_install" localSheetId="2">#REF!</definedName>
    <definedName name="_env_perf_cont_OS_Windows_install">#REF!</definedName>
    <definedName name="_env_perf_cont_taille_mémoire_dispo_mensuelle" localSheetId="1">#REF!</definedName>
    <definedName name="_env_perf_cont_taille_mémoire_dispo_mensuelle" localSheetId="2">#REF!</definedName>
    <definedName name="_env_perf_cont_taille_mémoire_dispo_mensuelle">#REF!</definedName>
    <definedName name="_env_perf_cont_taille_mémoire_install" localSheetId="1">#REF!</definedName>
    <definedName name="_env_perf_cont_taille_mémoire_install" localSheetId="2">#REF!</definedName>
    <definedName name="_env_perf_cont_taille_mémoire_install">#REF!</definedName>
    <definedName name="_env_perf_cont_taille_rétention_dispo_mensuelle" localSheetId="1">#REF!</definedName>
    <definedName name="_env_perf_cont_taille_rétention_dispo_mensuelle" localSheetId="2">#REF!</definedName>
    <definedName name="_env_perf_cont_taille_rétention_dispo_mensuelle">#REF!</definedName>
    <definedName name="_env_perf_cont_taille_rétention_install" localSheetId="1">#REF!</definedName>
    <definedName name="_env_perf_cont_taille_rétention_install" localSheetId="2">#REF!</definedName>
    <definedName name="_env_perf_cont_taille_rétention_install">#REF!</definedName>
    <definedName name="_env_perf_cont_taille_stockage_dispo_mensuelle" localSheetId="1">#REF!</definedName>
    <definedName name="_env_perf_cont_taille_stockage_dispo_mensuelle" localSheetId="2">#REF!</definedName>
    <definedName name="_env_perf_cont_taille_stockage_dispo_mensuelle">#REF!</definedName>
    <definedName name="_env_perf_cont_taille_stockage_install" localSheetId="1">#REF!</definedName>
    <definedName name="_env_perf_cont_taille_stockage_install" localSheetId="2">#REF!</definedName>
    <definedName name="_env_perf_cont_taille_stockage_install">#REF!</definedName>
    <definedName name="_env_perf_VM_BD_ORACLE_dispo_mensuelle" localSheetId="1">#REF!</definedName>
    <definedName name="_env_perf_VM_BD_ORACLE_dispo_mensuelle" localSheetId="2">#REF!</definedName>
    <definedName name="_env_perf_VM_BD_ORACLE_dispo_mensuelle">#REF!</definedName>
    <definedName name="_env_perf_VM_BD_ORACLE_install" localSheetId="1">#REF!</definedName>
    <definedName name="_env_perf_VM_BD_ORACLE_install" localSheetId="2">#REF!</definedName>
    <definedName name="_env_perf_VM_BD_ORACLE_install">#REF!</definedName>
    <definedName name="_env_perf_VM_coeur_virtuel_dispo_mensuelle" localSheetId="1">#REF!</definedName>
    <definedName name="_env_perf_VM_coeur_virtuel_dispo_mensuelle" localSheetId="2">#REF!</definedName>
    <definedName name="_env_perf_VM_coeur_virtuel_dispo_mensuelle">#REF!</definedName>
    <definedName name="_env_perf_VM_coeur_virtuel_install" localSheetId="1">#REF!</definedName>
    <definedName name="_env_perf_VM_coeur_virtuel_install" localSheetId="2">#REF!</definedName>
    <definedName name="_env_perf_VM_coeur_virtuel_install">#REF!</definedName>
    <definedName name="_env_perf_VM_OS_Linux_dispo_mensuelle" localSheetId="1">#REF!</definedName>
    <definedName name="_env_perf_VM_OS_Linux_dispo_mensuelle" localSheetId="2">#REF!</definedName>
    <definedName name="_env_perf_VM_OS_Linux_dispo_mensuelle">#REF!</definedName>
    <definedName name="_env_perf_VM_OS_Linux_install" localSheetId="1">#REF!</definedName>
    <definedName name="_env_perf_VM_OS_Linux_install" localSheetId="2">#REF!</definedName>
    <definedName name="_env_perf_VM_OS_Linux_install">#REF!</definedName>
    <definedName name="_env_perf_VM_OS_Windows_dispo_mensuelle" localSheetId="1">#REF!</definedName>
    <definedName name="_env_perf_VM_OS_Windows_dispo_mensuelle" localSheetId="2">#REF!</definedName>
    <definedName name="_env_perf_VM_OS_Windows_dispo_mensuelle">#REF!</definedName>
    <definedName name="_env_perf_VM_OS_Windows_install" localSheetId="1">#REF!</definedName>
    <definedName name="_env_perf_VM_OS_Windows_install" localSheetId="2">#REF!</definedName>
    <definedName name="_env_perf_VM_OS_Windows_install">#REF!</definedName>
    <definedName name="_env_perf_VM_taille_mémoire_dispo_mensuelle" localSheetId="1">#REF!</definedName>
    <definedName name="_env_perf_VM_taille_mémoire_dispo_mensuelle" localSheetId="2">#REF!</definedName>
    <definedName name="_env_perf_VM_taille_mémoire_dispo_mensuelle">#REF!</definedName>
    <definedName name="_env_perf_VM_taille_mémoire_install" localSheetId="1">#REF!</definedName>
    <definedName name="_env_perf_VM_taille_mémoire_install" localSheetId="2">#REF!</definedName>
    <definedName name="_env_perf_VM_taille_mémoire_install">#REF!</definedName>
    <definedName name="_env_perf_VM_taille_rétention_dispo_mensuelle" localSheetId="1">#REF!</definedName>
    <definedName name="_env_perf_VM_taille_rétention_dispo_mensuelle" localSheetId="2">#REF!</definedName>
    <definedName name="_env_perf_VM_taille_rétention_dispo_mensuelle">#REF!</definedName>
    <definedName name="_env_perf_VM_taille_rétention_install" localSheetId="1">#REF!</definedName>
    <definedName name="_env_perf_VM_taille_rétention_install" localSheetId="2">#REF!</definedName>
    <definedName name="_env_perf_VM_taille_rétention_install">#REF!</definedName>
    <definedName name="_env_perf_VM_taille_stockage_dispo_mensuelle" localSheetId="1">#REF!</definedName>
    <definedName name="_env_perf_VM_taille_stockage_dispo_mensuelle" localSheetId="2">#REF!</definedName>
    <definedName name="_env_perf_VM_taille_stockage_dispo_mensuelle">#REF!</definedName>
    <definedName name="_env_perf_VM_taille_stockage_install" localSheetId="1">#REF!</definedName>
    <definedName name="_env_perf_VM_taille_stockage_install" localSheetId="2">#REF!</definedName>
    <definedName name="_env_perf_VM_taille_stockage_install">#REF!</definedName>
    <definedName name="_kit_proxi_num_install" localSheetId="1">#REF!</definedName>
    <definedName name="_kit_proxi_num_install" localSheetId="2">#REF!</definedName>
    <definedName name="_kit_proxi_num_install">#REF!</definedName>
    <definedName name="_kit_proxi_num_MCO_annuel" localSheetId="1">#REF!</definedName>
    <definedName name="_kit_proxi_num_MCO_annuel" localSheetId="2">#REF!</definedName>
    <definedName name="_kit_proxi_num_MCO_annuel">#REF!</definedName>
    <definedName name="_ListLocalisation" localSheetId="1">#REF!</definedName>
    <definedName name="_ListLocalisation" localSheetId="2">#REF!</definedName>
    <definedName name="_ListLocalisation">#REF!</definedName>
    <definedName name="_ListTechnologies" localSheetId="1">#REF!</definedName>
    <definedName name="_ListTechnologies" localSheetId="2">#REF!</definedName>
    <definedName name="_ListTechnologies">#REF!</definedName>
    <definedName name="_nb_Applications_MCS" localSheetId="1">#REF!</definedName>
    <definedName name="_nb_Applications_MCS" localSheetId="2">#REF!</definedName>
    <definedName name="_nb_Applications_MCS">#REF!</definedName>
    <definedName name="_nb_core_VM_ASTREA" localSheetId="1">#REF!</definedName>
    <definedName name="_nb_core_VM_ASTREA" localSheetId="2">#REF!</definedName>
    <definedName name="_nb_core_VM_ASTREA">#REF!</definedName>
    <definedName name="_nb_core_VM_BDOC" localSheetId="1">#REF!</definedName>
    <definedName name="_nb_core_VM_BDOC" localSheetId="2">#REF!</definedName>
    <definedName name="_nb_core_VM_BDOC">#REF!</definedName>
    <definedName name="_nb_RAM_VM_ASTREA" localSheetId="1">#REF!</definedName>
    <definedName name="_nb_RAM_VM_ASTREA" localSheetId="2">#REF!</definedName>
    <definedName name="_nb_RAM_VM_ASTREA">#REF!</definedName>
    <definedName name="_nb_RAM_VM_BDOC" localSheetId="1">#REF!</definedName>
    <definedName name="_nb_RAM_VM_BDOC" localSheetId="2">#REF!</definedName>
    <definedName name="_nb_RAM_VM_BDOC">#REF!</definedName>
    <definedName name="_nb_Stockage_VM_ASTREA" localSheetId="1">#REF!</definedName>
    <definedName name="_nb_Stockage_VM_ASTREA" localSheetId="2">#REF!</definedName>
    <definedName name="_nb_Stockage_VM_ASTREA">#REF!</definedName>
    <definedName name="_nb_Stockage_VM_BDOC" localSheetId="1">#REF!</definedName>
    <definedName name="_nb_Stockage_VM_BDOC" localSheetId="2">#REF!</definedName>
    <definedName name="_nb_Stockage_VM_BDOC">#REF!</definedName>
    <definedName name="_Nb_Total_Anomalies" localSheetId="1">#REF!</definedName>
    <definedName name="_Nb_Total_Anomalies" localSheetId="2">#REF!</definedName>
    <definedName name="_Nb_Total_Anomalies">#REF!</definedName>
    <definedName name="_Nb_Total_Anomalies_MJ" localSheetId="1">#REF!</definedName>
    <definedName name="_Nb_Total_Anomalies_MJ" localSheetId="2">#REF!</definedName>
    <definedName name="_Nb_Total_Anomalies_MJ">#REF!</definedName>
    <definedName name="_Nb_Total_Anomalies_Titulaire" localSheetId="1">#REF!</definedName>
    <definedName name="_Nb_Total_Anomalies_Titulaire" localSheetId="2">#REF!</definedName>
    <definedName name="_Nb_Total_Anomalies_Titulaire">#REF!</definedName>
    <definedName name="_Nb_Total_Appli_AMI_MJ" localSheetId="1">#REF!</definedName>
    <definedName name="_Nb_Total_Appli_AMI_MJ" localSheetId="2">#REF!</definedName>
    <definedName name="_Nb_Total_Appli_AMI_MJ">#REF!</definedName>
    <definedName name="_Nb_Total_Appli_AMI_Titulaire" localSheetId="1">#REF!</definedName>
    <definedName name="_Nb_Total_Appli_AMI_Titulaire" localSheetId="2">#REF!</definedName>
    <definedName name="_Nb_Total_Appli_AMI_Titulaire">#REF!</definedName>
    <definedName name="_Nb_Total_SN2" localSheetId="1">#REF!</definedName>
    <definedName name="_Nb_Total_SN2" localSheetId="2">#REF!</definedName>
    <definedName name="_Nb_Total_SN2">#REF!</definedName>
    <definedName name="_Nb_Total_SN2_MJ" localSheetId="1">#REF!</definedName>
    <definedName name="_Nb_Total_SN2_MJ" localSheetId="2">#REF!</definedName>
    <definedName name="_Nb_Total_SN2_MJ">#REF!</definedName>
    <definedName name="_Nb_Total_SN2_Titulaire" localSheetId="1">#REF!</definedName>
    <definedName name="_Nb_Total_SN2_Titulaire" localSheetId="2">#REF!</definedName>
    <definedName name="_Nb_Total_SN2_Titulaire">#REF!</definedName>
    <definedName name="_Nb_Total_SN3" localSheetId="1">#REF!</definedName>
    <definedName name="_Nb_Total_SN3" localSheetId="2">#REF!</definedName>
    <definedName name="_Nb_Total_SN3">#REF!</definedName>
    <definedName name="_Nb_Total_SN3_MJ" localSheetId="1">#REF!</definedName>
    <definedName name="_Nb_Total_SN3_MJ" localSheetId="2">#REF!</definedName>
    <definedName name="_Nb_Total_SN3_MJ">#REF!</definedName>
    <definedName name="_Nb_Total_SN3_Titulaire" localSheetId="1">#REF!</definedName>
    <definedName name="_Nb_Total_SN3_Titulaire" localSheetId="2">#REF!</definedName>
    <definedName name="_Nb_Total_SN3_Titulaire">#REF!</definedName>
    <definedName name="_nb_VM_ASTREA" localSheetId="1">#REF!</definedName>
    <definedName name="_nb_VM_ASTREA" localSheetId="2">#REF!</definedName>
    <definedName name="_nb_VM_ASTREA">#REF!</definedName>
    <definedName name="_nb_VM_BDOC" localSheetId="1">#REF!</definedName>
    <definedName name="_nb_VM_BDOC" localSheetId="2">#REF!</definedName>
    <definedName name="_nb_VM_BDOC">#REF!</definedName>
    <definedName name="_nbAnomalies_Forfait_socle_annuel_MJ" localSheetId="1">#REF!</definedName>
    <definedName name="_nbAnomalies_Forfait_socle_annuel_MJ" localSheetId="2">#REF!</definedName>
    <definedName name="_nbAnomalies_Forfait_socle_annuel_MJ">#REF!</definedName>
    <definedName name="_nbAnomalies_Forfait_socle_annuel_Titulaire" localSheetId="1">#REF!</definedName>
    <definedName name="_nbAnomalies_Forfait_socle_annuel_Titulaire" localSheetId="2">#REF!</definedName>
    <definedName name="_nbAnomalies_Forfait_socle_annuel_Titulaire">#REF!</definedName>
    <definedName name="_nbAnomalies_Forfait_socle_renf_mensuel_MJ" localSheetId="1">#REF!</definedName>
    <definedName name="_nbAnomalies_Forfait_socle_renf_mensuel_MJ" localSheetId="2">#REF!</definedName>
    <definedName name="_nbAnomalies_Forfait_socle_renf_mensuel_MJ">#REF!</definedName>
    <definedName name="_nbAnomalies_Forfait_socle_renf_mensuel_Titulaire" localSheetId="1">#REF!</definedName>
    <definedName name="_nbAnomalies_Forfait_socle_renf_mensuel_Titulaire" localSheetId="2">#REF!</definedName>
    <definedName name="_nbAnomalies_Forfait_socle_renf_mensuel_Titulaire">#REF!</definedName>
    <definedName name="_nbAppliAgilesAnnualisé" localSheetId="1">#REF!</definedName>
    <definedName name="_nbAppliAgilesAnnualisé" localSheetId="2">#REF!</definedName>
    <definedName name="_nbAppliAgilesAnnualisé">#REF!</definedName>
    <definedName name="_nbAppliAnnualisé" localSheetId="1">#REF!</definedName>
    <definedName name="_nbAppliAnnualisé" localSheetId="2">#REF!</definedName>
    <definedName name="_nbAppliAnnualisé">#REF!</definedName>
    <definedName name="_nbAppliAuMinistèreAnnualisé" localSheetId="1">#REF!</definedName>
    <definedName name="_nbAppliAuMinistèreAnnualisé" localSheetId="2">#REF!</definedName>
    <definedName name="_nbAppliAuMinistèreAnnualisé">#REF!</definedName>
    <definedName name="_nbAppliChezTitulaireAnnualisé" localSheetId="1">#REF!</definedName>
    <definedName name="_nbAppliChezTitulaireAnnualisé" localSheetId="2">#REF!</definedName>
    <definedName name="_nbAppliChezTitulaireAnnualisé">#REF!</definedName>
    <definedName name="_nbAppliCycleVAnnualisé" localSheetId="1">#REF!</definedName>
    <definedName name="_nbAppliCycleVAnnualisé" localSheetId="2">#REF!</definedName>
    <definedName name="_nbAppliCycleVAnnualisé">#REF!</definedName>
    <definedName name="_nbJH_RTU_Forfait_socle_annuel_MJ" localSheetId="1">#REF!</definedName>
    <definedName name="_nbJH_RTU_Forfait_socle_annuel_MJ" localSheetId="2">#REF!</definedName>
    <definedName name="_nbJH_RTU_Forfait_socle_annuel_MJ">#REF!</definedName>
    <definedName name="_nbJH_RTU_Forfait_socle_annuel_Titulaire" localSheetId="1">#REF!</definedName>
    <definedName name="_nbJH_RTU_Forfait_socle_annuel_Titulaire" localSheetId="2">#REF!</definedName>
    <definedName name="_nbJH_RTU_Forfait_socle_annuel_Titulaire">#REF!</definedName>
    <definedName name="_nbJH_RTU_Forfait_socle_renf_mensuel_MJ" localSheetId="1">#REF!</definedName>
    <definedName name="_nbJH_RTU_Forfait_socle_renf_mensuel_MJ" localSheetId="2">#REF!</definedName>
    <definedName name="_nbJH_RTU_Forfait_socle_renf_mensuel_MJ">#REF!</definedName>
    <definedName name="_nbJH_RTU_Forfait_socle_renf_mensuel_Titulaire" localSheetId="1">#REF!</definedName>
    <definedName name="_nbJH_RTU_Forfait_socle_renf_mensuel_Titulaire" localSheetId="2">#REF!</definedName>
    <definedName name="_nbJH_RTU_Forfait_socle_renf_mensuel_Titulaire">#REF!</definedName>
    <definedName name="_nbTicketSN2_Forfait_socle_annuel_MJ" localSheetId="1">#REF!</definedName>
    <definedName name="_nbTicketSN2_Forfait_socle_annuel_MJ" localSheetId="2">#REF!</definedName>
    <definedName name="_nbTicketSN2_Forfait_socle_annuel_MJ">#REF!</definedName>
    <definedName name="_nbTicketSN2_Forfait_socle_annuel_Titulaire" localSheetId="1">#REF!</definedName>
    <definedName name="_nbTicketSN2_Forfait_socle_annuel_Titulaire" localSheetId="2">#REF!</definedName>
    <definedName name="_nbTicketSN2_Forfait_socle_annuel_Titulaire">#REF!</definedName>
    <definedName name="_nbTicketSN2_Forfait_socle_renf_mensuel_MJ" localSheetId="1">#REF!</definedName>
    <definedName name="_nbTicketSN2_Forfait_socle_renf_mensuel_MJ" localSheetId="2">#REF!</definedName>
    <definedName name="_nbTicketSN2_Forfait_socle_renf_mensuel_MJ">#REF!</definedName>
    <definedName name="_nbTicketSN2_Forfait_socle_renf_mensuel_Titulaire" localSheetId="1">#REF!</definedName>
    <definedName name="_nbTicketSN2_Forfait_socle_renf_mensuel_Titulaire" localSheetId="2">#REF!</definedName>
    <definedName name="_nbTicketSN2_Forfait_socle_renf_mensuel_Titulaire">#REF!</definedName>
    <definedName name="_nbTicketSN3_Forfait_socle_annuel_MJ" localSheetId="1">#REF!</definedName>
    <definedName name="_nbTicketSN3_Forfait_socle_annuel_MJ" localSheetId="2">#REF!</definedName>
    <definedName name="_nbTicketSN3_Forfait_socle_annuel_MJ">#REF!</definedName>
    <definedName name="_nbTicketSN3_Forfait_socle_annuel_Titulaire" localSheetId="1">#REF!</definedName>
    <definedName name="_nbTicketSN3_Forfait_socle_annuel_Titulaire" localSheetId="2">#REF!</definedName>
    <definedName name="_nbTicketSN3_Forfait_socle_annuel_Titulaire">#REF!</definedName>
    <definedName name="_nbTicketSN3_Forfait_socle_renf_mensuel_MJ" localSheetId="1">#REF!</definedName>
    <definedName name="_nbTicketSN3_Forfait_socle_renf_mensuel_MJ" localSheetId="2">#REF!</definedName>
    <definedName name="_nbTicketSN3_Forfait_socle_renf_mensuel_MJ">#REF!</definedName>
    <definedName name="_nbTicketSN3_Forfait_socle_renf_mensuel_Titulaire" localSheetId="1">#REF!</definedName>
    <definedName name="_nbTicketSN3_Forfait_socle_renf_mensuel_Titulaire" localSheetId="2">#REF!</definedName>
    <definedName name="_nbTicketSN3_Forfait_socle_renf_mensuel_Titulaire">#REF!</definedName>
    <definedName name="_pC_cas2_RGS1_dispo_mensuelle" localSheetId="1">#REF!</definedName>
    <definedName name="_pC_cas2_RGS1_dispo_mensuelle" localSheetId="2">#REF!</definedName>
    <definedName name="_pC_cas2_RGS1_dispo_mensuelle">#REF!</definedName>
    <definedName name="_pC_cas2_RGS1_install" localSheetId="1">#REF!</definedName>
    <definedName name="_pC_cas2_RGS1_install" localSheetId="2">#REF!</definedName>
    <definedName name="_pC_cas2_RGS1_install">#REF!</definedName>
    <definedName name="_pC_cas2_RGS2_dispo_mensuelle" localSheetId="1">#REF!</definedName>
    <definedName name="_pC_cas2_RGS2_dispo_mensuelle" localSheetId="2">#REF!</definedName>
    <definedName name="_pC_cas2_RGS2_dispo_mensuelle">#REF!</definedName>
    <definedName name="_pC_cas2_RGS2_install" localSheetId="1">#REF!</definedName>
    <definedName name="_pC_cas2_RGS2_install" localSheetId="2">#REF!</definedName>
    <definedName name="_pC_cas2_RGS2_install">#REF!</definedName>
    <definedName name="_PEM_SN2_Total_ETP_C1" localSheetId="1">#REF!</definedName>
    <definedName name="_PEM_SN2_Total_ETP_C1" localSheetId="2">#REF!</definedName>
    <definedName name="_PEM_SN2_Total_ETP_C1">#REF!</definedName>
    <definedName name="_PEM_SN2_Total_ETP_C21" localSheetId="1">#REF!</definedName>
    <definedName name="_PEM_SN2_Total_ETP_C21" localSheetId="2">#REF!</definedName>
    <definedName name="_PEM_SN2_Total_ETP_C21">#REF!</definedName>
    <definedName name="_PEM_SN2_Total_ETP_C22" localSheetId="1">#REF!</definedName>
    <definedName name="_PEM_SN2_Total_ETP_C22" localSheetId="2">#REF!</definedName>
    <definedName name="_PEM_SN2_Total_ETP_C22">#REF!</definedName>
    <definedName name="_PEM_SN2_Total_ETP_C23" localSheetId="1">#REF!</definedName>
    <definedName name="_PEM_SN2_Total_ETP_C23" localSheetId="2">#REF!</definedName>
    <definedName name="_PEM_SN2_Total_ETP_C23">#REF!</definedName>
    <definedName name="_PEM_SN2_Total_ETP_C31" localSheetId="1">#REF!</definedName>
    <definedName name="_PEM_SN2_Total_ETP_C31" localSheetId="2">#REF!</definedName>
    <definedName name="_PEM_SN2_Total_ETP_C31">#REF!</definedName>
    <definedName name="_PEM_SN2_Total_ETP_C32" localSheetId="1">#REF!</definedName>
    <definedName name="_PEM_SN2_Total_ETP_C32" localSheetId="2">#REF!</definedName>
    <definedName name="_PEM_SN2_Total_ETP_C32">#REF!</definedName>
    <definedName name="_PEM_SN2_Total_ETP_C33" localSheetId="1">#REF!</definedName>
    <definedName name="_PEM_SN2_Total_ETP_C33" localSheetId="2">#REF!</definedName>
    <definedName name="_PEM_SN2_Total_ETP_C33">#REF!</definedName>
    <definedName name="_PEM_SN3_Correctif_Total_ETP_C1" localSheetId="1">#REF!</definedName>
    <definedName name="_PEM_SN3_Correctif_Total_ETP_C1" localSheetId="2">#REF!</definedName>
    <definedName name="_PEM_SN3_Correctif_Total_ETP_C1">#REF!</definedName>
    <definedName name="_PEM_SN3_Correctif_Total_ETP_C21" localSheetId="1">#REF!</definedName>
    <definedName name="_PEM_SN3_Correctif_Total_ETP_C21" localSheetId="2">#REF!</definedName>
    <definedName name="_PEM_SN3_Correctif_Total_ETP_C21">#REF!</definedName>
    <definedName name="_PEM_SN3_Correctif_Total_ETP_C22" localSheetId="1">#REF!</definedName>
    <definedName name="_PEM_SN3_Correctif_Total_ETP_C22" localSheetId="2">#REF!</definedName>
    <definedName name="_PEM_SN3_Correctif_Total_ETP_C22">#REF!</definedName>
    <definedName name="_PEM_SN3_Correctif_Total_ETP_C23" localSheetId="1">#REF!</definedName>
    <definedName name="_PEM_SN3_Correctif_Total_ETP_C23" localSheetId="2">#REF!</definedName>
    <definedName name="_PEM_SN3_Correctif_Total_ETP_C23">#REF!</definedName>
    <definedName name="_PEM_SN3_Correctif_Total_ETP_C31" localSheetId="1">#REF!</definedName>
    <definedName name="_PEM_SN3_Correctif_Total_ETP_C31" localSheetId="2">#REF!</definedName>
    <definedName name="_PEM_SN3_Correctif_Total_ETP_C31">#REF!</definedName>
    <definedName name="_PEM_SN3_Correctif_Total_ETP_C32" localSheetId="1">#REF!</definedName>
    <definedName name="_PEM_SN3_Correctif_Total_ETP_C32" localSheetId="2">#REF!</definedName>
    <definedName name="_PEM_SN3_Correctif_Total_ETP_C32">#REF!</definedName>
    <definedName name="_PEM_SN3_Correctif_Total_ETP_C33" localSheetId="1">#REF!</definedName>
    <definedName name="_PEM_SN3_Correctif_Total_ETP_C33" localSheetId="2">#REF!</definedName>
    <definedName name="_PEM_SN3_Correctif_Total_ETP_C33">#REF!</definedName>
    <definedName name="_plage_horaire_étendue_SN2" localSheetId="1">#REF!</definedName>
    <definedName name="_plage_horaire_étendue_SN2" localSheetId="2">#REF!</definedName>
    <definedName name="_plage_horaire_étendue_SN2">#REF!</definedName>
    <definedName name="_plage_horaire_étendue_SN3_Correctif" localSheetId="1">#REF!</definedName>
    <definedName name="_plage_horaire_étendue_SN3_Correctif" localSheetId="2">#REF!</definedName>
    <definedName name="_plage_horaire_étendue_SN3_Correctif">#REF!</definedName>
    <definedName name="_plage_horaire_standard_SN2" localSheetId="1">#REF!</definedName>
    <definedName name="_plage_horaire_standard_SN2" localSheetId="2">#REF!</definedName>
    <definedName name="_plage_horaire_standard_SN2">#REF!</definedName>
    <definedName name="_plage_horaire_standard_SN3_Correctif" localSheetId="1">#REF!</definedName>
    <definedName name="_plage_horaire_standard_SN3_Correctif" localSheetId="2">#REF!</definedName>
    <definedName name="_plage_horaire_standard_SN3_Correctif">#REF!</definedName>
    <definedName name="_Prix_PA" localSheetId="1">#REF!</definedName>
    <definedName name="_Prix_PA" localSheetId="2">#REF!</definedName>
    <definedName name="_Prix_PA">#REF!</definedName>
    <definedName name="_securisation_infra_RGS1_dispo_mensuelle" localSheetId="1">#REF!</definedName>
    <definedName name="_securisation_infra_RGS1_dispo_mensuelle" localSheetId="2">#REF!</definedName>
    <definedName name="_securisation_infra_RGS1_dispo_mensuelle">#REF!</definedName>
    <definedName name="_securisation_infra_RGS1_install" localSheetId="1">#REF!</definedName>
    <definedName name="_securisation_infra_RGS1_install" localSheetId="2">#REF!</definedName>
    <definedName name="_securisation_infra_RGS1_install">#REF!</definedName>
    <definedName name="_securisation_infra_RGS2_dispo_mensuelle" localSheetId="1">#REF!</definedName>
    <definedName name="_securisation_infra_RGS2_dispo_mensuelle" localSheetId="2">#REF!</definedName>
    <definedName name="_securisation_infra_RGS2_dispo_mensuelle">#REF!</definedName>
    <definedName name="_securisation_infra_RGS2_install" localSheetId="1">#REF!</definedName>
    <definedName name="_securisation_infra_RGS2_install" localSheetId="2">#REF!</definedName>
    <definedName name="_securisation_infra_RGS2_install">#REF!</definedName>
    <definedName name="_Tab_ProjetsAgiles" localSheetId="1">#REF!</definedName>
    <definedName name="_Tab_ProjetsAgiles" localSheetId="2">#REF!</definedName>
    <definedName name="_Tab_ProjetsAgiles">#REF!</definedName>
    <definedName name="_Tab_ProjetsCycleV" localSheetId="1">#REF!</definedName>
    <definedName name="_Tab_ProjetsCycleV" localSheetId="2">#REF!</definedName>
    <definedName name="_Tab_ProjetsCycleV">#REF!</definedName>
    <definedName name="_Toc187403547" localSheetId="1">'BPU 25_GPSR_2_L002'!#REF!</definedName>
    <definedName name="_Toc187403547" localSheetId="2">'DQE 25_GPSR_2_L002'!#REF!</definedName>
    <definedName name="_Toc187403567" localSheetId="1">'BPU 25_GPSR_2_L002'!$B$51</definedName>
    <definedName name="_Toc187403567" localSheetId="2">'DQE 25_GPSR_2_L002'!$B$60</definedName>
    <definedName name="_Toc187403572" localSheetId="1">'BPU 25_GPSR_2_L002'!#REF!</definedName>
    <definedName name="_Toc187403572" localSheetId="2">'DQE 25_GPSR_2_L002'!#REF!</definedName>
    <definedName name="Début_Projet">#REF!</definedName>
    <definedName name="Incrément_Défilemen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6" i="50" l="1"/>
  <c r="G146" i="50" s="1"/>
  <c r="E145" i="50"/>
  <c r="G145" i="50" s="1"/>
  <c r="E144" i="50"/>
  <c r="G144" i="50" s="1"/>
  <c r="F148" i="50" s="1"/>
  <c r="D156" i="50"/>
  <c r="F156" i="50" s="1"/>
  <c r="F158" i="50" s="1"/>
  <c r="B161" i="50" s="1"/>
  <c r="D161" i="50" s="1"/>
  <c r="D131" i="50"/>
  <c r="F131" i="50" s="1"/>
  <c r="D126" i="50"/>
  <c r="F126" i="50" s="1"/>
  <c r="D120" i="50"/>
  <c r="F120" i="50" s="1"/>
  <c r="D115" i="50"/>
  <c r="F115" i="50" s="1"/>
  <c r="D116" i="50"/>
  <c r="F116" i="50" s="1"/>
  <c r="D117" i="50"/>
  <c r="F117" i="50" s="1"/>
  <c r="D118" i="50"/>
  <c r="F118" i="50" s="1"/>
  <c r="D91" i="50"/>
  <c r="F91" i="50" s="1"/>
  <c r="D86" i="50"/>
  <c r="F86" i="50" s="1"/>
  <c r="S40" i="50"/>
  <c r="S41" i="50"/>
  <c r="U41" i="50" s="1"/>
  <c r="S42" i="50"/>
  <c r="U42" i="50" s="1"/>
  <c r="S43" i="50"/>
  <c r="U43" i="50" s="1"/>
  <c r="S44" i="50"/>
  <c r="U44" i="50" s="1"/>
  <c r="S45" i="50"/>
  <c r="S46" i="50"/>
  <c r="S47" i="50"/>
  <c r="S48" i="50"/>
  <c r="U48" i="50" s="1"/>
  <c r="S49" i="50"/>
  <c r="S50" i="50"/>
  <c r="U50" i="50" s="1"/>
  <c r="S51" i="50"/>
  <c r="U51" i="50" s="1"/>
  <c r="P40" i="50"/>
  <c r="R40" i="50" s="1"/>
  <c r="P41" i="50"/>
  <c r="R41" i="50" s="1"/>
  <c r="P42" i="50"/>
  <c r="P43" i="50"/>
  <c r="R43" i="50" s="1"/>
  <c r="P44" i="50"/>
  <c r="P45" i="50"/>
  <c r="R45" i="50" s="1"/>
  <c r="P46" i="50"/>
  <c r="R46" i="50" s="1"/>
  <c r="P47" i="50"/>
  <c r="R47" i="50" s="1"/>
  <c r="P48" i="50"/>
  <c r="R48" i="50" s="1"/>
  <c r="P49" i="50"/>
  <c r="R49" i="50" s="1"/>
  <c r="P50" i="50"/>
  <c r="R50" i="50" s="1"/>
  <c r="P51" i="50"/>
  <c r="D40" i="50"/>
  <c r="F40" i="50" s="1"/>
  <c r="D41" i="50"/>
  <c r="F41" i="50" s="1"/>
  <c r="D42" i="50"/>
  <c r="F42" i="50" s="1"/>
  <c r="D43" i="50"/>
  <c r="F43" i="50" s="1"/>
  <c r="D44" i="50"/>
  <c r="F44" i="50" s="1"/>
  <c r="D45" i="50"/>
  <c r="F45" i="50" s="1"/>
  <c r="D46" i="50"/>
  <c r="F46" i="50" s="1"/>
  <c r="D47" i="50"/>
  <c r="F47" i="50" s="1"/>
  <c r="D48" i="50"/>
  <c r="F48" i="50" s="1"/>
  <c r="D49" i="50"/>
  <c r="F49" i="50" s="1"/>
  <c r="D50" i="50"/>
  <c r="F50" i="50" s="1"/>
  <c r="D51" i="50"/>
  <c r="F51" i="50" s="1"/>
  <c r="D39" i="50"/>
  <c r="F39" i="50" s="1"/>
  <c r="D92" i="50"/>
  <c r="F92" i="50" s="1"/>
  <c r="Q15" i="50"/>
  <c r="T16" i="50"/>
  <c r="Q17" i="50"/>
  <c r="W19" i="50"/>
  <c r="E33" i="50"/>
  <c r="D132" i="50"/>
  <c r="F132" i="50" s="1"/>
  <c r="D127" i="50"/>
  <c r="F127" i="50" s="1"/>
  <c r="D128" i="50"/>
  <c r="F128" i="50" s="1"/>
  <c r="D129" i="50"/>
  <c r="F129" i="50" s="1"/>
  <c r="D121" i="50"/>
  <c r="F121" i="50" s="1"/>
  <c r="D103" i="50"/>
  <c r="F103" i="50" s="1"/>
  <c r="D102" i="50"/>
  <c r="F102" i="50" s="1"/>
  <c r="D98" i="50"/>
  <c r="F98" i="50" s="1"/>
  <c r="D99" i="50"/>
  <c r="F99" i="50" s="1"/>
  <c r="D100" i="50"/>
  <c r="F100" i="50" s="1"/>
  <c r="D97" i="50"/>
  <c r="F97" i="50" s="1"/>
  <c r="D87" i="50"/>
  <c r="F87" i="50" s="1"/>
  <c r="D88" i="50"/>
  <c r="F88" i="50" s="1"/>
  <c r="D89" i="50"/>
  <c r="F89" i="50" s="1"/>
  <c r="G65" i="50"/>
  <c r="I65" i="50" s="1"/>
  <c r="G66" i="50"/>
  <c r="I66" i="50" s="1"/>
  <c r="G67" i="50"/>
  <c r="I67" i="50" s="1"/>
  <c r="G68" i="50"/>
  <c r="I68" i="50" s="1"/>
  <c r="G69" i="50"/>
  <c r="I69" i="50" s="1"/>
  <c r="G70" i="50"/>
  <c r="I70" i="50" s="1"/>
  <c r="G71" i="50"/>
  <c r="I71" i="50" s="1"/>
  <c r="G72" i="50"/>
  <c r="I72" i="50" s="1"/>
  <c r="G73" i="50"/>
  <c r="I73" i="50" s="1"/>
  <c r="G64" i="50"/>
  <c r="I64" i="50" s="1"/>
  <c r="D65" i="50"/>
  <c r="F65" i="50" s="1"/>
  <c r="D66" i="50"/>
  <c r="F66" i="50" s="1"/>
  <c r="D67" i="50"/>
  <c r="F67" i="50" s="1"/>
  <c r="D68" i="50"/>
  <c r="F68" i="50" s="1"/>
  <c r="D69" i="50"/>
  <c r="F69" i="50" s="1"/>
  <c r="D70" i="50"/>
  <c r="F70" i="50" s="1"/>
  <c r="D71" i="50"/>
  <c r="F71" i="50" s="1"/>
  <c r="D72" i="50"/>
  <c r="F72" i="50" s="1"/>
  <c r="D73" i="50"/>
  <c r="F73" i="50" s="1"/>
  <c r="D64" i="50"/>
  <c r="F64" i="50" s="1"/>
  <c r="M40" i="50"/>
  <c r="O40" i="50" s="1"/>
  <c r="M41" i="50"/>
  <c r="O41" i="50" s="1"/>
  <c r="M42" i="50"/>
  <c r="O42" i="50" s="1"/>
  <c r="M43" i="50"/>
  <c r="O43" i="50" s="1"/>
  <c r="M44" i="50"/>
  <c r="O44" i="50" s="1"/>
  <c r="M45" i="50"/>
  <c r="O45" i="50" s="1"/>
  <c r="M46" i="50"/>
  <c r="O46" i="50" s="1"/>
  <c r="M47" i="50"/>
  <c r="O47" i="50" s="1"/>
  <c r="M48" i="50"/>
  <c r="O48" i="50" s="1"/>
  <c r="M49" i="50"/>
  <c r="O49" i="50" s="1"/>
  <c r="M50" i="50"/>
  <c r="O50" i="50" s="1"/>
  <c r="M51" i="50"/>
  <c r="O51" i="50" s="1"/>
  <c r="M39" i="50"/>
  <c r="O39" i="50" s="1"/>
  <c r="J40" i="50"/>
  <c r="L40" i="50" s="1"/>
  <c r="J41" i="50"/>
  <c r="L41" i="50" s="1"/>
  <c r="J42" i="50"/>
  <c r="L42" i="50" s="1"/>
  <c r="J43" i="50"/>
  <c r="L43" i="50" s="1"/>
  <c r="J44" i="50"/>
  <c r="L44" i="50" s="1"/>
  <c r="J45" i="50"/>
  <c r="L45" i="50" s="1"/>
  <c r="J46" i="50"/>
  <c r="L46" i="50" s="1"/>
  <c r="J47" i="50"/>
  <c r="L47" i="50" s="1"/>
  <c r="J48" i="50"/>
  <c r="L48" i="50" s="1"/>
  <c r="J49" i="50"/>
  <c r="L49" i="50" s="1"/>
  <c r="J50" i="50"/>
  <c r="L50" i="50" s="1"/>
  <c r="J51" i="50"/>
  <c r="L51" i="50" s="1"/>
  <c r="J39" i="50"/>
  <c r="L39" i="50" s="1"/>
  <c r="G40" i="50"/>
  <c r="I40" i="50" s="1"/>
  <c r="G41" i="50"/>
  <c r="I41" i="50" s="1"/>
  <c r="G42" i="50"/>
  <c r="I42" i="50" s="1"/>
  <c r="G43" i="50"/>
  <c r="I43" i="50" s="1"/>
  <c r="G44" i="50"/>
  <c r="I44" i="50" s="1"/>
  <c r="G45" i="50"/>
  <c r="G46" i="50"/>
  <c r="G47" i="50"/>
  <c r="G48" i="50"/>
  <c r="I48" i="50" s="1"/>
  <c r="G49" i="50"/>
  <c r="G50" i="50"/>
  <c r="I50" i="50" s="1"/>
  <c r="G51" i="50"/>
  <c r="I51" i="50" s="1"/>
  <c r="G39" i="50"/>
  <c r="P16" i="50"/>
  <c r="P17" i="50"/>
  <c r="P18" i="50"/>
  <c r="P19" i="50"/>
  <c r="P20" i="50"/>
  <c r="P15" i="50"/>
  <c r="M20" i="50"/>
  <c r="O20" i="50" s="1"/>
  <c r="AB20" i="50" s="1"/>
  <c r="AB22" i="50" s="1"/>
  <c r="J17" i="50"/>
  <c r="L17" i="50" s="1"/>
  <c r="J18" i="50"/>
  <c r="L18" i="50" s="1"/>
  <c r="J19" i="50"/>
  <c r="L19" i="50" s="1"/>
  <c r="J16" i="50"/>
  <c r="L16" i="50" s="1"/>
  <c r="G16" i="50"/>
  <c r="I16" i="50" s="1"/>
  <c r="G17" i="50"/>
  <c r="I17" i="50" s="1"/>
  <c r="G18" i="50"/>
  <c r="I18" i="50" s="1"/>
  <c r="G19" i="50"/>
  <c r="I19" i="50" s="1"/>
  <c r="G20" i="50"/>
  <c r="I20" i="50" s="1"/>
  <c r="G15" i="50"/>
  <c r="I15" i="50" s="1"/>
  <c r="D16" i="50"/>
  <c r="F16" i="50" s="1"/>
  <c r="D17" i="50"/>
  <c r="F17" i="50" s="1"/>
  <c r="D18" i="50"/>
  <c r="F18" i="50" s="1"/>
  <c r="D19" i="50"/>
  <c r="F19" i="50" s="1"/>
  <c r="D20" i="50"/>
  <c r="F20" i="50" s="1"/>
  <c r="D15" i="50"/>
  <c r="F15" i="50" s="1"/>
  <c r="Z20" i="50"/>
  <c r="W17" i="50"/>
  <c r="W18" i="50"/>
  <c r="W16" i="50"/>
  <c r="Q16" i="50"/>
  <c r="T17" i="50"/>
  <c r="T18" i="50"/>
  <c r="T19" i="50"/>
  <c r="T20" i="50"/>
  <c r="T15" i="50"/>
  <c r="AA20" i="50"/>
  <c r="S39" i="50"/>
  <c r="P39" i="50"/>
  <c r="Q18" i="50"/>
  <c r="Q19" i="50"/>
  <c r="Q20" i="50"/>
  <c r="B151" i="50" l="1"/>
  <c r="F135" i="50"/>
  <c r="B138" i="50" s="1"/>
  <c r="D138" i="50" s="1"/>
  <c r="F105" i="50"/>
  <c r="B108" i="50" s="1"/>
  <c r="D108" i="50" s="1"/>
  <c r="I75" i="50"/>
  <c r="F75" i="50"/>
  <c r="L53" i="50"/>
  <c r="O53" i="50"/>
  <c r="O22" i="50"/>
  <c r="F22" i="50"/>
  <c r="L22" i="50"/>
  <c r="I22" i="50"/>
  <c r="U49" i="50"/>
  <c r="R51" i="50"/>
  <c r="U47" i="50"/>
  <c r="U46" i="50"/>
  <c r="U45" i="50"/>
  <c r="U39" i="50"/>
  <c r="I49" i="50"/>
  <c r="I47" i="50"/>
  <c r="I46" i="50"/>
  <c r="I45" i="50"/>
  <c r="U40" i="50"/>
  <c r="I39" i="50"/>
  <c r="F53" i="50"/>
  <c r="R42" i="50"/>
  <c r="R44" i="50"/>
  <c r="R39" i="50"/>
  <c r="Y17" i="50"/>
  <c r="Y18" i="50"/>
  <c r="Y19" i="50"/>
  <c r="Y16" i="50"/>
  <c r="V15" i="50"/>
  <c r="S19" i="50"/>
  <c r="S18" i="50"/>
  <c r="S17" i="50"/>
  <c r="S20" i="50"/>
  <c r="V20" i="50"/>
  <c r="V17" i="50"/>
  <c r="D151" i="50" l="1"/>
  <c r="B78" i="50"/>
  <c r="D78" i="50" s="1"/>
  <c r="R53" i="50"/>
  <c r="I53" i="50"/>
  <c r="Y22" i="50"/>
  <c r="U53" i="50"/>
  <c r="V18" i="50"/>
  <c r="V19" i="50"/>
  <c r="V16" i="50"/>
  <c r="S16" i="50"/>
  <c r="S15" i="50"/>
  <c r="B56" i="50" l="1"/>
  <c r="D56" i="50" s="1"/>
  <c r="V22" i="50"/>
  <c r="S22" i="50"/>
  <c r="B27" i="50" l="1"/>
  <c r="B167" i="50" s="1"/>
  <c r="D27" i="50" l="1"/>
  <c r="D167" i="50"/>
</calcChain>
</file>

<file path=xl/sharedStrings.xml><?xml version="1.0" encoding="utf-8"?>
<sst xmlns="http://schemas.openxmlformats.org/spreadsheetml/2006/main" count="543" uniqueCount="182">
  <si>
    <t>Mode tarifaire</t>
  </si>
  <si>
    <t>Prix en € HT</t>
  </si>
  <si>
    <t>Le Candidat doit renseigner le BPU entièrement.</t>
  </si>
  <si>
    <t>Seules les cellules en jaune doivent être renseignées</t>
  </si>
  <si>
    <t>Détail Quantitatif Estimatif (DQE).</t>
  </si>
  <si>
    <t xml:space="preserve">EN CAS DE NON REMPLISSAGE D'UNE CELLULE "JAUNE", L'OFFRE DU CANDIDAT POURRA ETRE CONSIDEREE IRREGULIERE ET REJETEE. </t>
  </si>
  <si>
    <t>4.1.1.1</t>
  </si>
  <si>
    <t>4.1.1.2</t>
  </si>
  <si>
    <t>4.1.1.3</t>
  </si>
  <si>
    <t>4.1.2.1</t>
  </si>
  <si>
    <t>4.1.2.2</t>
  </si>
  <si>
    <t>PRESTATIONS LOGISTIQUES (Art. 4.1)</t>
  </si>
  <si>
    <t>Stockage de matériel informatique (Art 4.1.1)</t>
  </si>
  <si>
    <t>Nature du matériel</t>
  </si>
  <si>
    <t>Serveur</t>
  </si>
  <si>
    <t>Poste de travail, portable</t>
  </si>
  <si>
    <t>Imprimante, périphérique (dont onduleur, badgeuse, lecteur)</t>
  </si>
  <si>
    <t>Equipement de réseau (dont parefeu, sonde)</t>
  </si>
  <si>
    <t>Petits équipements (disque dur, cordon réseau…)</t>
  </si>
  <si>
    <t>Gros équipements (écrans, baies….)</t>
  </si>
  <si>
    <t>Palette
Coût mensuel en € HT</t>
  </si>
  <si>
    <t>Casier (*)
Coût mensuel en € HT</t>
  </si>
  <si>
    <t>Surcoût (mensuel) pour un environnement sécurisé (**)
 en %</t>
  </si>
  <si>
    <t>Transport de matériel informatique (Art 4.1.2)</t>
  </si>
  <si>
    <t>Métropole hors Corse</t>
  </si>
  <si>
    <t>Formule standard</t>
  </si>
  <si>
    <t>Formule expresse</t>
  </si>
  <si>
    <t>FORFAIT</t>
  </si>
  <si>
    <t>Nature de la prestation</t>
  </si>
  <si>
    <t>Corse</t>
  </si>
  <si>
    <t>Destination au départ de la métropole (hors Corse) vers</t>
  </si>
  <si>
    <t>Martinique</t>
  </si>
  <si>
    <t>Guadeloupe</t>
  </si>
  <si>
    <t>Guyane</t>
  </si>
  <si>
    <t>Réunion</t>
  </si>
  <si>
    <t>St Pierre et Miquelon</t>
  </si>
  <si>
    <t>Mayotte</t>
  </si>
  <si>
    <t>Nouvelle Calédonie</t>
  </si>
  <si>
    <t>Polynésie Française</t>
  </si>
  <si>
    <t>Saint-Martin</t>
  </si>
  <si>
    <t>Saint-Barthélémy</t>
  </si>
  <si>
    <t>Wallis et Futuna</t>
  </si>
  <si>
    <t>4.1.1.4</t>
  </si>
  <si>
    <t>4.1.1.5</t>
  </si>
  <si>
    <t>4.1.1.6</t>
  </si>
  <si>
    <t>UO</t>
  </si>
  <si>
    <t>4.1.2.3</t>
  </si>
  <si>
    <t>4.1.2.4</t>
  </si>
  <si>
    <t>4.1.2.5</t>
  </si>
  <si>
    <t>4.1.2.6</t>
  </si>
  <si>
    <t>4.1.2.7</t>
  </si>
  <si>
    <t>4.1.2.8</t>
  </si>
  <si>
    <t>4.1.2.9</t>
  </si>
  <si>
    <t>4.1.2.10</t>
  </si>
  <si>
    <t>4.1.2.11</t>
  </si>
  <si>
    <t>4.1.2.12</t>
  </si>
  <si>
    <t>4.1.2.13</t>
  </si>
  <si>
    <t>Type de matériel</t>
  </si>
  <si>
    <t>Ordinateur portable</t>
  </si>
  <si>
    <t>Ordinateur fixe</t>
  </si>
  <si>
    <t>Écran</t>
  </si>
  <si>
    <t>Imprimante/Scanner</t>
  </si>
  <si>
    <t>Accessoire</t>
  </si>
  <si>
    <t>Consommable</t>
  </si>
  <si>
    <t>Serveur tour ou racks</t>
  </si>
  <si>
    <t>Baie réseaux</t>
  </si>
  <si>
    <t>Équipement réseaux</t>
  </si>
  <si>
    <t>Tablette/Téléphone</t>
  </si>
  <si>
    <t>PRESTATIONS D’INTEGRATION (Art 4.2)</t>
  </si>
  <si>
    <t>MASTERISATION EN MASSE DE POSTES DE TRAVAIL SUR SITE DU TITULAIRE EN ENVIRONNEMENT SECURISE (Art 4.2.1)</t>
  </si>
  <si>
    <t>MASTERISATION EN MASSE DE POSTES DE TRAVAIL SUR SITE DU TITULAIRE EN ENVIRONNEMENT STANDARD (Art 4.2.2)</t>
  </si>
  <si>
    <t>REVERSIBILTE (Art 4.3)</t>
  </si>
  <si>
    <t>Réversibilité du marché</t>
  </si>
  <si>
    <t>4.2.2.1</t>
  </si>
  <si>
    <t>4.2.2.2</t>
  </si>
  <si>
    <t>4.2.2.3</t>
  </si>
  <si>
    <t>4.2.2.4</t>
  </si>
  <si>
    <t>4.2.1.1</t>
  </si>
  <si>
    <t>4.2.1.2</t>
  </si>
  <si>
    <t>4.2.1.3</t>
  </si>
  <si>
    <t>4.2.1.4</t>
  </si>
  <si>
    <t>4.1.3.1</t>
  </si>
  <si>
    <t>Surcoût 100 postes / mois</t>
  </si>
  <si>
    <t>Surcoût 200 postes / mois</t>
  </si>
  <si>
    <t>Surcoût 500 postes / mois</t>
  </si>
  <si>
    <t>Surcoût 2500 postes / mois</t>
  </si>
  <si>
    <t>Surcoût 5000 postes / mois</t>
  </si>
  <si>
    <t>Surcoût 10000 postes / mois</t>
  </si>
  <si>
    <t>Palette hors gabarit 
Coût mensuel en € HT</t>
  </si>
  <si>
    <t>Le prix comprends la destruction, le transport,le recyclage, l'enlevement et l'inventaire</t>
  </si>
  <si>
    <t>Les quantités prévisionnelles renseignées ne doivent pas être modifiées par les candidats.</t>
  </si>
  <si>
    <t>Coût mensuel à l'unité
en € HT</t>
  </si>
  <si>
    <t>Quantités</t>
  </si>
  <si>
    <t>Prix Unitaire € HT</t>
  </si>
  <si>
    <t>Prix € par Palette Box</t>
  </si>
  <si>
    <t>Le DQE est non contractuel mais reflète une tendance des prestations à réaliser sur la période du marché.</t>
  </si>
  <si>
    <t>Tarif de base en € Ht au kilo,  transporté au colis, livré entre 8h30-17h</t>
  </si>
  <si>
    <t>Tarif de base en € HT au kilo,  transporté sur palette Europe ou Industrielle
, livré entre 8h30-17h</t>
  </si>
  <si>
    <t xml:space="preserve">Tarif de base en € HT au kilo,  transporté sur palette Europe ou Industrielle, Livraison à la carte. </t>
  </si>
  <si>
    <t>TOTAL HT €</t>
  </si>
  <si>
    <t>TOTAL TTC €</t>
  </si>
  <si>
    <t>Environnement sécurisé (**)</t>
  </si>
  <si>
    <t>Environnement classique</t>
  </si>
  <si>
    <t>Coefficient de surcoût (mensuel) pour un environnement sécurisé (**)
 en %</t>
  </si>
  <si>
    <t>A l'unité
Coût mensuel en € HT</t>
  </si>
  <si>
    <t>4.1.2.14</t>
  </si>
  <si>
    <t>Le candidat renseigne le % applicable sur la valeur du matériel transporté (facture)..</t>
  </si>
  <si>
    <t>4.1.3.2</t>
  </si>
  <si>
    <t>4.2.3.1</t>
  </si>
  <si>
    <t>4.2.3.2</t>
  </si>
  <si>
    <t>4.2.3.3</t>
  </si>
  <si>
    <t>4.1.1</t>
  </si>
  <si>
    <t>4.1.2</t>
  </si>
  <si>
    <t>4.1.4</t>
  </si>
  <si>
    <t>4.2.1</t>
  </si>
  <si>
    <t>4.2.2</t>
  </si>
  <si>
    <t>4.2.3</t>
  </si>
  <si>
    <t>TOTAL</t>
  </si>
  <si>
    <t>Cout à l'Unité sans transport</t>
  </si>
  <si>
    <t>Portable, informatique et PC FIXE</t>
  </si>
  <si>
    <t>Cout à l'Unité avec transport France Metropolitaine uniquement</t>
  </si>
  <si>
    <t>Surcout Volumétrie exceptionelle</t>
  </si>
  <si>
    <t>4.1.2.15</t>
  </si>
  <si>
    <t>4.2.1.5</t>
  </si>
  <si>
    <t>4.2.1.7</t>
  </si>
  <si>
    <t>4.2.1.8</t>
  </si>
  <si>
    <t>4.2.1.9</t>
  </si>
  <si>
    <t>4.2.1.10</t>
  </si>
  <si>
    <t>4.2.1.11</t>
  </si>
  <si>
    <t>4.2.1.12</t>
  </si>
  <si>
    <t>4.2.1.13</t>
  </si>
  <si>
    <t>Tablette et Télephone</t>
  </si>
  <si>
    <t>4.2.2.5</t>
  </si>
  <si>
    <t>4.2.2.6</t>
  </si>
  <si>
    <t>4.2.2.7</t>
  </si>
  <si>
    <t>4.2.2.8</t>
  </si>
  <si>
    <t>4.2.2.9</t>
  </si>
  <si>
    <t>4.2.2.10</t>
  </si>
  <si>
    <t>4.2.2.11</t>
  </si>
  <si>
    <t>4.2.2.12</t>
  </si>
  <si>
    <t>Cout à l'Unité avec transport France Metropolitaine uniquement*</t>
  </si>
  <si>
    <t>UNITAIRE</t>
  </si>
  <si>
    <t>Compléxité</t>
  </si>
  <si>
    <t>Moyen</t>
  </si>
  <si>
    <t>Complexe</t>
  </si>
  <si>
    <t>Simple</t>
  </si>
  <si>
    <t>4.3.1</t>
  </si>
  <si>
    <t>INTEGRATION EN PLATEFORME D’EQUIPEMENTS INFORMATIQUES (Art 4.2.3)</t>
  </si>
  <si>
    <t>Equipements informatiques</t>
  </si>
  <si>
    <t>4.3</t>
  </si>
  <si>
    <t>Mise à disposition d'une structure en capacité de traiter jusqu'à 50 postes de travail / mois</t>
  </si>
  <si>
    <t>Mise à disposition d'une structure en capacité de traiter jusqu'à 1500 postes de travail / mois</t>
  </si>
  <si>
    <t>FORFAIT ANNUEL</t>
  </si>
  <si>
    <t>FORFAIT MENSUEL</t>
  </si>
  <si>
    <t>Si le prix de la prestation est nulle, renseignez "0" (ZERO)</t>
  </si>
  <si>
    <t>Les formules et calculs automatiques sont prévus pour faciliter le renseignement du document</t>
  </si>
  <si>
    <t>Coefficient de majoration applicable aux tarifs pour une livraison Assurée AD VALOREM, % applicable à la valeur transportée HT</t>
  </si>
  <si>
    <t>Prix du matériel à l'unité € HT</t>
  </si>
  <si>
    <t>Coût d'une structure en capacité de traiter jusqu'à 1500 postes de travail / mois</t>
  </si>
  <si>
    <t>Coût d'une structure en capacité de traiter jusqu'à 50 postes de travail / mois</t>
  </si>
  <si>
    <t>coût d'une structure en capacité de traiter jusqu'à 1500 postes de travail / mois</t>
  </si>
  <si>
    <r>
      <t xml:space="preserve">Annexe financière
Accord cadre GPSR Lot 2 "prestations de logistiques et d'opération de masterisation et d'intégration"
Référence MJ: 25_GPSR_LOT 2
</t>
    </r>
    <r>
      <rPr>
        <b/>
        <i/>
        <sz val="14"/>
        <color rgb="FFFF0000"/>
        <rFont val="Marianne"/>
        <family val="3"/>
      </rPr>
      <t>La modification du cadre de réponse, autrement dit, l'ajout ou la suppression de colonne / ligne ne sont pas autorisées.</t>
    </r>
  </si>
  <si>
    <t>Le DQE n'est pas à completer, cependant il appartient au candidat de s'assurer de l'exactitude des montants indiqués. Il lui appartient de signaler explicitement une éventuelle erreur matérielle.</t>
  </si>
  <si>
    <r>
      <t xml:space="preserve"> BORDEREAU DE PRIX UNITAIRE (BPU) - Annexe 1 à l'Acte d'engagement
Accord-cadre "25_GPSR"
LOT 2 - </t>
    </r>
    <r>
      <rPr>
        <b/>
        <sz val="16"/>
        <color rgb="FF002060"/>
        <rFont val="Verdana1"/>
      </rPr>
      <t>prestations de logistiques et d'opérations de mastérisation et d'intégration</t>
    </r>
  </si>
  <si>
    <t>DETAIL QUANTITATIF ESTIMATIF (DQE)  
Accord-cadre "25_GPSR"
LOT 2 - prestations de logistiques et d'opérations de mastérisation et d'intégration</t>
  </si>
  <si>
    <t>Les articles cités dans le présent document correspondent aux articles du CCTP</t>
  </si>
  <si>
    <r>
      <t xml:space="preserve">(*) Le type de casier proposé (matière, dimension) devra être décrit dans </t>
    </r>
    <r>
      <rPr>
        <b/>
        <sz val="11"/>
        <color rgb="FFFF0000"/>
        <rFont val="Calibri"/>
        <family val="2"/>
        <scheme val="minor"/>
      </rPr>
      <t>le mémoire technique</t>
    </r>
    <r>
      <rPr>
        <b/>
        <sz val="11"/>
        <rFont val="Calibri"/>
        <family val="2"/>
        <scheme val="minor"/>
      </rPr>
      <t xml:space="preserve">
(**) % applicable au prix de l'UO. Application conformément à l'instruction générale interministérielle n°1300 portant sur la protection du secret de la défense nationale </t>
    </r>
  </si>
  <si>
    <t>Cout à l'Unité avec transport en France Metropolitaine uniquement*</t>
  </si>
  <si>
    <r>
      <t xml:space="preserve">(*) Le type de casier proposé (matière, dimension) devra être décrit dans le </t>
    </r>
    <r>
      <rPr>
        <b/>
        <sz val="11"/>
        <color rgb="FFFF0000"/>
        <rFont val="Calibri"/>
        <family val="2"/>
        <scheme val="minor"/>
      </rPr>
      <t>mémoire technique</t>
    </r>
    <r>
      <rPr>
        <b/>
        <sz val="11"/>
        <rFont val="Calibri"/>
        <family val="2"/>
        <scheme val="minor"/>
      </rPr>
      <t xml:space="preserve">
(**) % applicable au prix de l'UO. Application conformément à l'instruction générale interministérielle n°1300 portant sur la protection du secret de la défense nationale </t>
    </r>
  </si>
  <si>
    <t>Portable, informatique et Poste de travail</t>
  </si>
  <si>
    <t>Prix € HT par Palette Box</t>
  </si>
  <si>
    <t>Surcoût applicable sur le prix de base de la prestation de transport de matériel informatique, commandée par l’Administration</t>
  </si>
  <si>
    <t>* En cas de transport hors France Métropolitaine, le prix n’inclut pas le transport, il sera commandé une prestation de transport de matériel informatique (article 4.1.2 du CCTP)</t>
  </si>
  <si>
    <t>Recyclage et destruction D3E du matériel (Art 4.1.3)</t>
  </si>
  <si>
    <t>4.1.3.3</t>
  </si>
  <si>
    <t>4.1.3.4</t>
  </si>
  <si>
    <t>4.1.3.5</t>
  </si>
  <si>
    <t>4.1.3.6</t>
  </si>
  <si>
    <t>4.1.3.7</t>
  </si>
  <si>
    <t>4.1.3.8</t>
  </si>
  <si>
    <t>4.1.3.9</t>
  </si>
  <si>
    <t>4.1.3.10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</si>
</sst>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&quot; € &quot;;\-#,##0.00&quot; € &quot;;\-#&quot; € &quot;;@\ "/>
    <numFmt numFmtId="166" formatCode="#,##0.00\ [$€-40C];[Red]\-#,##0.00\ [$€-40C]"/>
  </numFmts>
  <fonts count="5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Marianne"/>
      <family val="3"/>
    </font>
    <font>
      <b/>
      <i/>
      <sz val="14"/>
      <color rgb="FFFF0000"/>
      <name val="Marianne"/>
      <family val="3"/>
    </font>
    <font>
      <b/>
      <sz val="12"/>
      <color theme="1"/>
      <name val="Marianne"/>
      <family val="3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537CD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Calibri"/>
      <family val="2"/>
      <scheme val="minor"/>
    </font>
    <font>
      <sz val="10"/>
      <color rgb="FF000000"/>
      <name val="Arial1"/>
      <charset val="1"/>
    </font>
    <font>
      <b/>
      <sz val="16"/>
      <color rgb="FF002060"/>
      <name val="Verdana1"/>
      <charset val="1"/>
    </font>
    <font>
      <b/>
      <sz val="16"/>
      <color rgb="FF002060"/>
      <name val="Verdana1"/>
    </font>
    <font>
      <sz val="12"/>
      <color rgb="FF000000"/>
      <name val="Times New Roman"/>
      <family val="1"/>
    </font>
    <font>
      <sz val="11"/>
      <color rgb="FF000000"/>
      <name val="Arial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i/>
      <sz val="10"/>
      <color rgb="FF808080"/>
      <name val="Arial"/>
      <family val="2"/>
      <charset val="1"/>
    </font>
    <font>
      <b/>
      <sz val="24"/>
      <color rgb="FF0000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charset val="1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EDEDED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0C0C0"/>
        <bgColor rgb="FF9DC3E6"/>
      </patternFill>
    </fill>
    <fill>
      <patternFill patternType="solid">
        <fgColor rgb="FFFF0000"/>
        <bgColor rgb="FF993300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 applyFill="0" applyProtection="0"/>
    <xf numFmtId="0" fontId="19" fillId="0" borderId="0"/>
    <xf numFmtId="44" fontId="19" fillId="0" borderId="0" applyFont="0" applyFill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18" fillId="0" borderId="0"/>
    <xf numFmtId="0" fontId="18" fillId="0" borderId="0"/>
    <xf numFmtId="0" fontId="17" fillId="0" borderId="0"/>
    <xf numFmtId="0" fontId="33" fillId="0" borderId="0"/>
    <xf numFmtId="0" fontId="33" fillId="0" borderId="0"/>
    <xf numFmtId="0" fontId="16" fillId="0" borderId="0"/>
    <xf numFmtId="0" fontId="16" fillId="0" borderId="0"/>
    <xf numFmtId="0" fontId="36" fillId="0" borderId="0" applyBorder="0" applyProtection="0"/>
    <xf numFmtId="0" fontId="3" fillId="0" borderId="0"/>
    <xf numFmtId="0" fontId="39" fillId="0" borderId="0"/>
    <xf numFmtId="0" fontId="3" fillId="0" borderId="0"/>
    <xf numFmtId="0" fontId="3" fillId="0" borderId="0"/>
    <xf numFmtId="0" fontId="40" fillId="0" borderId="0"/>
    <xf numFmtId="0" fontId="41" fillId="18" borderId="0"/>
    <xf numFmtId="0" fontId="41" fillId="19" borderId="0"/>
    <xf numFmtId="0" fontId="42" fillId="20" borderId="0"/>
    <xf numFmtId="0" fontId="42" fillId="0" borderId="0"/>
    <xf numFmtId="0" fontId="43" fillId="21" borderId="0"/>
    <xf numFmtId="165" fontId="44" fillId="0" borderId="0" applyBorder="0" applyProtection="0"/>
    <xf numFmtId="0" fontId="45" fillId="0" borderId="0"/>
    <xf numFmtId="0" fontId="46" fillId="0" borderId="0"/>
    <xf numFmtId="0" fontId="47" fillId="0" borderId="0">
      <alignment horizontal="center"/>
    </xf>
    <xf numFmtId="0" fontId="47" fillId="0" borderId="0">
      <alignment horizontal="center" textRotation="90"/>
    </xf>
    <xf numFmtId="0" fontId="48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166" fontId="51" fillId="0" borderId="0"/>
    <xf numFmtId="0" fontId="44" fillId="0" borderId="0"/>
    <xf numFmtId="0" fontId="44" fillId="0" borderId="0"/>
    <xf numFmtId="0" fontId="52" fillId="0" borderId="0"/>
    <xf numFmtId="0" fontId="53" fillId="0" borderId="0" applyBorder="0" applyProtection="0"/>
    <xf numFmtId="0" fontId="53" fillId="0" borderId="0" applyBorder="0" applyProtection="0"/>
  </cellStyleXfs>
  <cellXfs count="230">
    <xf numFmtId="0" fontId="0" fillId="0" borderId="0" xfId="0"/>
    <xf numFmtId="0" fontId="18" fillId="0" borderId="0" xfId="5"/>
    <xf numFmtId="0" fontId="16" fillId="0" borderId="0" xfId="10" applyAlignment="1">
      <alignment horizontal="center" vertical="center" wrapText="1"/>
    </xf>
    <xf numFmtId="0" fontId="26" fillId="0" borderId="0" xfId="10" applyFont="1" applyAlignment="1">
      <alignment horizontal="center" vertical="center" wrapText="1"/>
    </xf>
    <xf numFmtId="0" fontId="27" fillId="0" borderId="0" xfId="10" applyFont="1" applyAlignment="1">
      <alignment horizontal="center" vertical="center" wrapText="1"/>
    </xf>
    <xf numFmtId="0" fontId="16" fillId="8" borderId="0" xfId="10" applyFill="1" applyAlignment="1">
      <alignment horizontal="center" vertical="center" wrapText="1"/>
    </xf>
    <xf numFmtId="0" fontId="29" fillId="3" borderId="3" xfId="10" applyFont="1" applyFill="1" applyBorder="1" applyAlignment="1">
      <alignment horizontal="center" vertical="center" wrapText="1"/>
    </xf>
    <xf numFmtId="0" fontId="15" fillId="0" borderId="0" xfId="10" applyFont="1" applyBorder="1" applyAlignment="1">
      <alignment horizontal="center" vertical="center" wrapText="1"/>
    </xf>
    <xf numFmtId="4" fontId="26" fillId="0" borderId="0" xfId="10" applyNumberFormat="1" applyFont="1" applyAlignment="1">
      <alignment horizontal="center" vertical="center" wrapText="1"/>
    </xf>
    <xf numFmtId="4" fontId="16" fillId="0" borderId="0" xfId="10" applyNumberFormat="1" applyAlignment="1">
      <alignment horizontal="center" vertical="center" wrapText="1"/>
    </xf>
    <xf numFmtId="4" fontId="28" fillId="0" borderId="0" xfId="10" applyNumberFormat="1" applyFont="1" applyAlignment="1">
      <alignment horizontal="center" vertical="center" wrapText="1"/>
    </xf>
    <xf numFmtId="4" fontId="29" fillId="3" borderId="3" xfId="10" applyNumberFormat="1" applyFont="1" applyFill="1" applyBorder="1" applyAlignment="1">
      <alignment horizontal="center" vertical="center" wrapText="1"/>
    </xf>
    <xf numFmtId="4" fontId="30" fillId="0" borderId="0" xfId="1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10" applyFont="1" applyAlignment="1">
      <alignment horizontal="center" vertical="center" wrapText="1"/>
    </xf>
    <xf numFmtId="0" fontId="28" fillId="0" borderId="0" xfId="10" applyFont="1" applyBorder="1" applyAlignment="1">
      <alignment horizontal="left" vertical="center" wrapText="1"/>
    </xf>
    <xf numFmtId="4" fontId="30" fillId="9" borderId="3" xfId="10" applyNumberFormat="1" applyFont="1" applyFill="1" applyBorder="1" applyAlignment="1" applyProtection="1">
      <alignment horizontal="center" vertical="center" wrapText="1"/>
      <protection locked="0"/>
    </xf>
    <xf numFmtId="0" fontId="25" fillId="8" borderId="0" xfId="10" applyFont="1" applyFill="1" applyBorder="1" applyAlignment="1">
      <alignment horizontal="center" vertical="center" wrapText="1"/>
    </xf>
    <xf numFmtId="0" fontId="16" fillId="0" borderId="0" xfId="10" applyFill="1" applyAlignment="1">
      <alignment vertical="center" wrapText="1"/>
    </xf>
    <xf numFmtId="0" fontId="26" fillId="0" borderId="8" xfId="10" applyFont="1" applyBorder="1" applyAlignment="1">
      <alignment horizontal="left" vertical="center" wrapText="1"/>
    </xf>
    <xf numFmtId="0" fontId="31" fillId="0" borderId="10" xfId="10" applyFont="1" applyBorder="1" applyAlignment="1">
      <alignment horizontal="left" vertical="center" wrapText="1"/>
    </xf>
    <xf numFmtId="0" fontId="31" fillId="0" borderId="1" xfId="10" applyFont="1" applyBorder="1" applyAlignment="1">
      <alignment vertical="center" wrapText="1"/>
    </xf>
    <xf numFmtId="0" fontId="31" fillId="0" borderId="2" xfId="10" applyFont="1" applyBorder="1" applyAlignment="1">
      <alignment vertical="center" wrapText="1"/>
    </xf>
    <xf numFmtId="0" fontId="25" fillId="0" borderId="0" xfId="10" applyFont="1" applyFill="1" applyBorder="1" applyAlignment="1">
      <alignment horizontal="center" vertical="center" wrapText="1"/>
    </xf>
    <xf numFmtId="0" fontId="28" fillId="9" borderId="3" xfId="10" applyFont="1" applyFill="1" applyBorder="1" applyAlignment="1">
      <alignment horizontal="center" vertical="center" wrapText="1"/>
    </xf>
    <xf numFmtId="0" fontId="26" fillId="9" borderId="3" xfId="10" applyFont="1" applyFill="1" applyBorder="1" applyAlignment="1">
      <alignment vertical="center" wrapText="1"/>
    </xf>
    <xf numFmtId="0" fontId="28" fillId="0" borderId="3" xfId="10" applyFont="1" applyBorder="1" applyAlignment="1">
      <alignment vertical="center" wrapText="1"/>
    </xf>
    <xf numFmtId="0" fontId="13" fillId="0" borderId="3" xfId="10" applyFont="1" applyFill="1" applyBorder="1" applyAlignment="1">
      <alignment vertical="center" wrapText="1"/>
    </xf>
    <xf numFmtId="0" fontId="26" fillId="0" borderId="1" xfId="10" applyFont="1" applyBorder="1" applyAlignment="1">
      <alignment horizontal="left" vertical="center" wrapText="1"/>
    </xf>
    <xf numFmtId="0" fontId="26" fillId="0" borderId="2" xfId="10" applyFont="1" applyBorder="1" applyAlignment="1">
      <alignment horizontal="left" vertical="center" wrapText="1"/>
    </xf>
    <xf numFmtId="0" fontId="16" fillId="0" borderId="0" xfId="10" applyFill="1" applyBorder="1" applyAlignment="1">
      <alignment horizontal="center" vertical="center" wrapText="1"/>
    </xf>
    <xf numFmtId="4" fontId="28" fillId="0" borderId="0" xfId="10" applyNumberFormat="1" applyFont="1" applyFill="1" applyBorder="1" applyAlignment="1">
      <alignment horizontal="center" vertical="center" wrapText="1"/>
    </xf>
    <xf numFmtId="0" fontId="29" fillId="0" borderId="0" xfId="10" applyFont="1" applyFill="1" applyBorder="1" applyAlignment="1">
      <alignment vertical="center" wrapText="1"/>
    </xf>
    <xf numFmtId="4" fontId="29" fillId="0" borderId="0" xfId="10" applyNumberFormat="1" applyFont="1" applyFill="1" applyBorder="1" applyAlignment="1">
      <alignment vertical="center" wrapText="1"/>
    </xf>
    <xf numFmtId="4" fontId="29" fillId="0" borderId="0" xfId="10" applyNumberFormat="1" applyFont="1" applyFill="1" applyBorder="1" applyAlignment="1">
      <alignment horizontal="center" vertical="center" wrapText="1"/>
    </xf>
    <xf numFmtId="0" fontId="31" fillId="0" borderId="0" xfId="10" applyFont="1" applyBorder="1" applyAlignment="1">
      <alignment horizontal="left" vertical="top" wrapText="1"/>
    </xf>
    <xf numFmtId="0" fontId="29" fillId="3" borderId="1" xfId="10" applyFont="1" applyFill="1" applyBorder="1" applyAlignment="1">
      <alignment horizontal="center" vertical="center" wrapText="1"/>
    </xf>
    <xf numFmtId="0" fontId="28" fillId="0" borderId="0" xfId="10" applyFont="1" applyFill="1" applyBorder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8" fillId="0" borderId="0" xfId="10" applyFont="1" applyBorder="1" applyAlignment="1">
      <alignment horizontal="center" vertical="center" wrapText="1"/>
    </xf>
    <xf numFmtId="0" fontId="25" fillId="2" borderId="15" xfId="10" applyFont="1" applyFill="1" applyBorder="1" applyAlignment="1">
      <alignment horizontal="center" vertical="center" wrapText="1"/>
    </xf>
    <xf numFmtId="0" fontId="29" fillId="8" borderId="0" xfId="10" applyFont="1" applyFill="1" applyBorder="1" applyAlignment="1">
      <alignment horizontal="center" vertical="center" wrapText="1"/>
    </xf>
    <xf numFmtId="0" fontId="12" fillId="8" borderId="0" xfId="10" applyFont="1" applyFill="1" applyBorder="1" applyAlignment="1">
      <alignment vertical="center" wrapText="1"/>
    </xf>
    <xf numFmtId="0" fontId="13" fillId="8" borderId="0" xfId="10" applyFont="1" applyFill="1" applyBorder="1" applyAlignment="1">
      <alignment vertical="center" wrapText="1"/>
    </xf>
    <xf numFmtId="0" fontId="28" fillId="8" borderId="0" xfId="10" applyFont="1" applyFill="1" applyBorder="1" applyAlignment="1">
      <alignment horizontal="center" vertical="center" wrapText="1"/>
    </xf>
    <xf numFmtId="0" fontId="12" fillId="8" borderId="6" xfId="10" applyFont="1" applyFill="1" applyBorder="1" applyAlignment="1">
      <alignment vertical="center" wrapText="1"/>
    </xf>
    <xf numFmtId="0" fontId="16" fillId="8" borderId="0" xfId="10" applyFill="1" applyAlignment="1">
      <alignment vertical="center" wrapText="1"/>
    </xf>
    <xf numFmtId="0" fontId="16" fillId="0" borderId="0" xfId="10" applyFill="1" applyAlignment="1">
      <alignment horizontal="center" vertical="center" wrapText="1"/>
    </xf>
    <xf numFmtId="0" fontId="12" fillId="0" borderId="0" xfId="10" applyFont="1" applyFill="1" applyAlignment="1">
      <alignment horizontal="center" vertical="center" wrapText="1"/>
    </xf>
    <xf numFmtId="0" fontId="25" fillId="0" borderId="0" xfId="10" applyFont="1" applyFill="1" applyBorder="1" applyAlignment="1">
      <alignment vertical="center" wrapText="1"/>
    </xf>
    <xf numFmtId="0" fontId="26" fillId="0" borderId="0" xfId="10" applyFont="1" applyFill="1" applyBorder="1" applyAlignment="1">
      <alignment vertical="center" wrapText="1"/>
    </xf>
    <xf numFmtId="0" fontId="26" fillId="0" borderId="0" xfId="10" applyFont="1" applyFill="1" applyBorder="1" applyAlignment="1">
      <alignment horizontal="center" vertical="center" wrapText="1"/>
    </xf>
    <xf numFmtId="0" fontId="28" fillId="0" borderId="0" xfId="10" applyFont="1" applyFill="1" applyBorder="1" applyAlignment="1">
      <alignment vertical="center" wrapText="1"/>
    </xf>
    <xf numFmtId="10" fontId="30" fillId="0" borderId="0" xfId="1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10" applyFont="1" applyFill="1" applyAlignment="1">
      <alignment horizontal="center" vertical="center" wrapText="1"/>
    </xf>
    <xf numFmtId="164" fontId="28" fillId="5" borderId="3" xfId="10" applyNumberFormat="1" applyFont="1" applyFill="1" applyBorder="1" applyAlignment="1">
      <alignment horizontal="center" vertical="center" wrapText="1"/>
    </xf>
    <xf numFmtId="0" fontId="28" fillId="0" borderId="2" xfId="10" applyFont="1" applyBorder="1" applyAlignment="1">
      <alignment horizontal="center" vertical="center" wrapText="1"/>
    </xf>
    <xf numFmtId="0" fontId="28" fillId="0" borderId="0" xfId="10" applyFont="1" applyBorder="1" applyAlignment="1">
      <alignment horizontal="center" vertical="center" wrapText="1"/>
    </xf>
    <xf numFmtId="0" fontId="25" fillId="2" borderId="15" xfId="10" applyFont="1" applyFill="1" applyBorder="1" applyAlignment="1">
      <alignment horizontal="center" vertical="center" wrapText="1"/>
    </xf>
    <xf numFmtId="0" fontId="25" fillId="2" borderId="0" xfId="10" applyFont="1" applyFill="1" applyBorder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center" vertical="center" wrapText="1"/>
    </xf>
    <xf numFmtId="0" fontId="31" fillId="0" borderId="0" xfId="10" applyFont="1" applyBorder="1" applyAlignment="1">
      <alignment horizontal="left" vertical="top" wrapText="1"/>
    </xf>
    <xf numFmtId="0" fontId="28" fillId="0" borderId="0" xfId="10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10" fontId="28" fillId="5" borderId="3" xfId="10" applyNumberFormat="1" applyFont="1" applyFill="1" applyBorder="1" applyAlignment="1">
      <alignment horizontal="center" vertical="center" wrapText="1"/>
    </xf>
    <xf numFmtId="0" fontId="25" fillId="2" borderId="15" xfId="10" applyFont="1" applyFill="1" applyBorder="1" applyAlignment="1">
      <alignment horizontal="center" vertical="center" wrapText="1"/>
    </xf>
    <xf numFmtId="0" fontId="28" fillId="0" borderId="0" xfId="10" applyFont="1" applyFill="1" applyBorder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31" fillId="0" borderId="0" xfId="10" applyFont="1" applyBorder="1" applyAlignment="1">
      <alignment horizontal="left" vertical="top" wrapText="1"/>
    </xf>
    <xf numFmtId="0" fontId="28" fillId="0" borderId="0" xfId="10" applyFont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4" fontId="29" fillId="3" borderId="3" xfId="10" applyNumberFormat="1" applyFont="1" applyFill="1" applyBorder="1" applyAlignment="1">
      <alignment horizontal="center" vertical="center" wrapText="1"/>
    </xf>
    <xf numFmtId="164" fontId="28" fillId="0" borderId="0" xfId="10" applyNumberFormat="1" applyFont="1" applyFill="1" applyBorder="1" applyAlignment="1">
      <alignment horizontal="center" vertical="center" wrapText="1"/>
    </xf>
    <xf numFmtId="10" fontId="28" fillId="0" borderId="0" xfId="10" applyNumberFormat="1" applyFont="1" applyFill="1" applyBorder="1" applyAlignment="1">
      <alignment horizontal="center" vertical="center" wrapText="1"/>
    </xf>
    <xf numFmtId="4" fontId="29" fillId="0" borderId="0" xfId="10" applyNumberFormat="1" applyFont="1" applyFill="1" applyBorder="1" applyAlignment="1">
      <alignment horizontal="center" vertical="center" wrapText="1"/>
    </xf>
    <xf numFmtId="0" fontId="16" fillId="0" borderId="0" xfId="10" applyFill="1" applyBorder="1" applyAlignment="1">
      <alignment vertical="center" wrapText="1"/>
    </xf>
    <xf numFmtId="0" fontId="26" fillId="0" borderId="0" xfId="10" applyFont="1" applyFill="1" applyAlignment="1">
      <alignment horizontal="center" vertical="center" wrapText="1"/>
    </xf>
    <xf numFmtId="0" fontId="31" fillId="0" borderId="0" xfId="10" applyFont="1" applyFill="1" applyBorder="1" applyAlignment="1">
      <alignment horizontal="left" vertical="top" wrapText="1"/>
    </xf>
    <xf numFmtId="0" fontId="29" fillId="13" borderId="3" xfId="10" applyFont="1" applyFill="1" applyBorder="1" applyAlignment="1">
      <alignment horizontal="center" vertical="center" wrapText="1"/>
    </xf>
    <xf numFmtId="4" fontId="29" fillId="11" borderId="3" xfId="10" applyNumberFormat="1" applyFont="1" applyFill="1" applyBorder="1" applyAlignment="1">
      <alignment horizontal="center" vertical="center" wrapText="1"/>
    </xf>
    <xf numFmtId="4" fontId="29" fillId="10" borderId="3" xfId="10" applyNumberFormat="1" applyFont="1" applyFill="1" applyBorder="1" applyAlignment="1">
      <alignment horizontal="center" vertical="center" wrapText="1"/>
    </xf>
    <xf numFmtId="0" fontId="29" fillId="14" borderId="3" xfId="10" applyFont="1" applyFill="1" applyBorder="1" applyAlignment="1">
      <alignment horizontal="center" vertical="center" wrapText="1"/>
    </xf>
    <xf numFmtId="164" fontId="31" fillId="15" borderId="3" xfId="10" applyNumberFormat="1" applyFont="1" applyFill="1" applyBorder="1" applyAlignment="1">
      <alignment horizontal="center" vertical="center" wrapText="1"/>
    </xf>
    <xf numFmtId="164" fontId="28" fillId="16" borderId="3" xfId="10" applyNumberFormat="1" applyFont="1" applyFill="1" applyBorder="1" applyAlignment="1">
      <alignment horizontal="center" vertical="center" wrapText="1"/>
    </xf>
    <xf numFmtId="0" fontId="28" fillId="16" borderId="3" xfId="10" applyFont="1" applyFill="1" applyBorder="1" applyAlignment="1">
      <alignment horizontal="center" vertical="center" wrapText="1"/>
    </xf>
    <xf numFmtId="3" fontId="28" fillId="16" borderId="3" xfId="10" applyNumberFormat="1" applyFont="1" applyFill="1" applyBorder="1" applyAlignment="1">
      <alignment horizontal="center" vertical="center" wrapText="1"/>
    </xf>
    <xf numFmtId="10" fontId="28" fillId="16" borderId="3" xfId="10" applyNumberFormat="1" applyFont="1" applyFill="1" applyBorder="1" applyAlignment="1">
      <alignment horizontal="center" vertical="center" wrapText="1"/>
    </xf>
    <xf numFmtId="164" fontId="28" fillId="8" borderId="0" xfId="10" applyNumberFormat="1" applyFont="1" applyFill="1" applyBorder="1" applyAlignment="1">
      <alignment horizontal="center" vertical="center" wrapText="1"/>
    </xf>
    <xf numFmtId="0" fontId="29" fillId="12" borderId="3" xfId="10" applyFont="1" applyFill="1" applyBorder="1" applyAlignment="1">
      <alignment horizontal="center" vertical="center" wrapText="1"/>
    </xf>
    <xf numFmtId="164" fontId="28" fillId="0" borderId="0" xfId="10" applyNumberFormat="1" applyFont="1" applyBorder="1" applyAlignment="1">
      <alignment horizontal="center" vertical="center" wrapText="1"/>
    </xf>
    <xf numFmtId="164" fontId="16" fillId="0" borderId="0" xfId="10" applyNumberFormat="1" applyAlignment="1">
      <alignment horizontal="center" vertical="center" wrapText="1"/>
    </xf>
    <xf numFmtId="0" fontId="28" fillId="0" borderId="0" xfId="10" applyFont="1" applyFill="1" applyBorder="1" applyAlignment="1">
      <alignment horizontal="left" vertical="center" wrapText="1"/>
    </xf>
    <xf numFmtId="3" fontId="28" fillId="0" borderId="0" xfId="10" applyNumberFormat="1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vertical="center" wrapText="1"/>
    </xf>
    <xf numFmtId="164" fontId="31" fillId="0" borderId="0" xfId="10" applyNumberFormat="1" applyFont="1" applyFill="1" applyBorder="1" applyAlignment="1">
      <alignment horizontal="center" vertical="center" wrapText="1"/>
    </xf>
    <xf numFmtId="0" fontId="26" fillId="0" borderId="0" xfId="10" applyFont="1" applyFill="1" applyAlignment="1">
      <alignment vertical="center" wrapText="1"/>
    </xf>
    <xf numFmtId="4" fontId="29" fillId="3" borderId="3" xfId="10" applyNumberFormat="1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28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center" vertical="center" wrapText="1"/>
    </xf>
    <xf numFmtId="0" fontId="28" fillId="0" borderId="0" xfId="10" applyFont="1" applyBorder="1" applyAlignment="1">
      <alignment horizontal="center" vertical="center" wrapText="1"/>
    </xf>
    <xf numFmtId="0" fontId="14" fillId="8" borderId="0" xfId="10" applyFont="1" applyFill="1" applyBorder="1" applyAlignment="1">
      <alignment vertical="center" wrapText="1"/>
    </xf>
    <xf numFmtId="0" fontId="25" fillId="8" borderId="0" xfId="10" applyFont="1" applyFill="1" applyBorder="1" applyAlignment="1">
      <alignment vertical="center" wrapText="1"/>
    </xf>
    <xf numFmtId="0" fontId="11" fillId="0" borderId="0" xfId="10" applyFont="1" applyFill="1" applyAlignment="1">
      <alignment vertical="center" wrapText="1"/>
    </xf>
    <xf numFmtId="0" fontId="31" fillId="8" borderId="0" xfId="10" applyFont="1" applyFill="1" applyBorder="1" applyAlignment="1">
      <alignment vertical="center" wrapText="1"/>
    </xf>
    <xf numFmtId="0" fontId="11" fillId="0" borderId="3" xfId="10" applyFont="1" applyFill="1" applyBorder="1" applyAlignment="1">
      <alignment vertical="center" wrapText="1"/>
    </xf>
    <xf numFmtId="0" fontId="11" fillId="8" borderId="0" xfId="10" applyFont="1" applyFill="1" applyBorder="1" applyAlignment="1">
      <alignment vertical="center" wrapText="1"/>
    </xf>
    <xf numFmtId="0" fontId="11" fillId="0" borderId="3" xfId="10" applyFont="1" applyFill="1" applyBorder="1" applyAlignment="1">
      <alignment horizontal="center" vertical="center" wrapText="1"/>
    </xf>
    <xf numFmtId="0" fontId="26" fillId="9" borderId="11" xfId="10" applyFont="1" applyFill="1" applyBorder="1" applyAlignment="1">
      <alignment vertical="center" wrapText="1"/>
    </xf>
    <xf numFmtId="0" fontId="29" fillId="3" borderId="11" xfId="10" applyFont="1" applyFill="1" applyBorder="1" applyAlignment="1">
      <alignment horizontal="center" vertical="center" wrapText="1"/>
    </xf>
    <xf numFmtId="0" fontId="29" fillId="12" borderId="11" xfId="10" applyFont="1" applyFill="1" applyBorder="1" applyAlignment="1">
      <alignment horizontal="center" vertical="center" wrapText="1"/>
    </xf>
    <xf numFmtId="0" fontId="31" fillId="0" borderId="0" xfId="10" applyFont="1" applyBorder="1" applyAlignment="1">
      <alignment horizontal="center" vertical="top" wrapText="1"/>
    </xf>
    <xf numFmtId="0" fontId="26" fillId="0" borderId="2" xfId="10" applyFont="1" applyBorder="1" applyAlignment="1">
      <alignment horizontal="center" vertical="center" wrapText="1"/>
    </xf>
    <xf numFmtId="0" fontId="31" fillId="0" borderId="10" xfId="10" applyFont="1" applyBorder="1" applyAlignment="1">
      <alignment horizontal="center" vertical="center" wrapText="1"/>
    </xf>
    <xf numFmtId="0" fontId="31" fillId="0" borderId="2" xfId="10" applyFont="1" applyBorder="1" applyAlignment="1">
      <alignment horizontal="center" vertical="center" wrapText="1"/>
    </xf>
    <xf numFmtId="0" fontId="13" fillId="8" borderId="0" xfId="10" applyFont="1" applyFill="1" applyBorder="1" applyAlignment="1">
      <alignment horizontal="center" vertical="center" wrapText="1"/>
    </xf>
    <xf numFmtId="0" fontId="10" fillId="0" borderId="3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center" vertical="center" wrapText="1"/>
    </xf>
    <xf numFmtId="0" fontId="14" fillId="8" borderId="0" xfId="10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vertical="center" wrapText="1"/>
    </xf>
    <xf numFmtId="4" fontId="29" fillId="8" borderId="0" xfId="10" applyNumberFormat="1" applyFont="1" applyFill="1" applyBorder="1" applyAlignment="1">
      <alignment vertical="center" wrapText="1"/>
    </xf>
    <xf numFmtId="0" fontId="16" fillId="8" borderId="0" xfId="10" applyFill="1" applyBorder="1" applyAlignment="1">
      <alignment vertical="center" wrapText="1"/>
    </xf>
    <xf numFmtId="164" fontId="31" fillId="8" borderId="0" xfId="10" applyNumberFormat="1" applyFont="1" applyFill="1" applyBorder="1" applyAlignment="1">
      <alignment horizontal="center" vertical="center" wrapText="1"/>
    </xf>
    <xf numFmtId="0" fontId="10" fillId="0" borderId="3" xfId="10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 wrapText="1"/>
    </xf>
    <xf numFmtId="0" fontId="16" fillId="0" borderId="16" xfId="10" applyFill="1" applyBorder="1" applyAlignment="1">
      <alignment vertical="center" wrapText="1"/>
    </xf>
    <xf numFmtId="0" fontId="8" fillId="0" borderId="0" xfId="10" applyFont="1" applyFill="1" applyAlignment="1">
      <alignment vertical="center" wrapText="1"/>
    </xf>
    <xf numFmtId="0" fontId="35" fillId="0" borderId="19" xfId="0" applyFont="1" applyBorder="1" applyAlignment="1">
      <alignment horizontal="center" vertical="center" wrapText="1"/>
    </xf>
    <xf numFmtId="0" fontId="8" fillId="0" borderId="3" xfId="10" applyFont="1" applyFill="1" applyBorder="1" applyAlignment="1">
      <alignment horizontal="center" vertical="center" wrapText="1"/>
    </xf>
    <xf numFmtId="0" fontId="7" fillId="0" borderId="3" xfId="10" applyFont="1" applyFill="1" applyBorder="1" applyAlignment="1">
      <alignment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13" fillId="0" borderId="11" xfId="10" applyFont="1" applyFill="1" applyBorder="1" applyAlignment="1">
      <alignment vertical="center" wrapText="1"/>
    </xf>
    <xf numFmtId="0" fontId="35" fillId="0" borderId="3" xfId="0" applyFont="1" applyBorder="1" applyAlignment="1">
      <alignment horizontal="center" vertical="center" wrapText="1"/>
    </xf>
    <xf numFmtId="0" fontId="5" fillId="0" borderId="3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 wrapText="1"/>
    </xf>
    <xf numFmtId="0" fontId="37" fillId="17" borderId="15" xfId="12" applyFont="1" applyFill="1" applyBorder="1" applyAlignment="1" applyProtection="1">
      <alignment horizontal="center" vertical="center" wrapText="1"/>
    </xf>
    <xf numFmtId="0" fontId="37" fillId="17" borderId="0" xfId="12" applyFont="1" applyFill="1" applyBorder="1" applyAlignment="1" applyProtection="1">
      <alignment horizontal="center" vertical="center" wrapText="1"/>
    </xf>
    <xf numFmtId="0" fontId="32" fillId="0" borderId="0" xfId="10" applyFont="1" applyAlignment="1">
      <alignment vertical="center" wrapText="1"/>
    </xf>
    <xf numFmtId="0" fontId="4" fillId="0" borderId="3" xfId="10" applyFont="1" applyFill="1" applyBorder="1" applyAlignment="1">
      <alignment vertical="center" wrapText="1"/>
    </xf>
    <xf numFmtId="0" fontId="3" fillId="0" borderId="3" xfId="10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31" fillId="8" borderId="0" xfId="10" applyFont="1" applyFill="1" applyBorder="1" applyAlignment="1">
      <alignment horizontal="center" vertical="center" wrapText="1"/>
    </xf>
    <xf numFmtId="4" fontId="26" fillId="3" borderId="3" xfId="10" applyNumberFormat="1" applyFont="1" applyFill="1" applyBorder="1" applyAlignment="1">
      <alignment horizontal="center" vertical="center" wrapText="1"/>
    </xf>
    <xf numFmtId="10" fontId="30" fillId="5" borderId="3" xfId="1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0" applyFont="1" applyFill="1" applyBorder="1" applyAlignment="1">
      <alignment vertical="center" wrapText="1"/>
    </xf>
    <xf numFmtId="0" fontId="24" fillId="4" borderId="0" xfId="5" applyFont="1" applyFill="1" applyAlignment="1">
      <alignment horizontal="center" vertical="center" wrapText="1"/>
    </xf>
    <xf numFmtId="0" fontId="22" fillId="7" borderId="12" xfId="5" applyFont="1" applyFill="1" applyBorder="1" applyAlignment="1">
      <alignment horizontal="center" vertical="center" wrapText="1"/>
    </xf>
    <xf numFmtId="0" fontId="22" fillId="7" borderId="13" xfId="5" applyFont="1" applyFill="1" applyBorder="1" applyAlignment="1">
      <alignment horizontal="center" vertical="center" wrapText="1"/>
    </xf>
    <xf numFmtId="0" fontId="22" fillId="7" borderId="14" xfId="5" applyFont="1" applyFill="1" applyBorder="1" applyAlignment="1">
      <alignment horizontal="center" vertical="center" wrapText="1"/>
    </xf>
    <xf numFmtId="0" fontId="22" fillId="7" borderId="0" xfId="5" applyFont="1" applyFill="1" applyAlignment="1">
      <alignment horizontal="center" vertical="center" wrapText="1"/>
    </xf>
    <xf numFmtId="0" fontId="22" fillId="7" borderId="9" xfId="5" applyFont="1" applyFill="1" applyBorder="1" applyAlignment="1">
      <alignment horizontal="center" vertical="center" wrapText="1"/>
    </xf>
    <xf numFmtId="0" fontId="22" fillId="7" borderId="9" xfId="15" applyFont="1" applyFill="1" applyBorder="1" applyAlignment="1">
      <alignment horizontal="center" vertical="center" wrapText="1"/>
    </xf>
    <xf numFmtId="0" fontId="28" fillId="0" borderId="0" xfId="10" applyFont="1" applyFill="1" applyBorder="1" applyAlignment="1">
      <alignment horizontal="center" vertical="center" wrapText="1"/>
    </xf>
    <xf numFmtId="0" fontId="28" fillId="0" borderId="1" xfId="10" applyFont="1" applyBorder="1" applyAlignment="1">
      <alignment horizontal="left" vertical="center" wrapText="1"/>
    </xf>
    <xf numFmtId="0" fontId="28" fillId="0" borderId="2" xfId="10" applyFont="1" applyBorder="1" applyAlignment="1">
      <alignment horizontal="left" vertical="center" wrapText="1"/>
    </xf>
    <xf numFmtId="0" fontId="12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5" fillId="2" borderId="6" xfId="10" applyFont="1" applyFill="1" applyBorder="1" applyAlignment="1">
      <alignment horizontal="center" vertical="center" wrapText="1"/>
    </xf>
    <xf numFmtId="0" fontId="25" fillId="2" borderId="0" xfId="10" applyFont="1" applyFill="1" applyBorder="1" applyAlignment="1">
      <alignment horizontal="center" vertical="center" wrapText="1"/>
    </xf>
    <xf numFmtId="0" fontId="54" fillId="0" borderId="0" xfId="10" applyFont="1" applyFill="1" applyBorder="1" applyAlignment="1">
      <alignment horizontal="center" vertical="center" wrapText="1"/>
    </xf>
    <xf numFmtId="0" fontId="26" fillId="0" borderId="1" xfId="10" applyFont="1" applyFill="1" applyBorder="1" applyAlignment="1">
      <alignment horizontal="center" vertical="center" wrapText="1"/>
    </xf>
    <xf numFmtId="0" fontId="26" fillId="0" borderId="17" xfId="10" applyFont="1" applyFill="1" applyBorder="1" applyAlignment="1">
      <alignment horizontal="center" vertical="center" wrapText="1"/>
    </xf>
    <xf numFmtId="0" fontId="26" fillId="0" borderId="2" xfId="10" applyFont="1" applyFill="1" applyBorder="1" applyAlignment="1">
      <alignment horizontal="center" vertical="center" wrapText="1"/>
    </xf>
    <xf numFmtId="0" fontId="2" fillId="0" borderId="0" xfId="10" applyFont="1" applyFill="1" applyAlignment="1">
      <alignment horizontal="center" vertical="center" wrapText="1"/>
    </xf>
    <xf numFmtId="0" fontId="11" fillId="0" borderId="0" xfId="10" applyFont="1" applyFill="1" applyAlignment="1">
      <alignment horizontal="center" vertical="center" wrapText="1"/>
    </xf>
    <xf numFmtId="0" fontId="32" fillId="0" borderId="0" xfId="10" applyFont="1" applyAlignment="1">
      <alignment horizontal="center" vertical="center" wrapText="1"/>
    </xf>
    <xf numFmtId="0" fontId="28" fillId="0" borderId="0" xfId="10" applyFont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29" fillId="3" borderId="2" xfId="10" applyFont="1" applyFill="1" applyBorder="1" applyAlignment="1">
      <alignment horizontal="center" vertical="center" wrapText="1"/>
    </xf>
    <xf numFmtId="0" fontId="25" fillId="2" borderId="15" xfId="10" applyFont="1" applyFill="1" applyBorder="1" applyAlignment="1">
      <alignment horizontal="center" vertical="center" wrapText="1"/>
    </xf>
    <xf numFmtId="0" fontId="29" fillId="14" borderId="1" xfId="10" applyFont="1" applyFill="1" applyBorder="1" applyAlignment="1">
      <alignment horizontal="center" vertical="center" wrapText="1"/>
    </xf>
    <xf numFmtId="0" fontId="29" fillId="14" borderId="17" xfId="10" applyFont="1" applyFill="1" applyBorder="1" applyAlignment="1">
      <alignment horizontal="center" vertical="center" wrapText="1"/>
    </xf>
    <xf numFmtId="0" fontId="29" fillId="14" borderId="2" xfId="10" applyFont="1" applyFill="1" applyBorder="1" applyAlignment="1">
      <alignment horizontal="center" vertical="center" wrapText="1"/>
    </xf>
    <xf numFmtId="0" fontId="31" fillId="12" borderId="1" xfId="10" applyFont="1" applyFill="1" applyBorder="1" applyAlignment="1">
      <alignment horizontal="center" vertical="center" wrapText="1"/>
    </xf>
    <xf numFmtId="0" fontId="31" fillId="12" borderId="17" xfId="10" applyFont="1" applyFill="1" applyBorder="1" applyAlignment="1">
      <alignment horizontal="center" vertical="center" wrapText="1"/>
    </xf>
    <xf numFmtId="0" fontId="31" fillId="12" borderId="2" xfId="10" applyFont="1" applyFill="1" applyBorder="1" applyAlignment="1">
      <alignment horizontal="center" vertical="center" wrapText="1"/>
    </xf>
    <xf numFmtId="0" fontId="37" fillId="17" borderId="20" xfId="12" applyFont="1" applyFill="1" applyBorder="1" applyAlignment="1" applyProtection="1">
      <alignment horizontal="center" vertical="center" wrapText="1"/>
    </xf>
    <xf numFmtId="0" fontId="37" fillId="17" borderId="21" xfId="12" applyFont="1" applyFill="1" applyBorder="1" applyAlignment="1" applyProtection="1">
      <alignment horizontal="center" vertical="center" wrapText="1"/>
    </xf>
    <xf numFmtId="0" fontId="37" fillId="17" borderId="22" xfId="12" applyFont="1" applyFill="1" applyBorder="1" applyAlignment="1" applyProtection="1">
      <alignment horizontal="center" vertical="center" wrapText="1"/>
    </xf>
    <xf numFmtId="0" fontId="37" fillId="17" borderId="15" xfId="12" applyFont="1" applyFill="1" applyBorder="1" applyAlignment="1" applyProtection="1">
      <alignment horizontal="center" vertical="center" wrapText="1"/>
    </xf>
    <xf numFmtId="0" fontId="37" fillId="17" borderId="0" xfId="12" applyFont="1" applyFill="1" applyBorder="1" applyAlignment="1" applyProtection="1">
      <alignment horizontal="center" vertical="center" wrapText="1"/>
    </xf>
    <xf numFmtId="0" fontId="37" fillId="17" borderId="23" xfId="12" applyFont="1" applyFill="1" applyBorder="1" applyAlignment="1" applyProtection="1">
      <alignment horizontal="center" vertical="center" wrapText="1"/>
    </xf>
    <xf numFmtId="0" fontId="37" fillId="17" borderId="24" xfId="12" applyFont="1" applyFill="1" applyBorder="1" applyAlignment="1" applyProtection="1">
      <alignment horizontal="center" vertical="center" wrapText="1"/>
    </xf>
    <xf numFmtId="0" fontId="37" fillId="17" borderId="25" xfId="12" applyFont="1" applyFill="1" applyBorder="1" applyAlignment="1" applyProtection="1">
      <alignment horizontal="center" vertical="center" wrapText="1"/>
    </xf>
    <xf numFmtId="0" fontId="37" fillId="17" borderId="26" xfId="12" applyFont="1" applyFill="1" applyBorder="1" applyAlignment="1" applyProtection="1">
      <alignment horizontal="center" vertical="center" wrapText="1"/>
    </xf>
    <xf numFmtId="4" fontId="29" fillId="8" borderId="0" xfId="10" applyNumberFormat="1" applyFont="1" applyFill="1" applyBorder="1" applyAlignment="1">
      <alignment horizontal="center" vertical="center" wrapText="1"/>
    </xf>
    <xf numFmtId="4" fontId="29" fillId="3" borderId="3" xfId="10" applyNumberFormat="1" applyFont="1" applyFill="1" applyBorder="1" applyAlignment="1">
      <alignment horizontal="center" vertical="center" wrapText="1"/>
    </xf>
    <xf numFmtId="0" fontId="8" fillId="0" borderId="3" xfId="10" applyFont="1" applyFill="1" applyBorder="1" applyAlignment="1">
      <alignment horizontal="center" vertical="center" wrapText="1"/>
    </xf>
    <xf numFmtId="0" fontId="13" fillId="0" borderId="3" xfId="10" applyFont="1" applyFill="1" applyBorder="1" applyAlignment="1">
      <alignment horizontal="center" vertical="center" wrapText="1"/>
    </xf>
    <xf numFmtId="0" fontId="10" fillId="0" borderId="3" xfId="10" applyFont="1" applyFill="1" applyBorder="1" applyAlignment="1">
      <alignment horizontal="center" vertical="center" wrapText="1"/>
    </xf>
    <xf numFmtId="0" fontId="31" fillId="0" borderId="0" xfId="10" applyFont="1" applyBorder="1" applyAlignment="1">
      <alignment vertical="top" wrapText="1"/>
    </xf>
    <xf numFmtId="0" fontId="31" fillId="0" borderId="9" xfId="10" applyFont="1" applyFill="1" applyBorder="1" applyAlignment="1">
      <alignment horizontal="center" vertical="center" wrapText="1"/>
    </xf>
    <xf numFmtId="4" fontId="29" fillId="10" borderId="3" xfId="10" applyNumberFormat="1" applyFont="1" applyFill="1" applyBorder="1" applyAlignment="1">
      <alignment horizontal="center" vertical="center" wrapText="1"/>
    </xf>
    <xf numFmtId="0" fontId="29" fillId="13" borderId="3" xfId="10" applyFont="1" applyFill="1" applyBorder="1" applyAlignment="1">
      <alignment horizontal="center" vertical="center" wrapText="1"/>
    </xf>
    <xf numFmtId="4" fontId="29" fillId="11" borderId="3" xfId="10" applyNumberFormat="1" applyFont="1" applyFill="1" applyBorder="1" applyAlignment="1">
      <alignment horizontal="center" vertical="center" wrapText="1"/>
    </xf>
    <xf numFmtId="0" fontId="29" fillId="3" borderId="4" xfId="10" applyFont="1" applyFill="1" applyBorder="1" applyAlignment="1">
      <alignment horizontal="center" vertical="center" wrapText="1"/>
    </xf>
    <xf numFmtId="0" fontId="29" fillId="3" borderId="5" xfId="10" applyFont="1" applyFill="1" applyBorder="1" applyAlignment="1">
      <alignment horizontal="center" vertical="center" wrapText="1"/>
    </xf>
    <xf numFmtId="0" fontId="29" fillId="3" borderId="6" xfId="10" applyFont="1" applyFill="1" applyBorder="1" applyAlignment="1">
      <alignment horizontal="center" vertical="center" wrapText="1"/>
    </xf>
    <xf numFmtId="0" fontId="29" fillId="3" borderId="7" xfId="10" applyFont="1" applyFill="1" applyBorder="1" applyAlignment="1">
      <alignment horizontal="center" vertical="center" wrapText="1"/>
    </xf>
    <xf numFmtId="0" fontId="1" fillId="0" borderId="0" xfId="10" applyFont="1" applyFill="1" applyAlignment="1">
      <alignment horizontal="center" vertical="center" wrapText="1"/>
    </xf>
    <xf numFmtId="0" fontId="10" fillId="0" borderId="0" xfId="10" applyFont="1" applyFill="1" applyAlignment="1">
      <alignment horizontal="center" vertical="center" wrapText="1"/>
    </xf>
    <xf numFmtId="0" fontId="37" fillId="17" borderId="18" xfId="12" applyFont="1" applyFill="1" applyBorder="1" applyAlignment="1" applyProtection="1">
      <alignment horizontal="center" vertical="center" wrapText="1"/>
    </xf>
    <xf numFmtId="0" fontId="29" fillId="8" borderId="0" xfId="10" applyFont="1" applyFill="1" applyBorder="1" applyAlignment="1">
      <alignment horizontal="center" vertical="center" wrapText="1"/>
    </xf>
    <xf numFmtId="0" fontId="26" fillId="0" borderId="9" xfId="10" applyFont="1" applyFill="1" applyBorder="1" applyAlignment="1">
      <alignment horizontal="center" vertical="center" wrapText="1"/>
    </xf>
    <xf numFmtId="0" fontId="26" fillId="0" borderId="0" xfId="10" applyFont="1" applyFill="1" applyBorder="1" applyAlignment="1">
      <alignment horizontal="center" vertical="center" wrapText="1"/>
    </xf>
    <xf numFmtId="0" fontId="29" fillId="13" borderId="4" xfId="10" applyFont="1" applyFill="1" applyBorder="1" applyAlignment="1">
      <alignment horizontal="center" vertical="center" wrapText="1"/>
    </xf>
    <xf numFmtId="0" fontId="29" fillId="13" borderId="16" xfId="10" applyFont="1" applyFill="1" applyBorder="1" applyAlignment="1">
      <alignment horizontal="center" vertical="center" wrapText="1"/>
    </xf>
    <xf numFmtId="0" fontId="29" fillId="13" borderId="5" xfId="10" applyFont="1" applyFill="1" applyBorder="1" applyAlignment="1">
      <alignment horizontal="center" vertical="center" wrapText="1"/>
    </xf>
    <xf numFmtId="0" fontId="29" fillId="13" borderId="8" xfId="10" applyFont="1" applyFill="1" applyBorder="1" applyAlignment="1">
      <alignment horizontal="center" vertical="center" wrapText="1"/>
    </xf>
    <xf numFmtId="0" fontId="29" fillId="13" borderId="9" xfId="10" applyFont="1" applyFill="1" applyBorder="1" applyAlignment="1">
      <alignment horizontal="center" vertical="center" wrapText="1"/>
    </xf>
    <xf numFmtId="0" fontId="29" fillId="13" borderId="10" xfId="10" applyFont="1" applyFill="1" applyBorder="1" applyAlignment="1">
      <alignment horizontal="center" vertical="center" wrapText="1"/>
    </xf>
    <xf numFmtId="4" fontId="29" fillId="10" borderId="4" xfId="10" applyNumberFormat="1" applyFont="1" applyFill="1" applyBorder="1" applyAlignment="1">
      <alignment horizontal="center" vertical="center" wrapText="1"/>
    </xf>
    <xf numFmtId="4" fontId="29" fillId="10" borderId="16" xfId="10" applyNumberFormat="1" applyFont="1" applyFill="1" applyBorder="1" applyAlignment="1">
      <alignment horizontal="center" vertical="center" wrapText="1"/>
    </xf>
    <xf numFmtId="4" fontId="29" fillId="10" borderId="5" xfId="10" applyNumberFormat="1" applyFont="1" applyFill="1" applyBorder="1" applyAlignment="1">
      <alignment horizontal="center" vertical="center" wrapText="1"/>
    </xf>
    <xf numFmtId="4" fontId="29" fillId="10" borderId="8" xfId="10" applyNumberFormat="1" applyFont="1" applyFill="1" applyBorder="1" applyAlignment="1">
      <alignment horizontal="center" vertical="center" wrapText="1"/>
    </xf>
    <xf numFmtId="4" fontId="29" fillId="10" borderId="9" xfId="10" applyNumberFormat="1" applyFont="1" applyFill="1" applyBorder="1" applyAlignment="1">
      <alignment horizontal="center" vertical="center" wrapText="1"/>
    </xf>
    <xf numFmtId="4" fontId="29" fillId="10" borderId="10" xfId="10" applyNumberFormat="1" applyFont="1" applyFill="1" applyBorder="1" applyAlignment="1">
      <alignment horizontal="center" vertical="center" wrapText="1"/>
    </xf>
    <xf numFmtId="0" fontId="29" fillId="12" borderId="1" xfId="10" applyFont="1" applyFill="1" applyBorder="1" applyAlignment="1">
      <alignment horizontal="center" vertical="center" wrapText="1"/>
    </xf>
    <xf numFmtId="0" fontId="29" fillId="12" borderId="17" xfId="10" applyFont="1" applyFill="1" applyBorder="1" applyAlignment="1">
      <alignment horizontal="center" vertical="center" wrapText="1"/>
    </xf>
    <xf numFmtId="0" fontId="29" fillId="12" borderId="2" xfId="10" applyFont="1" applyFill="1" applyBorder="1" applyAlignment="1">
      <alignment horizontal="center" vertical="center" wrapText="1"/>
    </xf>
    <xf numFmtId="4" fontId="29" fillId="11" borderId="4" xfId="10" applyNumberFormat="1" applyFont="1" applyFill="1" applyBorder="1" applyAlignment="1">
      <alignment horizontal="center" vertical="center" wrapText="1"/>
    </xf>
    <xf numFmtId="4" fontId="29" fillId="11" borderId="16" xfId="10" applyNumberFormat="1" applyFont="1" applyFill="1" applyBorder="1" applyAlignment="1">
      <alignment horizontal="center" vertical="center" wrapText="1"/>
    </xf>
    <xf numFmtId="4" fontId="29" fillId="11" borderId="5" xfId="10" applyNumberFormat="1" applyFont="1" applyFill="1" applyBorder="1" applyAlignment="1">
      <alignment horizontal="center" vertical="center" wrapText="1"/>
    </xf>
    <xf numFmtId="4" fontId="29" fillId="11" borderId="8" xfId="10" applyNumberFormat="1" applyFont="1" applyFill="1" applyBorder="1" applyAlignment="1">
      <alignment horizontal="center" vertical="center" wrapText="1"/>
    </xf>
    <xf numFmtId="4" fontId="29" fillId="11" borderId="9" xfId="10" applyNumberFormat="1" applyFont="1" applyFill="1" applyBorder="1" applyAlignment="1">
      <alignment horizontal="center" vertical="center" wrapText="1"/>
    </xf>
    <xf numFmtId="4" fontId="29" fillId="11" borderId="10" xfId="10" applyNumberFormat="1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 wrapText="1"/>
    </xf>
    <xf numFmtId="0" fontId="31" fillId="0" borderId="0" xfId="10" applyFont="1" applyBorder="1" applyAlignment="1">
      <alignment horizontal="left" vertical="top" wrapText="1"/>
    </xf>
  </cellXfs>
  <cellStyles count="42">
    <cellStyle name="Accent 1 5" xfId="18" xr:uid="{36F872AE-B7EC-4624-A2C0-C0905EDC6CA3}"/>
    <cellStyle name="Accent 2 6" xfId="19" xr:uid="{93DFB2B0-F8EB-44CB-8A12-B51B5C5CAE35}"/>
    <cellStyle name="Accent 3 7" xfId="20" xr:uid="{42DBE4ED-CE1D-4E02-9120-9BBB0954C8B2}"/>
    <cellStyle name="Accent 4" xfId="21" xr:uid="{BBE0791D-6286-41C6-A8C7-51F82973F722}"/>
    <cellStyle name="Error 8" xfId="22" xr:uid="{07AC278D-37B8-4CFC-A351-A3212B1765FB}"/>
    <cellStyle name="Euro" xfId="23" xr:uid="{6E9F9E4A-AADB-4561-9A22-FA82B19892F4}"/>
    <cellStyle name="Excel Built-in Explanatory Text" xfId="40" xr:uid="{2E1E113B-4C75-4627-AA58-43487837C42F}"/>
    <cellStyle name="Excel Built-in Explanatory Text 9" xfId="41" xr:uid="{51105ACA-5D2A-49E8-8CD0-7CC44781371A}"/>
    <cellStyle name="Footnote 10" xfId="24" xr:uid="{6701EC91-116B-448C-89DD-C9C3F8F9923E}"/>
    <cellStyle name="Heading" xfId="25" xr:uid="{8C4BABD9-86CB-422F-AA9E-AAC7618684D8}"/>
    <cellStyle name="Heading 1 11" xfId="26" xr:uid="{E33444EC-1CA8-4926-8F0A-43C41AC77AB9}"/>
    <cellStyle name="Heading1 1" xfId="27" xr:uid="{CA01F2F4-EE8F-4F6B-91CE-D2D1C555CA7D}"/>
    <cellStyle name="Hyperlink 12" xfId="28" xr:uid="{FB32E853-7B7E-4345-947E-95447E2B8EBD}"/>
    <cellStyle name="Lien hypertexte 2" xfId="4" xr:uid="{00000000-0005-0000-0000-000000000000}"/>
    <cellStyle name="Monétaire 2" xfId="2" xr:uid="{00000000-0005-0000-0000-000001000000}"/>
    <cellStyle name="Normal" xfId="0" builtinId="0"/>
    <cellStyle name="Normal 10" xfId="29" xr:uid="{93977F89-FE23-461F-BE3B-B4200CE49E08}"/>
    <cellStyle name="Normal 2" xfId="1" xr:uid="{00000000-0005-0000-0000-000003000000}"/>
    <cellStyle name="Normal 2 2" xfId="6" xr:uid="{00000000-0005-0000-0000-000004000000}"/>
    <cellStyle name="Normal 2 2 2" xfId="11" xr:uid="{4F5FC566-2B85-4824-8B06-ACCD8BA7715D}"/>
    <cellStyle name="Normal 2 2 3" xfId="30" xr:uid="{457B48CE-DA23-415D-95C8-40D2F58D2D18}"/>
    <cellStyle name="Normal 2 3" xfId="8" xr:uid="{98693EE8-D18E-43BF-BA82-E9944C94DDE8}"/>
    <cellStyle name="Normal 2 4" xfId="10" xr:uid="{94BBF9B0-1849-4346-A1C4-A1D8B93BE7B5}"/>
    <cellStyle name="Normal 2 4 2" xfId="16" xr:uid="{4AB4A6B7-53E2-45FD-BF6E-46BA55211346}"/>
    <cellStyle name="Normal 2 5" xfId="14" xr:uid="{860734EF-EB73-4C9D-B94D-BDE35C579857}"/>
    <cellStyle name="Normal 3" xfId="5" xr:uid="{00000000-0005-0000-0000-000005000000}"/>
    <cellStyle name="Normal 3 2" xfId="32" xr:uid="{7234D291-7AE4-4D96-B161-60054765C5B1}"/>
    <cellStyle name="Normal 3 3" xfId="31" xr:uid="{0D3193E5-1778-473A-A2EA-3B7C34873B3C}"/>
    <cellStyle name="Normal 3 4" xfId="15" xr:uid="{F19B4BBE-3AD1-4F01-82A1-50540F4E931F}"/>
    <cellStyle name="Normal 4" xfId="7" xr:uid="{00000000-0005-0000-0000-000006000000}"/>
    <cellStyle name="Normal 4 2" xfId="9" xr:uid="{05F129E8-313A-4488-8C9C-EDBF978BAF99}"/>
    <cellStyle name="Normal 4 3" xfId="33" xr:uid="{2C66C762-9A51-417C-B51E-ECADC96EBD3C}"/>
    <cellStyle name="Normal 5" xfId="34" xr:uid="{BDB62C88-6D90-4663-9FE4-8C2DFDE15434}"/>
    <cellStyle name="Normal 6" xfId="17" xr:uid="{8CC1D7D7-BDF4-4699-BF9F-41E38994A9E2}"/>
    <cellStyle name="Normal 7" xfId="13" xr:uid="{CCEA1CAE-B395-42CD-A287-F75D8E4FC1AF}"/>
    <cellStyle name="Normal_Annexes V2" xfId="12" xr:uid="{9053A9FE-C9C7-4D54-8113-BDBDFF714DD2}"/>
    <cellStyle name="Result 1" xfId="35" xr:uid="{73F82F2C-3B9E-41BE-B74C-2FBA4F3DC3AD}"/>
    <cellStyle name="Result2 1" xfId="36" xr:uid="{1ABFF260-FA1E-465F-88AB-8ED050B3DD4A}"/>
    <cellStyle name="Satisfaisant 2" xfId="3" xr:uid="{00000000-0005-0000-0000-000008000000}"/>
    <cellStyle name="Status 13" xfId="37" xr:uid="{552460E0-FE2C-4C83-B8EF-6A6A24E47CF5}"/>
    <cellStyle name="Text 14" xfId="38" xr:uid="{40092046-EBB8-40AB-848E-A0BEF1EBCAF7}"/>
    <cellStyle name="Warning 15" xfId="39" xr:uid="{ADEE37E3-4ADC-43D2-8F56-324B30A1616E}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537CD"/>
      <color rgb="FFFDFF99"/>
      <color rgb="FFFDE699"/>
      <color rgb="FFC759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EC22.9C1A6E2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48848</xdr:colOff>
      <xdr:row>0</xdr:row>
      <xdr:rowOff>38101</xdr:rowOff>
    </xdr:from>
    <xdr:to>
      <xdr:col>2</xdr:col>
      <xdr:colOff>523875</xdr:colOff>
      <xdr:row>4</xdr:row>
      <xdr:rowOff>101457</xdr:rowOff>
    </xdr:to>
    <xdr:pic>
      <xdr:nvPicPr>
        <xdr:cNvPr id="2" name="Image 1" descr="Bloc logo MJ_S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48" y="38101"/>
          <a:ext cx="1999027" cy="799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8504</xdr:colOff>
      <xdr:row>0</xdr:row>
      <xdr:rowOff>141174</xdr:rowOff>
    </xdr:from>
    <xdr:to>
      <xdr:col>1</xdr:col>
      <xdr:colOff>1711936</xdr:colOff>
      <xdr:row>0</xdr:row>
      <xdr:rowOff>1598299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D88AD1-698B-403F-A247-FC940DDC3A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802254" y="144349"/>
          <a:ext cx="1700257" cy="145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8504</xdr:colOff>
      <xdr:row>0</xdr:row>
      <xdr:rowOff>141174</xdr:rowOff>
    </xdr:from>
    <xdr:to>
      <xdr:col>1</xdr:col>
      <xdr:colOff>1711936</xdr:colOff>
      <xdr:row>0</xdr:row>
      <xdr:rowOff>1598299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E50688-73F7-4166-BCFE-66A38162F2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802254" y="144349"/>
          <a:ext cx="1700257" cy="145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6:H16"/>
  <sheetViews>
    <sheetView showGridLines="0" topLeftCell="A8" workbookViewId="0">
      <selection activeCell="A13" sqref="A13:H13"/>
    </sheetView>
  </sheetViews>
  <sheetFormatPr baseColWidth="10" defaultColWidth="10.5703125" defaultRowHeight="15"/>
  <cols>
    <col min="1" max="7" width="10.5703125" style="1"/>
    <col min="8" max="8" width="61" style="1" customWidth="1"/>
    <col min="9" max="16384" width="10.5703125" style="1"/>
  </cols>
  <sheetData>
    <row r="6" spans="1:8" ht="15.75" thickBot="1"/>
    <row r="7" spans="1:8" ht="204" customHeight="1" thickBot="1">
      <c r="A7" s="148" t="s">
        <v>161</v>
      </c>
      <c r="B7" s="149"/>
      <c r="C7" s="149"/>
      <c r="D7" s="149"/>
      <c r="E7" s="149"/>
      <c r="F7" s="149"/>
      <c r="G7" s="149"/>
      <c r="H7" s="150"/>
    </row>
    <row r="8" spans="1:8" ht="21.95" customHeight="1">
      <c r="A8" s="151" t="s">
        <v>2</v>
      </c>
      <c r="B8" s="151"/>
      <c r="C8" s="151"/>
      <c r="D8" s="151"/>
      <c r="E8" s="151"/>
      <c r="F8" s="151"/>
      <c r="G8" s="151"/>
      <c r="H8" s="151"/>
    </row>
    <row r="9" spans="1:8" ht="19.350000000000001" customHeight="1">
      <c r="A9" s="151" t="s">
        <v>154</v>
      </c>
      <c r="B9" s="151"/>
      <c r="C9" s="151"/>
      <c r="D9" s="151"/>
      <c r="E9" s="151"/>
      <c r="F9" s="151"/>
      <c r="G9" s="151"/>
      <c r="H9" s="151"/>
    </row>
    <row r="10" spans="1:8" ht="59.85" customHeight="1">
      <c r="A10" s="152" t="s">
        <v>3</v>
      </c>
      <c r="B10" s="152"/>
      <c r="C10" s="152"/>
      <c r="D10" s="152"/>
      <c r="E10" s="152"/>
      <c r="F10" s="152"/>
      <c r="G10" s="152"/>
      <c r="H10" s="152"/>
    </row>
    <row r="11" spans="1:8" ht="39" customHeight="1">
      <c r="A11" s="151" t="s">
        <v>4</v>
      </c>
      <c r="B11" s="151"/>
      <c r="C11" s="151"/>
      <c r="D11" s="151"/>
      <c r="E11" s="151"/>
      <c r="F11" s="151"/>
      <c r="G11" s="151"/>
      <c r="H11" s="151"/>
    </row>
    <row r="12" spans="1:8" ht="21.95" customHeight="1">
      <c r="A12" s="151" t="s">
        <v>95</v>
      </c>
      <c r="B12" s="151"/>
      <c r="C12" s="151"/>
      <c r="D12" s="151"/>
      <c r="E12" s="151"/>
      <c r="F12" s="151"/>
      <c r="G12" s="151"/>
      <c r="H12" s="151"/>
    </row>
    <row r="13" spans="1:8" ht="21.95" customHeight="1">
      <c r="A13" s="151" t="s">
        <v>90</v>
      </c>
      <c r="B13" s="151"/>
      <c r="C13" s="151"/>
      <c r="D13" s="151"/>
      <c r="E13" s="151"/>
      <c r="F13" s="151"/>
      <c r="G13" s="151"/>
      <c r="H13" s="151"/>
    </row>
    <row r="14" spans="1:8" ht="21.95" customHeight="1">
      <c r="A14" s="151" t="s">
        <v>155</v>
      </c>
      <c r="B14" s="151"/>
      <c r="C14" s="151"/>
      <c r="D14" s="151"/>
      <c r="E14" s="151"/>
      <c r="F14" s="151"/>
      <c r="G14" s="151"/>
      <c r="H14" s="151"/>
    </row>
    <row r="15" spans="1:8" ht="59.1" customHeight="1">
      <c r="A15" s="153" t="s">
        <v>162</v>
      </c>
      <c r="B15" s="153"/>
      <c r="C15" s="153"/>
      <c r="D15" s="153"/>
      <c r="E15" s="153"/>
      <c r="F15" s="153"/>
      <c r="G15" s="153"/>
      <c r="H15" s="153"/>
    </row>
    <row r="16" spans="1:8" ht="40.5" customHeight="1">
      <c r="A16" s="147" t="s">
        <v>5</v>
      </c>
      <c r="B16" s="147"/>
      <c r="C16" s="147"/>
      <c r="D16" s="147"/>
      <c r="E16" s="147"/>
      <c r="F16" s="147"/>
      <c r="G16" s="147"/>
      <c r="H16" s="147"/>
    </row>
  </sheetData>
  <sheetProtection selectLockedCells="1" selectUnlockedCells="1"/>
  <mergeCells count="10">
    <mergeCell ref="A16:H16"/>
    <mergeCell ref="A7:H7"/>
    <mergeCell ref="A9:H9"/>
    <mergeCell ref="A10:H10"/>
    <mergeCell ref="A8:H8"/>
    <mergeCell ref="A11:H11"/>
    <mergeCell ref="A12:H12"/>
    <mergeCell ref="A13:H13"/>
    <mergeCell ref="A14:H14"/>
    <mergeCell ref="A15:H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76EE9-2BC3-49F7-9CE7-1A9053D3885A}">
  <sheetPr>
    <tabColor theme="9"/>
  </sheetPr>
  <dimension ref="A1:P142"/>
  <sheetViews>
    <sheetView showGridLines="0" topLeftCell="A103" zoomScale="23" zoomScaleNormal="38" workbookViewId="0">
      <selection activeCell="I16" sqref="I16"/>
    </sheetView>
  </sheetViews>
  <sheetFormatPr baseColWidth="10" defaultColWidth="11.42578125" defaultRowHeight="15" outlineLevelRow="1"/>
  <cols>
    <col min="1" max="1" width="11.42578125" style="2" customWidth="1"/>
    <col min="2" max="2" width="30.5703125" style="2" customWidth="1"/>
    <col min="3" max="3" width="25.42578125" style="2" customWidth="1"/>
    <col min="4" max="4" width="27.42578125" style="2" customWidth="1"/>
    <col min="5" max="5" width="29" style="2" bestFit="1" customWidth="1"/>
    <col min="6" max="6" width="24.42578125" style="2" bestFit="1" customWidth="1"/>
    <col min="7" max="7" width="28.85546875" style="2" bestFit="1" customWidth="1"/>
    <col min="8" max="8" width="30.42578125" style="2" bestFit="1" customWidth="1"/>
    <col min="9" max="9" width="29" style="2" bestFit="1" customWidth="1"/>
    <col min="10" max="10" width="24.42578125" style="46" bestFit="1" customWidth="1"/>
    <col min="11" max="11" width="29.5703125" style="2" bestFit="1" customWidth="1"/>
    <col min="12" max="12" width="30.5703125" style="9" customWidth="1"/>
    <col min="13" max="13" width="29" style="2" bestFit="1" customWidth="1"/>
    <col min="14" max="14" width="20.5703125" style="2" bestFit="1" customWidth="1"/>
    <col min="15" max="15" width="26.42578125" style="2" customWidth="1"/>
    <col min="16" max="16384" width="11.42578125" style="2"/>
  </cols>
  <sheetData>
    <row r="1" spans="1:14" ht="128.25" customHeight="1"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4" ht="25.35" customHeight="1" thickBot="1">
      <c r="C2" s="3"/>
      <c r="D2" s="3"/>
      <c r="E2" s="3"/>
      <c r="F2" s="3"/>
      <c r="G2" s="3"/>
      <c r="H2" s="3"/>
      <c r="I2" s="3"/>
      <c r="J2" s="76"/>
      <c r="K2" s="3"/>
      <c r="L2" s="8"/>
    </row>
    <row r="3" spans="1:14" ht="25.35" customHeight="1">
      <c r="A3" s="178" t="s">
        <v>163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80"/>
      <c r="M3" s="139"/>
    </row>
    <row r="4" spans="1:14" ht="25.35" customHeight="1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3"/>
    </row>
    <row r="5" spans="1:14" ht="65.25" customHeight="1">
      <c r="A5" s="181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3"/>
      <c r="M5" s="49"/>
    </row>
    <row r="6" spans="1:14" ht="26.25" customHeight="1" thickBot="1">
      <c r="A6" s="184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6"/>
    </row>
    <row r="7" spans="1:14" ht="26.25" customHeight="1">
      <c r="A7" s="13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14" s="4" customFormat="1" ht="27.75" customHeight="1">
      <c r="A8" s="39" t="s">
        <v>45</v>
      </c>
      <c r="B8" s="171" t="s">
        <v>11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48"/>
    </row>
    <row r="9" spans="1:14" ht="30" customHeight="1" outlineLevel="1"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14" ht="30" customHeight="1" outlineLevel="1">
      <c r="A10" s="39" t="s">
        <v>45</v>
      </c>
      <c r="B10" s="159" t="s">
        <v>12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48"/>
      <c r="N10" s="5"/>
    </row>
    <row r="11" spans="1:14" ht="15.6" customHeight="1" outlineLevel="1">
      <c r="C11" s="13"/>
      <c r="D11" s="13"/>
      <c r="E11" s="13"/>
      <c r="F11" s="13"/>
      <c r="G11" s="13"/>
      <c r="H11" s="13"/>
      <c r="I11" s="13"/>
      <c r="J11" s="53"/>
      <c r="K11" s="13"/>
      <c r="L11" s="10"/>
    </row>
    <row r="12" spans="1:14" ht="27.6" customHeight="1" outlineLevel="1">
      <c r="C12" s="13"/>
      <c r="D12" s="175" t="s">
        <v>102</v>
      </c>
      <c r="E12" s="176"/>
      <c r="F12" s="176"/>
      <c r="G12" s="177"/>
      <c r="H12" s="172" t="s">
        <v>101</v>
      </c>
      <c r="I12" s="173"/>
      <c r="J12" s="173"/>
      <c r="K12" s="173"/>
      <c r="L12" s="174"/>
    </row>
    <row r="13" spans="1:14" ht="99.6" customHeight="1" outlineLevel="1">
      <c r="B13" s="169" t="s">
        <v>13</v>
      </c>
      <c r="C13" s="170"/>
      <c r="D13" s="78" t="s">
        <v>91</v>
      </c>
      <c r="E13" s="79" t="s">
        <v>20</v>
      </c>
      <c r="F13" s="80" t="s">
        <v>21</v>
      </c>
      <c r="G13" s="81" t="s">
        <v>88</v>
      </c>
      <c r="H13" s="11" t="s">
        <v>22</v>
      </c>
      <c r="I13" s="78" t="s">
        <v>104</v>
      </c>
      <c r="J13" s="79" t="s">
        <v>20</v>
      </c>
      <c r="K13" s="80" t="s">
        <v>21</v>
      </c>
      <c r="L13" s="81" t="s">
        <v>88</v>
      </c>
    </row>
    <row r="14" spans="1:14" ht="32.1" customHeight="1" outlineLevel="1">
      <c r="A14" s="35" t="s">
        <v>6</v>
      </c>
      <c r="B14" s="155" t="s">
        <v>14</v>
      </c>
      <c r="C14" s="156"/>
      <c r="D14" s="54"/>
      <c r="E14" s="54"/>
      <c r="F14" s="15"/>
      <c r="G14" s="15"/>
      <c r="H14" s="64"/>
      <c r="I14" s="54"/>
      <c r="J14" s="54"/>
      <c r="K14" s="15"/>
      <c r="L14" s="15"/>
    </row>
    <row r="15" spans="1:14" ht="32.1" customHeight="1" outlineLevel="1">
      <c r="A15" s="35" t="s">
        <v>7</v>
      </c>
      <c r="B15" s="155" t="s">
        <v>15</v>
      </c>
      <c r="C15" s="156"/>
      <c r="D15" s="54"/>
      <c r="E15" s="54"/>
      <c r="F15" s="54"/>
      <c r="G15" s="15"/>
      <c r="H15" s="64"/>
      <c r="I15" s="54"/>
      <c r="J15" s="54"/>
      <c r="K15" s="54"/>
      <c r="L15" s="15"/>
    </row>
    <row r="16" spans="1:14" ht="32.1" customHeight="1" outlineLevel="1">
      <c r="A16" s="35" t="s">
        <v>8</v>
      </c>
      <c r="B16" s="155" t="s">
        <v>16</v>
      </c>
      <c r="C16" s="156"/>
      <c r="D16" s="54"/>
      <c r="E16" s="54"/>
      <c r="F16" s="54"/>
      <c r="G16" s="15"/>
      <c r="H16" s="64"/>
      <c r="I16" s="54"/>
      <c r="J16" s="54"/>
      <c r="K16" s="54"/>
      <c r="L16" s="15"/>
    </row>
    <row r="17" spans="1:16" ht="32.1" customHeight="1" outlineLevel="1">
      <c r="A17" s="35" t="s">
        <v>42</v>
      </c>
      <c r="B17" s="155" t="s">
        <v>17</v>
      </c>
      <c r="C17" s="156"/>
      <c r="D17" s="54"/>
      <c r="E17" s="54"/>
      <c r="F17" s="54"/>
      <c r="G17" s="15"/>
      <c r="H17" s="64"/>
      <c r="I17" s="54"/>
      <c r="J17" s="54"/>
      <c r="K17" s="54"/>
      <c r="L17" s="15"/>
    </row>
    <row r="18" spans="1:16" ht="32.1" customHeight="1" outlineLevel="1">
      <c r="A18" s="35" t="s">
        <v>43</v>
      </c>
      <c r="B18" s="155" t="s">
        <v>18</v>
      </c>
      <c r="C18" s="156"/>
      <c r="D18" s="54"/>
      <c r="E18" s="54"/>
      <c r="F18" s="54"/>
      <c r="G18" s="15"/>
      <c r="H18" s="64"/>
      <c r="I18" s="54"/>
      <c r="J18" s="54"/>
      <c r="K18" s="54"/>
      <c r="L18" s="15"/>
    </row>
    <row r="19" spans="1:16" ht="32.1" customHeight="1" outlineLevel="1">
      <c r="A19" s="35" t="s">
        <v>44</v>
      </c>
      <c r="B19" s="155" t="s">
        <v>19</v>
      </c>
      <c r="C19" s="156"/>
      <c r="D19" s="54"/>
      <c r="E19" s="54"/>
      <c r="F19" s="15"/>
      <c r="G19" s="54"/>
      <c r="H19" s="64"/>
      <c r="I19" s="54"/>
      <c r="J19" s="54"/>
      <c r="K19" s="15"/>
      <c r="L19" s="54"/>
    </row>
    <row r="20" spans="1:16" ht="18" customHeight="1" outlineLevel="1">
      <c r="B20" s="14"/>
      <c r="C20" s="14"/>
      <c r="D20" s="38"/>
      <c r="E20" s="38"/>
      <c r="F20" s="38"/>
      <c r="G20" s="12"/>
      <c r="H20" s="12"/>
      <c r="I20" s="12"/>
      <c r="J20" s="12"/>
      <c r="K20" s="12"/>
      <c r="L20" s="12"/>
    </row>
    <row r="21" spans="1:16" ht="32.1" customHeight="1" outlineLevel="1">
      <c r="B21" s="192" t="s">
        <v>166</v>
      </c>
      <c r="C21" s="192"/>
      <c r="D21" s="192"/>
      <c r="E21" s="192"/>
      <c r="F21" s="192"/>
      <c r="G21" s="192"/>
      <c r="H21" s="192"/>
      <c r="I21" s="34"/>
      <c r="J21" s="77"/>
      <c r="K21" s="34"/>
      <c r="L21" s="12"/>
    </row>
    <row r="22" spans="1:16" ht="32.1" customHeight="1" outlineLevel="1">
      <c r="B22" s="34"/>
      <c r="C22" s="34"/>
      <c r="D22" s="34"/>
      <c r="E22" s="34"/>
      <c r="F22" s="34"/>
      <c r="G22" s="34"/>
      <c r="H22" s="34"/>
      <c r="I22" s="34"/>
      <c r="J22" s="77"/>
      <c r="K22" s="34"/>
      <c r="L22" s="12"/>
    </row>
    <row r="23" spans="1:16" ht="30" customHeight="1" outlineLevel="1">
      <c r="C23" s="13"/>
      <c r="D23" s="13"/>
      <c r="E23" s="13"/>
      <c r="F23" s="13"/>
      <c r="G23" s="13"/>
      <c r="H23" s="13"/>
      <c r="I23" s="13"/>
      <c r="J23" s="53"/>
      <c r="K23" s="13"/>
      <c r="L23" s="10"/>
    </row>
    <row r="24" spans="1:16" ht="30" customHeight="1" outlineLevel="1">
      <c r="A24" s="39" t="s">
        <v>45</v>
      </c>
      <c r="B24" s="159" t="s">
        <v>23</v>
      </c>
      <c r="C24" s="160"/>
      <c r="D24" s="160"/>
      <c r="E24" s="160"/>
      <c r="F24" s="160"/>
      <c r="G24" s="160"/>
      <c r="H24" s="160"/>
      <c r="I24" s="160"/>
      <c r="J24" s="102"/>
      <c r="K24" s="102"/>
      <c r="L24" s="102"/>
      <c r="M24" s="102"/>
      <c r="N24" s="102"/>
      <c r="O24" s="102"/>
    </row>
    <row r="25" spans="1:16" s="46" customFormat="1" ht="30" customHeight="1" outlineLevel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48"/>
      <c r="L25" s="48"/>
      <c r="M25" s="48"/>
    </row>
    <row r="26" spans="1:16" s="46" customFormat="1" ht="30" customHeight="1" outlineLevel="1">
      <c r="A26" s="22"/>
      <c r="B26" s="193" t="s">
        <v>106</v>
      </c>
      <c r="C26" s="193"/>
      <c r="D26" s="193"/>
      <c r="E26" s="33"/>
      <c r="F26" s="72"/>
      <c r="G26" s="72"/>
      <c r="H26" s="72"/>
      <c r="I26" s="22"/>
      <c r="J26" s="22"/>
      <c r="K26" s="48"/>
      <c r="L26" s="48"/>
      <c r="M26" s="48"/>
    </row>
    <row r="27" spans="1:16" s="46" customFormat="1" ht="39.6" customHeight="1" outlineLevel="1">
      <c r="A27" s="70" t="s">
        <v>9</v>
      </c>
      <c r="B27" s="188" t="s">
        <v>156</v>
      </c>
      <c r="C27" s="188"/>
      <c r="D27" s="188"/>
      <c r="E27" s="145"/>
      <c r="F27" s="143"/>
      <c r="G27" s="22"/>
      <c r="H27" s="22"/>
      <c r="I27" s="22"/>
      <c r="J27" s="48"/>
      <c r="K27" s="48"/>
      <c r="L27" s="48"/>
    </row>
    <row r="28" spans="1:16" s="46" customFormat="1" ht="39.6" customHeight="1" outlineLevel="1">
      <c r="A28" s="22"/>
      <c r="B28" s="22"/>
      <c r="C28" s="33"/>
      <c r="D28" s="33"/>
      <c r="E28" s="33"/>
      <c r="F28" s="52"/>
      <c r="G28" s="22"/>
      <c r="H28" s="22"/>
      <c r="I28" s="22"/>
      <c r="L28" s="48"/>
      <c r="M28" s="48"/>
    </row>
    <row r="29" spans="1:16" ht="30" customHeight="1" outlineLevel="1">
      <c r="F29" s="13"/>
      <c r="G29" s="13"/>
      <c r="H29" s="13"/>
      <c r="I29" s="13"/>
      <c r="J29" s="53"/>
      <c r="K29" s="13"/>
      <c r="L29" s="10"/>
    </row>
    <row r="30" spans="1:16" ht="48" customHeight="1" outlineLevel="1">
      <c r="B30" s="197" t="s">
        <v>30</v>
      </c>
      <c r="C30" s="198"/>
      <c r="D30" s="195" t="s">
        <v>97</v>
      </c>
      <c r="E30" s="195"/>
      <c r="F30" s="196" t="s">
        <v>96</v>
      </c>
      <c r="G30" s="196"/>
      <c r="H30" s="194" t="s">
        <v>98</v>
      </c>
      <c r="I30" s="194"/>
      <c r="J30" s="187"/>
      <c r="K30" s="187"/>
      <c r="L30" s="32"/>
      <c r="M30" s="32"/>
      <c r="N30" s="32"/>
      <c r="O30" s="32"/>
      <c r="P30" s="46"/>
    </row>
    <row r="31" spans="1:16" ht="30" customHeight="1" outlineLevel="1">
      <c r="B31" s="199"/>
      <c r="C31" s="200"/>
      <c r="D31" s="195"/>
      <c r="E31" s="195"/>
      <c r="F31" s="196"/>
      <c r="G31" s="196"/>
      <c r="H31" s="194"/>
      <c r="I31" s="194"/>
      <c r="J31" s="187"/>
      <c r="K31" s="187"/>
      <c r="L31" s="32"/>
      <c r="M31" s="32"/>
      <c r="N31" s="32"/>
      <c r="O31" s="32"/>
      <c r="P31" s="46"/>
    </row>
    <row r="32" spans="1:16" ht="45" customHeight="1" outlineLevel="1">
      <c r="B32" s="199"/>
      <c r="C32" s="200"/>
      <c r="D32" s="88" t="s">
        <v>25</v>
      </c>
      <c r="E32" s="81" t="s">
        <v>26</v>
      </c>
      <c r="F32" s="88" t="s">
        <v>25</v>
      </c>
      <c r="G32" s="81" t="s">
        <v>26</v>
      </c>
      <c r="H32" s="88" t="s">
        <v>25</v>
      </c>
      <c r="I32" s="81" t="s">
        <v>26</v>
      </c>
      <c r="J32" s="40"/>
      <c r="K32" s="40"/>
      <c r="L32" s="29"/>
      <c r="M32" s="29"/>
      <c r="N32" s="29"/>
      <c r="O32" s="29"/>
      <c r="P32" s="46"/>
    </row>
    <row r="33" spans="1:16" ht="30" customHeight="1" outlineLevel="1">
      <c r="A33" s="70" t="s">
        <v>10</v>
      </c>
      <c r="B33" s="27" t="s">
        <v>24</v>
      </c>
      <c r="C33" s="28"/>
      <c r="D33" s="54"/>
      <c r="E33" s="54"/>
      <c r="F33" s="54"/>
      <c r="G33" s="54"/>
      <c r="H33" s="54"/>
      <c r="I33" s="54"/>
      <c r="J33" s="87"/>
      <c r="K33" s="87"/>
      <c r="L33" s="29"/>
      <c r="M33" s="29"/>
      <c r="N33" s="29"/>
      <c r="O33" s="29"/>
      <c r="P33" s="46"/>
    </row>
    <row r="34" spans="1:16" ht="30" customHeight="1" outlineLevel="1">
      <c r="A34" s="70" t="s">
        <v>46</v>
      </c>
      <c r="B34" s="18" t="s">
        <v>29</v>
      </c>
      <c r="C34" s="19"/>
      <c r="D34" s="54"/>
      <c r="E34" s="54"/>
      <c r="F34" s="54"/>
      <c r="G34" s="54"/>
      <c r="H34" s="54"/>
      <c r="I34" s="54"/>
      <c r="J34" s="87"/>
      <c r="K34" s="87"/>
      <c r="L34" s="29"/>
      <c r="M34" s="29"/>
      <c r="N34" s="29"/>
      <c r="O34" s="29"/>
      <c r="P34" s="46"/>
    </row>
    <row r="35" spans="1:16" s="17" customFormat="1" ht="30" customHeight="1" outlineLevel="1">
      <c r="A35" s="70" t="s">
        <v>47</v>
      </c>
      <c r="B35" s="20" t="s">
        <v>31</v>
      </c>
      <c r="C35" s="21"/>
      <c r="D35" s="54"/>
      <c r="E35" s="54"/>
      <c r="F35" s="54"/>
      <c r="G35" s="54"/>
      <c r="H35" s="54"/>
      <c r="I35" s="54"/>
      <c r="J35" s="87"/>
      <c r="K35" s="87"/>
      <c r="L35" s="75"/>
      <c r="M35" s="75"/>
      <c r="N35" s="75"/>
      <c r="O35" s="75"/>
    </row>
    <row r="36" spans="1:16" s="17" customFormat="1" ht="30" customHeight="1" outlineLevel="1">
      <c r="A36" s="70" t="s">
        <v>48</v>
      </c>
      <c r="B36" s="20" t="s">
        <v>32</v>
      </c>
      <c r="C36" s="21"/>
      <c r="D36" s="54"/>
      <c r="E36" s="54"/>
      <c r="F36" s="54"/>
      <c r="G36" s="54"/>
      <c r="H36" s="54"/>
      <c r="I36" s="54"/>
      <c r="J36" s="87"/>
      <c r="K36" s="87"/>
      <c r="L36" s="75"/>
      <c r="M36" s="75"/>
      <c r="N36" s="75"/>
      <c r="O36" s="75"/>
    </row>
    <row r="37" spans="1:16" s="17" customFormat="1" ht="30" customHeight="1" outlineLevel="1">
      <c r="A37" s="70" t="s">
        <v>49</v>
      </c>
      <c r="B37" s="20" t="s">
        <v>33</v>
      </c>
      <c r="C37" s="21"/>
      <c r="D37" s="54"/>
      <c r="E37" s="54"/>
      <c r="F37" s="54"/>
      <c r="G37" s="54"/>
      <c r="H37" s="54"/>
      <c r="I37" s="54"/>
      <c r="J37" s="87"/>
      <c r="K37" s="87"/>
      <c r="L37" s="75"/>
      <c r="M37" s="75"/>
      <c r="N37" s="75"/>
      <c r="O37" s="75"/>
    </row>
    <row r="38" spans="1:16" s="17" customFormat="1" ht="30" customHeight="1" outlineLevel="1">
      <c r="A38" s="70" t="s">
        <v>50</v>
      </c>
      <c r="B38" s="20" t="s">
        <v>34</v>
      </c>
      <c r="C38" s="21"/>
      <c r="D38" s="54"/>
      <c r="E38" s="54"/>
      <c r="F38" s="54"/>
      <c r="G38" s="54"/>
      <c r="H38" s="54"/>
      <c r="I38" s="54"/>
      <c r="J38" s="87"/>
      <c r="K38" s="87"/>
      <c r="L38" s="75"/>
      <c r="M38" s="75"/>
      <c r="N38" s="75"/>
      <c r="O38" s="75"/>
    </row>
    <row r="39" spans="1:16" s="17" customFormat="1" ht="30" customHeight="1" outlineLevel="1">
      <c r="A39" s="70" t="s">
        <v>51</v>
      </c>
      <c r="B39" s="20" t="s">
        <v>35</v>
      </c>
      <c r="C39" s="21"/>
      <c r="D39" s="54"/>
      <c r="E39" s="54"/>
      <c r="F39" s="54"/>
      <c r="G39" s="54"/>
      <c r="H39" s="54"/>
      <c r="I39" s="54"/>
      <c r="J39" s="87"/>
      <c r="K39" s="87"/>
      <c r="L39" s="75"/>
      <c r="M39" s="75"/>
      <c r="N39" s="75"/>
      <c r="O39" s="75"/>
    </row>
    <row r="40" spans="1:16" s="17" customFormat="1" ht="30" customHeight="1" outlineLevel="1">
      <c r="A40" s="70" t="s">
        <v>52</v>
      </c>
      <c r="B40" s="20" t="s">
        <v>36</v>
      </c>
      <c r="C40" s="21"/>
      <c r="D40" s="54"/>
      <c r="E40" s="54"/>
      <c r="F40" s="54"/>
      <c r="G40" s="54"/>
      <c r="H40" s="54"/>
      <c r="I40" s="54"/>
      <c r="J40" s="87"/>
      <c r="K40" s="87"/>
      <c r="L40" s="75"/>
      <c r="M40" s="75"/>
      <c r="N40" s="75"/>
      <c r="O40" s="75"/>
    </row>
    <row r="41" spans="1:16" s="17" customFormat="1" ht="30" customHeight="1" outlineLevel="1">
      <c r="A41" s="70" t="s">
        <v>53</v>
      </c>
      <c r="B41" s="20" t="s">
        <v>37</v>
      </c>
      <c r="C41" s="21"/>
      <c r="D41" s="54"/>
      <c r="E41" s="54"/>
      <c r="F41" s="54"/>
      <c r="G41" s="54"/>
      <c r="H41" s="54"/>
      <c r="I41" s="54"/>
      <c r="J41" s="87"/>
      <c r="K41" s="87"/>
      <c r="L41" s="75"/>
      <c r="M41" s="75"/>
      <c r="N41" s="75"/>
      <c r="O41" s="75"/>
    </row>
    <row r="42" spans="1:16" s="17" customFormat="1" ht="30" customHeight="1" outlineLevel="1">
      <c r="A42" s="70" t="s">
        <v>54</v>
      </c>
      <c r="B42" s="20" t="s">
        <v>38</v>
      </c>
      <c r="C42" s="21"/>
      <c r="D42" s="54"/>
      <c r="E42" s="54"/>
      <c r="F42" s="54"/>
      <c r="G42" s="54"/>
      <c r="H42" s="54"/>
      <c r="I42" s="54"/>
      <c r="J42" s="87"/>
      <c r="K42" s="87"/>
      <c r="L42" s="75"/>
      <c r="M42" s="75"/>
      <c r="N42" s="75"/>
      <c r="O42" s="75"/>
    </row>
    <row r="43" spans="1:16" s="17" customFormat="1" ht="30" customHeight="1" outlineLevel="1">
      <c r="A43" s="70" t="s">
        <v>55</v>
      </c>
      <c r="B43" s="20" t="s">
        <v>39</v>
      </c>
      <c r="C43" s="21"/>
      <c r="D43" s="54"/>
      <c r="E43" s="54"/>
      <c r="F43" s="54"/>
      <c r="G43" s="54"/>
      <c r="H43" s="54"/>
      <c r="I43" s="54"/>
      <c r="J43" s="87"/>
      <c r="K43" s="87"/>
      <c r="L43" s="75"/>
      <c r="M43" s="75"/>
      <c r="N43" s="75"/>
      <c r="O43" s="75"/>
    </row>
    <row r="44" spans="1:16" s="17" customFormat="1" ht="30" customHeight="1" outlineLevel="1">
      <c r="A44" s="70" t="s">
        <v>56</v>
      </c>
      <c r="B44" s="20" t="s">
        <v>40</v>
      </c>
      <c r="C44" s="21"/>
      <c r="D44" s="54"/>
      <c r="E44" s="54"/>
      <c r="F44" s="54"/>
      <c r="G44" s="54"/>
      <c r="H44" s="54"/>
      <c r="I44" s="54"/>
      <c r="J44" s="87"/>
      <c r="K44" s="87"/>
      <c r="L44" s="75"/>
      <c r="M44" s="75"/>
      <c r="N44" s="75"/>
      <c r="O44" s="75"/>
    </row>
    <row r="45" spans="1:16" s="17" customFormat="1" ht="30" customHeight="1" outlineLevel="1">
      <c r="A45" s="70" t="s">
        <v>105</v>
      </c>
      <c r="B45" s="20" t="s">
        <v>41</v>
      </c>
      <c r="C45" s="21"/>
      <c r="D45" s="54"/>
      <c r="E45" s="54"/>
      <c r="F45" s="54"/>
      <c r="G45" s="54"/>
      <c r="H45" s="54"/>
      <c r="I45" s="54"/>
      <c r="J45" s="87"/>
      <c r="K45" s="87"/>
    </row>
    <row r="46" spans="1:16" s="45" customFormat="1" ht="30" customHeight="1" outlineLevel="1">
      <c r="A46" s="40"/>
      <c r="B46" s="104"/>
      <c r="C46" s="104"/>
      <c r="D46" s="87"/>
      <c r="E46" s="87"/>
      <c r="F46" s="87"/>
      <c r="G46" s="87"/>
      <c r="H46" s="87"/>
      <c r="I46" s="87"/>
      <c r="J46" s="87"/>
      <c r="K46" s="87"/>
    </row>
    <row r="47" spans="1:16" s="17" customFormat="1" ht="30" customHeight="1" outlineLevel="1">
      <c r="B47" s="97" t="s">
        <v>28</v>
      </c>
      <c r="C47" s="6" t="s">
        <v>0</v>
      </c>
      <c r="D47" s="96" t="s">
        <v>1</v>
      </c>
    </row>
    <row r="48" spans="1:16" s="17" customFormat="1" ht="98.25" customHeight="1" outlineLevel="1">
      <c r="A48" s="97" t="s">
        <v>122</v>
      </c>
      <c r="B48" s="140" t="s">
        <v>121</v>
      </c>
      <c r="C48" s="146" t="s">
        <v>171</v>
      </c>
      <c r="D48" s="23"/>
    </row>
    <row r="49" spans="1:13" s="17" customFormat="1" ht="19.5" customHeight="1" outlineLevel="1"/>
    <row r="50" spans="1:13" s="45" customFormat="1" outlineLevel="1">
      <c r="A50" s="40"/>
      <c r="B50" s="44"/>
      <c r="C50" s="42"/>
      <c r="D50" s="43"/>
      <c r="J50" s="17"/>
    </row>
    <row r="51" spans="1:13" s="17" customFormat="1" ht="27" customHeight="1" outlineLevel="1">
      <c r="A51" s="39" t="s">
        <v>45</v>
      </c>
      <c r="B51" s="159" t="s">
        <v>173</v>
      </c>
      <c r="C51" s="160"/>
      <c r="D51" s="160"/>
      <c r="E51" s="160"/>
      <c r="F51" s="160"/>
      <c r="G51" s="160"/>
      <c r="H51" s="160"/>
      <c r="I51" s="160"/>
      <c r="K51" s="48"/>
      <c r="L51" s="48"/>
      <c r="M51" s="48"/>
    </row>
    <row r="52" spans="1:13" s="17" customFormat="1" outlineLevel="1">
      <c r="A52" s="157" t="s">
        <v>89</v>
      </c>
      <c r="B52" s="157"/>
      <c r="C52" s="157"/>
      <c r="D52" s="157"/>
      <c r="E52" s="157"/>
      <c r="F52" s="157"/>
      <c r="J52" s="22"/>
    </row>
    <row r="53" spans="1:13" s="17" customFormat="1" outlineLevel="1">
      <c r="A53" s="47"/>
      <c r="B53" s="47"/>
      <c r="C53" s="47"/>
      <c r="D53" s="47"/>
      <c r="E53" s="47"/>
      <c r="F53" s="47"/>
    </row>
    <row r="54" spans="1:13" s="17" customFormat="1" ht="30" customHeight="1" outlineLevel="1">
      <c r="B54" s="24" t="s">
        <v>57</v>
      </c>
      <c r="C54" s="6" t="s">
        <v>0</v>
      </c>
      <c r="D54" s="11" t="s">
        <v>157</v>
      </c>
      <c r="E54" s="144" t="s">
        <v>170</v>
      </c>
      <c r="J54" s="22"/>
    </row>
    <row r="55" spans="1:13" s="17" customFormat="1" ht="30" customHeight="1" outlineLevel="1">
      <c r="A55" s="35" t="s">
        <v>81</v>
      </c>
      <c r="B55" s="25" t="s">
        <v>58</v>
      </c>
      <c r="C55" s="124" t="s">
        <v>141</v>
      </c>
      <c r="D55" s="54"/>
      <c r="E55" s="54"/>
      <c r="J55" s="22"/>
    </row>
    <row r="56" spans="1:13" s="17" customFormat="1" ht="30" customHeight="1" outlineLevel="1">
      <c r="A56" s="142" t="s">
        <v>107</v>
      </c>
      <c r="B56" s="25" t="s">
        <v>59</v>
      </c>
      <c r="C56" s="124" t="s">
        <v>141</v>
      </c>
      <c r="D56" s="54"/>
      <c r="E56" s="54"/>
      <c r="J56" s="22"/>
    </row>
    <row r="57" spans="1:13" s="17" customFormat="1" ht="30" customHeight="1" outlineLevel="1">
      <c r="A57" s="142" t="s">
        <v>174</v>
      </c>
      <c r="B57" s="25" t="s">
        <v>60</v>
      </c>
      <c r="C57" s="124" t="s">
        <v>141</v>
      </c>
      <c r="D57" s="54"/>
      <c r="E57" s="54"/>
    </row>
    <row r="58" spans="1:13" s="17" customFormat="1" ht="30" customHeight="1" outlineLevel="1">
      <c r="A58" s="142" t="s">
        <v>175</v>
      </c>
      <c r="B58" s="25" t="s">
        <v>61</v>
      </c>
      <c r="C58" s="124" t="s">
        <v>141</v>
      </c>
      <c r="D58" s="54"/>
      <c r="E58" s="54"/>
    </row>
    <row r="59" spans="1:13" s="17" customFormat="1" ht="30" customHeight="1" outlineLevel="1">
      <c r="A59" s="142" t="s">
        <v>176</v>
      </c>
      <c r="B59" s="25" t="s">
        <v>67</v>
      </c>
      <c r="C59" s="124" t="s">
        <v>141</v>
      </c>
      <c r="D59" s="54"/>
      <c r="E59" s="54"/>
    </row>
    <row r="60" spans="1:13" s="17" customFormat="1" ht="30" customHeight="1" outlineLevel="1">
      <c r="A60" s="142" t="s">
        <v>177</v>
      </c>
      <c r="B60" s="25" t="s">
        <v>66</v>
      </c>
      <c r="C60" s="124" t="s">
        <v>141</v>
      </c>
      <c r="D60" s="54"/>
      <c r="E60" s="54"/>
    </row>
    <row r="61" spans="1:13" s="17" customFormat="1" ht="30" customHeight="1" outlineLevel="1">
      <c r="A61" s="142" t="s">
        <v>178</v>
      </c>
      <c r="B61" s="25" t="s">
        <v>62</v>
      </c>
      <c r="C61" s="124" t="s">
        <v>141</v>
      </c>
      <c r="D61" s="54"/>
      <c r="E61" s="54"/>
    </row>
    <row r="62" spans="1:13" s="17" customFormat="1" ht="30" customHeight="1" outlineLevel="1">
      <c r="A62" s="142" t="s">
        <v>179</v>
      </c>
      <c r="B62" s="25" t="s">
        <v>63</v>
      </c>
      <c r="C62" s="124" t="s">
        <v>141</v>
      </c>
      <c r="D62" s="54"/>
      <c r="E62" s="54"/>
      <c r="J62" s="22"/>
    </row>
    <row r="63" spans="1:13" s="17" customFormat="1" ht="30" customHeight="1" outlineLevel="1">
      <c r="A63" s="142" t="s">
        <v>180</v>
      </c>
      <c r="B63" s="25" t="s">
        <v>64</v>
      </c>
      <c r="C63" s="124" t="s">
        <v>141</v>
      </c>
      <c r="D63" s="54"/>
      <c r="E63" s="54"/>
      <c r="J63" s="22"/>
    </row>
    <row r="64" spans="1:13" s="17" customFormat="1" ht="30" customHeight="1" outlineLevel="1">
      <c r="A64" s="142" t="s">
        <v>181</v>
      </c>
      <c r="B64" s="25" t="s">
        <v>65</v>
      </c>
      <c r="C64" s="124" t="s">
        <v>141</v>
      </c>
      <c r="D64" s="54"/>
      <c r="E64" s="54"/>
      <c r="J64" s="22"/>
    </row>
    <row r="65" spans="1:13" s="17" customFormat="1" ht="30" customHeight="1" outlineLevel="1"/>
    <row r="66" spans="1:13" s="17" customFormat="1" ht="30" customHeight="1" outlineLevel="1">
      <c r="A66" s="39" t="s">
        <v>45</v>
      </c>
      <c r="B66" s="159" t="s">
        <v>68</v>
      </c>
      <c r="C66" s="160"/>
      <c r="D66" s="160"/>
      <c r="E66" s="160"/>
      <c r="F66" s="160"/>
      <c r="G66" s="160"/>
      <c r="H66" s="160"/>
      <c r="I66" s="160"/>
      <c r="K66" s="48"/>
      <c r="L66" s="48"/>
      <c r="M66" s="48"/>
    </row>
    <row r="67" spans="1:13" s="17" customFormat="1" ht="30" customHeight="1" outlineLevel="1"/>
    <row r="68" spans="1:13" s="17" customFormat="1" ht="36" customHeight="1" outlineLevel="1">
      <c r="A68" s="39" t="s">
        <v>45</v>
      </c>
      <c r="B68" s="159" t="s">
        <v>69</v>
      </c>
      <c r="C68" s="160"/>
      <c r="D68" s="160"/>
      <c r="E68" s="160"/>
      <c r="F68" s="160"/>
      <c r="G68" s="160"/>
      <c r="H68" s="160"/>
      <c r="I68" s="160"/>
      <c r="K68" s="48"/>
      <c r="L68" s="48"/>
      <c r="M68" s="48"/>
    </row>
    <row r="69" spans="1:13" s="45" customFormat="1" ht="45.95" customHeight="1" outlineLevel="1">
      <c r="A69" s="16"/>
      <c r="B69" s="16"/>
      <c r="C69" s="16"/>
      <c r="D69" s="16"/>
      <c r="E69" s="16"/>
      <c r="F69" s="16"/>
      <c r="G69" s="16"/>
      <c r="H69" s="16"/>
      <c r="I69" s="16"/>
      <c r="K69" s="102"/>
      <c r="L69" s="102"/>
      <c r="M69" s="102"/>
    </row>
    <row r="70" spans="1:13" s="17" customFormat="1" ht="30" customHeight="1" outlineLevel="1">
      <c r="B70" s="162" t="s">
        <v>169</v>
      </c>
      <c r="C70" s="163"/>
      <c r="D70" s="164"/>
      <c r="E70" s="22"/>
      <c r="F70" s="22"/>
      <c r="G70" s="22"/>
      <c r="H70" s="22"/>
      <c r="I70" s="22"/>
      <c r="K70" s="22"/>
      <c r="L70" s="22"/>
      <c r="M70" s="22"/>
    </row>
    <row r="71" spans="1:13" s="17" customFormat="1" ht="30" customHeight="1" outlineLevel="1">
      <c r="B71" s="24" t="s">
        <v>57</v>
      </c>
      <c r="C71" s="6" t="s">
        <v>0</v>
      </c>
      <c r="D71" s="11" t="s">
        <v>1</v>
      </c>
      <c r="E71" s="22"/>
      <c r="F71" s="50"/>
      <c r="G71" s="22"/>
      <c r="H71" s="22"/>
      <c r="I71" s="22"/>
      <c r="K71" s="22"/>
      <c r="L71" s="22"/>
      <c r="M71" s="22"/>
    </row>
    <row r="72" spans="1:13" s="17" customFormat="1" ht="45" outlineLevel="1">
      <c r="A72" s="35" t="s">
        <v>77</v>
      </c>
      <c r="B72" s="107" t="s">
        <v>158</v>
      </c>
      <c r="C72" s="132" t="s">
        <v>153</v>
      </c>
      <c r="D72" s="54"/>
      <c r="F72" s="95"/>
      <c r="J72" s="22"/>
    </row>
    <row r="73" spans="1:13" s="17" customFormat="1" ht="30" customHeight="1" outlineLevel="1">
      <c r="A73" s="35" t="s">
        <v>78</v>
      </c>
      <c r="B73" s="107" t="s">
        <v>85</v>
      </c>
      <c r="C73" s="132" t="s">
        <v>153</v>
      </c>
      <c r="D73" s="54"/>
    </row>
    <row r="74" spans="1:13" s="17" customFormat="1" ht="30" customHeight="1" outlineLevel="1">
      <c r="A74" s="35" t="s">
        <v>79</v>
      </c>
      <c r="B74" s="107" t="s">
        <v>86</v>
      </c>
      <c r="C74" s="132" t="s">
        <v>153</v>
      </c>
      <c r="D74" s="54"/>
      <c r="F74" s="103"/>
    </row>
    <row r="75" spans="1:13" s="17" customFormat="1" ht="30" customHeight="1" outlineLevel="1">
      <c r="A75" s="35" t="s">
        <v>80</v>
      </c>
      <c r="B75" s="107" t="s">
        <v>87</v>
      </c>
      <c r="C75" s="132" t="s">
        <v>153</v>
      </c>
      <c r="D75" s="54"/>
      <c r="F75" s="103"/>
    </row>
    <row r="76" spans="1:13" s="45" customFormat="1" ht="30" customHeight="1" outlineLevel="1">
      <c r="A76" s="40"/>
      <c r="B76" s="42"/>
      <c r="C76" s="118"/>
      <c r="D76" s="87"/>
    </row>
    <row r="77" spans="1:13" s="17" customFormat="1" ht="30" customHeight="1" outlineLevel="1">
      <c r="A77" s="97" t="s">
        <v>123</v>
      </c>
      <c r="B77" s="105" t="s">
        <v>118</v>
      </c>
      <c r="C77" s="130" t="s">
        <v>141</v>
      </c>
      <c r="D77" s="54"/>
    </row>
    <row r="78" spans="1:13" s="17" customFormat="1" ht="50.45" customHeight="1" outlineLevel="1">
      <c r="A78" s="97" t="s">
        <v>124</v>
      </c>
      <c r="B78" s="107" t="s">
        <v>120</v>
      </c>
      <c r="C78" s="130" t="s">
        <v>141</v>
      </c>
      <c r="D78" s="54"/>
    </row>
    <row r="79" spans="1:13" s="17" customFormat="1" ht="30" customHeight="1" outlineLevel="1">
      <c r="A79" s="40"/>
      <c r="B79" s="106"/>
      <c r="C79" s="101"/>
      <c r="D79" s="87"/>
    </row>
    <row r="80" spans="1:13" s="17" customFormat="1" ht="30" customHeight="1" outlineLevel="1">
      <c r="A80" s="40"/>
      <c r="B80" s="106"/>
      <c r="C80" s="101"/>
      <c r="D80" s="87"/>
    </row>
    <row r="81" spans="1:13" s="17" customFormat="1" ht="30" customHeight="1" outlineLevel="1">
      <c r="B81" s="162" t="s">
        <v>131</v>
      </c>
      <c r="C81" s="163"/>
      <c r="D81" s="164"/>
    </row>
    <row r="82" spans="1:13" s="17" customFormat="1" ht="30" customHeight="1" outlineLevel="1">
      <c r="B82" s="24" t="s">
        <v>57</v>
      </c>
      <c r="C82" s="6" t="s">
        <v>0</v>
      </c>
      <c r="D82" s="96" t="s">
        <v>1</v>
      </c>
    </row>
    <row r="83" spans="1:13" s="17" customFormat="1" ht="45" outlineLevel="1">
      <c r="A83" s="97" t="s">
        <v>125</v>
      </c>
      <c r="B83" s="107" t="s">
        <v>159</v>
      </c>
      <c r="C83" s="132" t="s">
        <v>153</v>
      </c>
      <c r="D83" s="54"/>
    </row>
    <row r="84" spans="1:13" s="17" customFormat="1" ht="30" customHeight="1" outlineLevel="1">
      <c r="A84" s="97" t="s">
        <v>126</v>
      </c>
      <c r="B84" s="107" t="s">
        <v>82</v>
      </c>
      <c r="C84" s="132" t="s">
        <v>153</v>
      </c>
      <c r="D84" s="54"/>
    </row>
    <row r="85" spans="1:13" s="17" customFormat="1" ht="30" customHeight="1" outlineLevel="1">
      <c r="A85" s="97" t="s">
        <v>127</v>
      </c>
      <c r="B85" s="107" t="s">
        <v>83</v>
      </c>
      <c r="C85" s="132" t="s">
        <v>153</v>
      </c>
      <c r="D85" s="54"/>
    </row>
    <row r="86" spans="1:13" s="17" customFormat="1" ht="30" customHeight="1" outlineLevel="1">
      <c r="A86" s="97" t="s">
        <v>128</v>
      </c>
      <c r="B86" s="107" t="s">
        <v>84</v>
      </c>
      <c r="C86" s="132" t="s">
        <v>153</v>
      </c>
      <c r="D86" s="54"/>
    </row>
    <row r="87" spans="1:13" s="17" customFormat="1" ht="30" customHeight="1" outlineLevel="1">
      <c r="A87" s="40"/>
      <c r="B87" s="42"/>
      <c r="C87" s="118"/>
      <c r="D87" s="87"/>
    </row>
    <row r="88" spans="1:13" s="17" customFormat="1" ht="30" customHeight="1" outlineLevel="1">
      <c r="A88" s="97" t="s">
        <v>129</v>
      </c>
      <c r="B88" s="105" t="s">
        <v>118</v>
      </c>
      <c r="C88" s="130" t="s">
        <v>141</v>
      </c>
      <c r="D88" s="54"/>
    </row>
    <row r="89" spans="1:13" s="17" customFormat="1" ht="72.75" customHeight="1" outlineLevel="1">
      <c r="A89" s="97" t="s">
        <v>130</v>
      </c>
      <c r="B89" s="107" t="s">
        <v>140</v>
      </c>
      <c r="C89" s="130" t="s">
        <v>141</v>
      </c>
      <c r="D89" s="54"/>
      <c r="F89" s="165" t="s">
        <v>172</v>
      </c>
      <c r="G89" s="166"/>
    </row>
    <row r="90" spans="1:13" s="17" customFormat="1" ht="30" customHeight="1" outlineLevel="1"/>
    <row r="91" spans="1:13" s="17" customFormat="1" ht="30" customHeight="1" outlineLevel="1">
      <c r="A91" s="39" t="s">
        <v>45</v>
      </c>
      <c r="B91" s="159" t="s">
        <v>70</v>
      </c>
      <c r="C91" s="160"/>
      <c r="D91" s="160"/>
      <c r="E91" s="160"/>
      <c r="F91" s="160"/>
      <c r="G91" s="160"/>
      <c r="H91" s="160"/>
      <c r="I91" s="160"/>
      <c r="K91" s="48"/>
      <c r="L91" s="48"/>
      <c r="M91" s="48"/>
    </row>
    <row r="92" spans="1:13" s="45" customFormat="1" ht="30" customHeight="1" outlineLevel="1">
      <c r="A92" s="16"/>
      <c r="B92" s="16"/>
      <c r="C92" s="16"/>
      <c r="D92" s="16"/>
      <c r="E92" s="16"/>
      <c r="F92" s="16"/>
      <c r="G92" s="16"/>
      <c r="H92" s="16"/>
      <c r="I92" s="16"/>
      <c r="K92" s="102"/>
      <c r="L92" s="102"/>
      <c r="M92" s="102"/>
    </row>
    <row r="93" spans="1:13" s="17" customFormat="1" ht="30" customHeight="1" outlineLevel="1">
      <c r="B93" s="162" t="s">
        <v>169</v>
      </c>
      <c r="C93" s="163"/>
      <c r="D93" s="164"/>
      <c r="E93" s="22"/>
      <c r="F93" s="22"/>
      <c r="G93" s="22"/>
      <c r="H93" s="22"/>
      <c r="I93" s="22"/>
      <c r="K93" s="22"/>
      <c r="L93" s="22"/>
      <c r="M93" s="22"/>
    </row>
    <row r="94" spans="1:13" s="17" customFormat="1" ht="30" customHeight="1" outlineLevel="1">
      <c r="B94" s="24" t="s">
        <v>57</v>
      </c>
      <c r="C94" s="6" t="s">
        <v>0</v>
      </c>
      <c r="D94" s="11" t="s">
        <v>1</v>
      </c>
      <c r="E94" s="22"/>
      <c r="F94" s="22"/>
      <c r="G94" s="22"/>
      <c r="H94" s="22"/>
      <c r="I94" s="22"/>
      <c r="K94" s="22"/>
      <c r="L94" s="22"/>
      <c r="M94" s="22"/>
    </row>
    <row r="95" spans="1:13" s="17" customFormat="1" ht="45" outlineLevel="1">
      <c r="A95" s="35" t="s">
        <v>73</v>
      </c>
      <c r="B95" s="136" t="s">
        <v>160</v>
      </c>
      <c r="C95" s="135" t="s">
        <v>152</v>
      </c>
      <c r="D95" s="54"/>
    </row>
    <row r="96" spans="1:13" s="17" customFormat="1" ht="30" customHeight="1" outlineLevel="1">
      <c r="A96" s="35" t="s">
        <v>74</v>
      </c>
      <c r="B96" s="136" t="s">
        <v>85</v>
      </c>
      <c r="C96" s="135" t="s">
        <v>153</v>
      </c>
      <c r="D96" s="54"/>
    </row>
    <row r="97" spans="1:10" s="17" customFormat="1" ht="30" customHeight="1" outlineLevel="1">
      <c r="A97" s="35" t="s">
        <v>75</v>
      </c>
      <c r="B97" s="136" t="s">
        <v>86</v>
      </c>
      <c r="C97" s="135" t="s">
        <v>153</v>
      </c>
      <c r="D97" s="54"/>
      <c r="J97" s="22"/>
    </row>
    <row r="98" spans="1:10" s="17" customFormat="1" ht="30" customHeight="1" outlineLevel="1">
      <c r="A98" s="35" t="s">
        <v>76</v>
      </c>
      <c r="B98" s="136" t="s">
        <v>87</v>
      </c>
      <c r="C98" s="135" t="s">
        <v>153</v>
      </c>
      <c r="D98" s="54"/>
    </row>
    <row r="99" spans="1:10" s="45" customFormat="1" ht="18" customHeight="1" outlineLevel="1">
      <c r="A99" s="40"/>
      <c r="B99" s="42"/>
      <c r="C99" s="118"/>
      <c r="D99" s="87"/>
    </row>
    <row r="100" spans="1:10" s="17" customFormat="1" ht="67.5" customHeight="1" outlineLevel="1">
      <c r="A100" s="97" t="s">
        <v>132</v>
      </c>
      <c r="B100" s="105" t="s">
        <v>118</v>
      </c>
      <c r="C100" s="130" t="s">
        <v>141</v>
      </c>
      <c r="D100" s="54"/>
      <c r="F100" s="201" t="s">
        <v>172</v>
      </c>
      <c r="G100" s="166"/>
    </row>
    <row r="101" spans="1:10" s="45" customFormat="1" ht="45" customHeight="1" outlineLevel="1">
      <c r="A101" s="97" t="s">
        <v>133</v>
      </c>
      <c r="B101" s="141" t="s">
        <v>167</v>
      </c>
      <c r="C101" s="130" t="s">
        <v>141</v>
      </c>
      <c r="D101" s="54"/>
    </row>
    <row r="102" spans="1:10" s="45" customFormat="1" ht="30" customHeight="1" outlineLevel="1">
      <c r="A102" s="40"/>
      <c r="B102" s="106"/>
      <c r="C102" s="101"/>
      <c r="D102" s="87"/>
    </row>
    <row r="103" spans="1:10" s="45" customFormat="1" ht="30" customHeight="1" outlineLevel="1">
      <c r="A103" s="40"/>
      <c r="B103" s="106"/>
      <c r="C103" s="101"/>
      <c r="D103" s="87"/>
    </row>
    <row r="104" spans="1:10" s="45" customFormat="1" ht="30" customHeight="1" outlineLevel="1">
      <c r="A104" s="17"/>
      <c r="B104" s="162" t="s">
        <v>131</v>
      </c>
      <c r="C104" s="163"/>
      <c r="D104" s="164"/>
    </row>
    <row r="105" spans="1:10" s="45" customFormat="1" ht="30" customHeight="1" outlineLevel="1">
      <c r="A105" s="17"/>
      <c r="B105" s="24" t="s">
        <v>57</v>
      </c>
      <c r="C105" s="6" t="s">
        <v>0</v>
      </c>
      <c r="D105" s="96" t="s">
        <v>1</v>
      </c>
    </row>
    <row r="106" spans="1:10" s="45" customFormat="1" ht="39" outlineLevel="1" thickBot="1">
      <c r="A106" s="97" t="s">
        <v>134</v>
      </c>
      <c r="B106" s="129" t="s">
        <v>150</v>
      </c>
      <c r="C106" s="132" t="s">
        <v>153</v>
      </c>
      <c r="D106" s="54"/>
    </row>
    <row r="107" spans="1:10" s="45" customFormat="1" ht="30" customHeight="1" outlineLevel="1">
      <c r="A107" s="97" t="s">
        <v>135</v>
      </c>
      <c r="B107" s="141" t="s">
        <v>82</v>
      </c>
      <c r="C107" s="132" t="s">
        <v>153</v>
      </c>
      <c r="D107" s="54"/>
    </row>
    <row r="108" spans="1:10" s="45" customFormat="1" ht="30" customHeight="1" outlineLevel="1">
      <c r="A108" s="97" t="s">
        <v>136</v>
      </c>
      <c r="B108" s="141" t="s">
        <v>83</v>
      </c>
      <c r="C108" s="132" t="s">
        <v>153</v>
      </c>
      <c r="D108" s="54"/>
    </row>
    <row r="109" spans="1:10" s="45" customFormat="1" ht="30" customHeight="1" outlineLevel="1">
      <c r="A109" s="97" t="s">
        <v>137</v>
      </c>
      <c r="B109" s="141" t="s">
        <v>84</v>
      </c>
      <c r="C109" s="132" t="s">
        <v>153</v>
      </c>
      <c r="D109" s="54"/>
    </row>
    <row r="110" spans="1:10" s="45" customFormat="1" ht="30" customHeight="1" outlineLevel="1">
      <c r="A110" s="40"/>
      <c r="B110" s="42"/>
      <c r="C110" s="118"/>
      <c r="D110" s="87"/>
    </row>
    <row r="111" spans="1:10" s="45" customFormat="1" ht="30" customHeight="1" outlineLevel="1">
      <c r="A111" s="97" t="s">
        <v>138</v>
      </c>
      <c r="B111" s="105" t="s">
        <v>118</v>
      </c>
      <c r="C111" s="130" t="s">
        <v>141</v>
      </c>
      <c r="D111" s="54"/>
    </row>
    <row r="112" spans="1:10" s="45" customFormat="1" ht="64.5" customHeight="1" outlineLevel="1">
      <c r="A112" s="97" t="s">
        <v>139</v>
      </c>
      <c r="B112" s="141" t="s">
        <v>167</v>
      </c>
      <c r="C112" s="130" t="s">
        <v>141</v>
      </c>
      <c r="D112" s="54"/>
      <c r="F112" s="202" t="s">
        <v>172</v>
      </c>
      <c r="G112" s="166"/>
    </row>
    <row r="113" spans="1:13" s="17" customFormat="1" ht="30" customHeight="1" outlineLevel="1"/>
    <row r="114" spans="1:13" s="17" customFormat="1" ht="30" customHeight="1" outlineLevel="1">
      <c r="A114" s="39" t="s">
        <v>45</v>
      </c>
      <c r="B114" s="159" t="s">
        <v>147</v>
      </c>
      <c r="C114" s="160"/>
      <c r="D114" s="160"/>
      <c r="E114" s="160"/>
      <c r="F114" s="160"/>
      <c r="G114" s="160"/>
      <c r="H114" s="160"/>
      <c r="I114" s="160"/>
      <c r="J114" s="59"/>
      <c r="K114" s="48"/>
      <c r="L114" s="48"/>
      <c r="M114" s="48"/>
    </row>
    <row r="115" spans="1:13" s="17" customFormat="1" ht="30" customHeight="1" outlineLevel="1">
      <c r="J115" s="31"/>
    </row>
    <row r="116" spans="1:13" s="17" customFormat="1" ht="30" customHeight="1" outlineLevel="1">
      <c r="B116" s="24" t="s">
        <v>57</v>
      </c>
      <c r="C116" s="24" t="s">
        <v>142</v>
      </c>
      <c r="D116" s="6" t="s">
        <v>0</v>
      </c>
      <c r="E116" s="11" t="s">
        <v>1</v>
      </c>
      <c r="K116" s="31"/>
    </row>
    <row r="117" spans="1:13" s="17" customFormat="1" ht="30" customHeight="1" outlineLevel="1">
      <c r="A117" s="119" t="s">
        <v>108</v>
      </c>
      <c r="B117" s="189" t="s">
        <v>148</v>
      </c>
      <c r="C117" s="126" t="s">
        <v>145</v>
      </c>
      <c r="D117" s="191" t="s">
        <v>141</v>
      </c>
      <c r="E117" s="54"/>
      <c r="K117" s="31"/>
    </row>
    <row r="118" spans="1:13" s="17" customFormat="1" ht="30" customHeight="1" outlineLevel="1">
      <c r="A118" s="125" t="s">
        <v>109</v>
      </c>
      <c r="B118" s="190"/>
      <c r="C118" s="126" t="s">
        <v>143</v>
      </c>
      <c r="D118" s="191"/>
      <c r="E118" s="54"/>
      <c r="K118" s="31"/>
    </row>
    <row r="119" spans="1:13" s="17" customFormat="1" ht="30" customHeight="1" outlineLevel="1">
      <c r="A119" s="125" t="s">
        <v>110</v>
      </c>
      <c r="B119" s="190"/>
      <c r="C119" s="126" t="s">
        <v>144</v>
      </c>
      <c r="D119" s="191"/>
      <c r="E119" s="54"/>
      <c r="K119" s="31"/>
    </row>
    <row r="120" spans="1:13" s="17" customFormat="1" ht="30" customHeight="1" outlineLevel="1">
      <c r="J120" s="31"/>
    </row>
    <row r="121" spans="1:13" s="17" customFormat="1" ht="30" customHeight="1" outlineLevel="1">
      <c r="J121" s="31"/>
    </row>
    <row r="122" spans="1:13" ht="24.75" customHeight="1">
      <c r="A122" s="39" t="s">
        <v>45</v>
      </c>
      <c r="B122" s="159" t="s">
        <v>71</v>
      </c>
      <c r="C122" s="160"/>
      <c r="D122" s="160"/>
      <c r="E122" s="160"/>
      <c r="F122" s="160"/>
      <c r="G122" s="160"/>
      <c r="H122" s="160"/>
      <c r="I122" s="160"/>
      <c r="J122" s="31"/>
      <c r="K122" s="48"/>
      <c r="L122" s="48"/>
      <c r="M122" s="48"/>
    </row>
    <row r="123" spans="1:13" ht="24.75" customHeight="1" outlineLevel="1">
      <c r="C123" s="13"/>
      <c r="D123" s="13"/>
      <c r="E123" s="13"/>
      <c r="F123" s="13"/>
      <c r="G123" s="13"/>
      <c r="H123" s="13"/>
      <c r="I123" s="13"/>
      <c r="J123" s="31"/>
      <c r="K123" s="13"/>
      <c r="L123" s="10"/>
    </row>
    <row r="124" spans="1:13" ht="24.75" customHeight="1" outlineLevel="1">
      <c r="A124" s="5"/>
      <c r="B124" s="35" t="s">
        <v>28</v>
      </c>
      <c r="C124" s="6" t="s">
        <v>0</v>
      </c>
      <c r="D124" s="11" t="s">
        <v>1</v>
      </c>
      <c r="E124" s="158"/>
      <c r="F124" s="37"/>
      <c r="G124" s="37"/>
      <c r="H124" s="37"/>
      <c r="I124" s="37"/>
      <c r="J124" s="31"/>
      <c r="K124" s="37"/>
      <c r="L124" s="33"/>
    </row>
    <row r="125" spans="1:13" ht="30" customHeight="1" outlineLevel="1">
      <c r="A125" s="35" t="s">
        <v>146</v>
      </c>
      <c r="B125" s="25" t="s">
        <v>72</v>
      </c>
      <c r="C125" s="55" t="s">
        <v>27</v>
      </c>
      <c r="D125" s="54"/>
      <c r="E125" s="158"/>
      <c r="F125" s="37"/>
      <c r="G125" s="36"/>
      <c r="H125" s="36"/>
      <c r="I125" s="36"/>
      <c r="J125" s="31"/>
      <c r="K125" s="36"/>
      <c r="L125" s="12"/>
    </row>
    <row r="126" spans="1:13" ht="30" customHeight="1" outlineLevel="1">
      <c r="B126" s="7"/>
      <c r="C126" s="38"/>
      <c r="D126" s="38"/>
      <c r="E126" s="37"/>
      <c r="F126" s="37"/>
      <c r="G126" s="36"/>
      <c r="H126" s="36"/>
      <c r="I126" s="36"/>
      <c r="J126" s="31"/>
      <c r="K126" s="36"/>
      <c r="L126" s="12"/>
    </row>
    <row r="127" spans="1:13" s="29" customFormat="1" ht="30" customHeight="1" outlineLevel="1">
      <c r="A127" s="161" t="s">
        <v>165</v>
      </c>
      <c r="B127" s="161"/>
      <c r="C127" s="161"/>
      <c r="D127" s="161"/>
      <c r="E127" s="59"/>
      <c r="F127" s="59"/>
      <c r="G127" s="59"/>
      <c r="H127" s="59"/>
      <c r="I127" s="59"/>
      <c r="J127" s="31"/>
      <c r="K127" s="59"/>
      <c r="L127" s="59"/>
    </row>
    <row r="128" spans="1:13" s="29" customFormat="1" ht="30" customHeight="1" outlineLevel="1">
      <c r="C128" s="36"/>
      <c r="D128" s="36"/>
      <c r="E128" s="36"/>
      <c r="F128" s="36"/>
      <c r="G128" s="36"/>
      <c r="H128" s="36"/>
      <c r="I128" s="36"/>
      <c r="J128" s="62"/>
      <c r="K128" s="36"/>
      <c r="L128" s="30"/>
    </row>
    <row r="129" spans="2:12" s="29" customFormat="1" ht="30" customHeight="1" outlineLevel="1">
      <c r="B129" s="158"/>
      <c r="C129" s="158"/>
      <c r="D129" s="158"/>
      <c r="E129" s="158"/>
      <c r="F129" s="37"/>
      <c r="G129" s="59"/>
      <c r="H129" s="59"/>
      <c r="I129" s="59"/>
      <c r="J129" s="46"/>
      <c r="K129" s="59"/>
      <c r="L129" s="59"/>
    </row>
    <row r="130" spans="2:12" s="29" customFormat="1" ht="30" customHeight="1" outlineLevel="1">
      <c r="B130" s="154"/>
      <c r="C130" s="154"/>
      <c r="D130" s="154"/>
      <c r="E130" s="154"/>
      <c r="F130" s="36"/>
      <c r="G130" s="59"/>
      <c r="H130" s="59"/>
      <c r="I130" s="59"/>
      <c r="J130" s="46"/>
      <c r="K130" s="59"/>
      <c r="L130" s="59"/>
    </row>
    <row r="131" spans="2:12" s="29" customFormat="1" ht="30" customHeight="1" outlineLevel="1">
      <c r="B131" s="154"/>
      <c r="C131" s="154"/>
      <c r="D131" s="154"/>
      <c r="E131" s="154"/>
      <c r="F131" s="36"/>
      <c r="G131" s="31"/>
      <c r="H131" s="31"/>
      <c r="I131" s="31"/>
      <c r="J131" s="46"/>
      <c r="K131" s="31"/>
      <c r="L131" s="32"/>
    </row>
    <row r="132" spans="2:12" s="29" customFormat="1" ht="30" customHeight="1" outlineLevel="1">
      <c r="B132" s="154"/>
      <c r="C132" s="154"/>
      <c r="D132" s="154"/>
      <c r="E132" s="154"/>
      <c r="F132" s="36"/>
      <c r="G132" s="31"/>
      <c r="H132" s="31"/>
      <c r="I132" s="31"/>
      <c r="J132" s="46"/>
      <c r="K132" s="31"/>
      <c r="L132" s="32"/>
    </row>
    <row r="133" spans="2:12" s="29" customFormat="1" ht="30" customHeight="1" outlineLevel="1">
      <c r="B133" s="154"/>
      <c r="C133" s="154"/>
      <c r="D133" s="154"/>
      <c r="E133" s="154"/>
      <c r="F133" s="36"/>
      <c r="G133" s="31"/>
      <c r="H133" s="31"/>
      <c r="I133" s="31"/>
      <c r="J133" s="46"/>
      <c r="K133" s="31"/>
      <c r="L133" s="32"/>
    </row>
    <row r="134" spans="2:12" s="29" customFormat="1" ht="30" customHeight="1" outlineLevel="1">
      <c r="B134" s="154"/>
      <c r="C134" s="154"/>
      <c r="D134" s="154"/>
      <c r="E134" s="154"/>
      <c r="F134" s="36"/>
      <c r="G134" s="31"/>
      <c r="H134" s="31"/>
      <c r="I134" s="31"/>
      <c r="J134" s="46"/>
      <c r="K134" s="31"/>
      <c r="L134" s="32"/>
    </row>
    <row r="135" spans="2:12" s="29" customFormat="1" ht="30" customHeight="1" outlineLevel="1">
      <c r="B135" s="154"/>
      <c r="C135" s="154"/>
      <c r="D135" s="154"/>
      <c r="E135" s="154"/>
      <c r="F135" s="36"/>
      <c r="G135" s="31"/>
      <c r="H135" s="31"/>
      <c r="I135" s="31"/>
      <c r="J135" s="46"/>
      <c r="K135" s="31"/>
      <c r="L135" s="32"/>
    </row>
    <row r="136" spans="2:12" s="29" customFormat="1" ht="30" customHeight="1" outlineLevel="1">
      <c r="B136" s="154"/>
      <c r="C136" s="154"/>
      <c r="D136" s="154"/>
      <c r="E136" s="154"/>
      <c r="F136" s="36"/>
      <c r="G136" s="31"/>
      <c r="H136" s="31"/>
      <c r="I136" s="31"/>
      <c r="J136" s="46"/>
      <c r="K136" s="31"/>
      <c r="L136" s="32"/>
    </row>
    <row r="137" spans="2:12" s="29" customFormat="1" ht="30" customHeight="1" outlineLevel="1">
      <c r="B137" s="154"/>
      <c r="C137" s="154"/>
      <c r="D137" s="154"/>
      <c r="E137" s="154"/>
      <c r="F137" s="36"/>
      <c r="G137" s="31"/>
      <c r="H137" s="31"/>
      <c r="I137" s="31"/>
      <c r="J137" s="46"/>
      <c r="K137" s="31"/>
      <c r="L137" s="32"/>
    </row>
    <row r="138" spans="2:12" s="29" customFormat="1" ht="30" customHeight="1" outlineLevel="1">
      <c r="B138" s="154"/>
      <c r="C138" s="154"/>
      <c r="D138" s="154"/>
      <c r="E138" s="154"/>
      <c r="F138" s="36"/>
      <c r="G138" s="31"/>
      <c r="H138" s="31"/>
      <c r="I138" s="31"/>
      <c r="J138" s="46"/>
      <c r="K138" s="31"/>
      <c r="L138" s="32"/>
    </row>
    <row r="139" spans="2:12" s="29" customFormat="1" ht="30" customHeight="1" outlineLevel="1">
      <c r="B139" s="154"/>
      <c r="C139" s="154"/>
      <c r="D139" s="154"/>
      <c r="E139" s="154"/>
      <c r="F139" s="36"/>
      <c r="G139" s="31"/>
      <c r="H139" s="31"/>
      <c r="I139" s="31"/>
      <c r="J139" s="46"/>
      <c r="K139" s="31"/>
      <c r="L139" s="32"/>
    </row>
    <row r="140" spans="2:12" s="29" customFormat="1" ht="30" customHeight="1" outlineLevel="1">
      <c r="B140" s="154"/>
      <c r="C140" s="154"/>
      <c r="D140" s="154"/>
      <c r="E140" s="154"/>
      <c r="F140" s="36"/>
      <c r="G140" s="31"/>
      <c r="H140" s="31"/>
      <c r="I140" s="31"/>
      <c r="J140" s="46"/>
      <c r="K140" s="31"/>
      <c r="L140" s="32"/>
    </row>
    <row r="141" spans="2:12" s="29" customFormat="1" ht="30" customHeight="1" outlineLevel="1">
      <c r="B141" s="154"/>
      <c r="C141" s="154"/>
      <c r="D141" s="154"/>
      <c r="E141" s="154"/>
      <c r="F141" s="36"/>
      <c r="G141" s="31"/>
      <c r="H141" s="31"/>
      <c r="I141" s="31"/>
      <c r="J141" s="46"/>
      <c r="K141" s="31"/>
      <c r="L141" s="32"/>
    </row>
    <row r="142" spans="2:12" ht="30" customHeight="1" outlineLevel="1">
      <c r="B142" s="7"/>
      <c r="C142" s="38"/>
      <c r="D142" s="38"/>
      <c r="E142" s="37"/>
      <c r="F142" s="37"/>
      <c r="G142" s="36"/>
      <c r="H142" s="36"/>
      <c r="I142" s="36"/>
      <c r="K142" s="36"/>
      <c r="L142" s="12"/>
    </row>
  </sheetData>
  <mergeCells count="54">
    <mergeCell ref="B27:D27"/>
    <mergeCell ref="B19:C19"/>
    <mergeCell ref="B117:B119"/>
    <mergeCell ref="D117:D119"/>
    <mergeCell ref="B21:H21"/>
    <mergeCell ref="B26:D26"/>
    <mergeCell ref="B24:I24"/>
    <mergeCell ref="H30:I31"/>
    <mergeCell ref="D30:E31"/>
    <mergeCell ref="F30:G31"/>
    <mergeCell ref="B30:C32"/>
    <mergeCell ref="F100:G100"/>
    <mergeCell ref="F112:G112"/>
    <mergeCell ref="B51:I51"/>
    <mergeCell ref="B93:D93"/>
    <mergeCell ref="F89:G89"/>
    <mergeCell ref="B70:D70"/>
    <mergeCell ref="B81:D81"/>
    <mergeCell ref="C1:L1"/>
    <mergeCell ref="C9:L9"/>
    <mergeCell ref="B13:C13"/>
    <mergeCell ref="B14:C14"/>
    <mergeCell ref="B15:C15"/>
    <mergeCell ref="B10:L10"/>
    <mergeCell ref="B8:L8"/>
    <mergeCell ref="H12:L12"/>
    <mergeCell ref="D12:G12"/>
    <mergeCell ref="A3:L6"/>
    <mergeCell ref="J30:K31"/>
    <mergeCell ref="B16:C16"/>
    <mergeCell ref="B18:C18"/>
    <mergeCell ref="B17:C17"/>
    <mergeCell ref="B139:E139"/>
    <mergeCell ref="B140:E140"/>
    <mergeCell ref="B131:E131"/>
    <mergeCell ref="B132:E132"/>
    <mergeCell ref="A52:F52"/>
    <mergeCell ref="E124:E125"/>
    <mergeCell ref="B129:E129"/>
    <mergeCell ref="B130:E130"/>
    <mergeCell ref="B68:I68"/>
    <mergeCell ref="B66:I66"/>
    <mergeCell ref="B91:I91"/>
    <mergeCell ref="B114:I114"/>
    <mergeCell ref="B122:I122"/>
    <mergeCell ref="A127:D127"/>
    <mergeCell ref="B104:D104"/>
    <mergeCell ref="B141:E141"/>
    <mergeCell ref="B133:E133"/>
    <mergeCell ref="B134:E134"/>
    <mergeCell ref="B135:E135"/>
    <mergeCell ref="B136:E136"/>
    <mergeCell ref="B137:E137"/>
    <mergeCell ref="B138:E138"/>
  </mergeCells>
  <phoneticPr fontId="34" type="noConversion"/>
  <conditionalFormatting sqref="G14:G18 D20:L20 L21:L22 M9 M11:M12 N122:XFD122 M123:XFD142 F19 M13:XFD23 N25:XFD26 M27:XFD27 F28 E27 N28:XFD28 P24:XFD24 P30:XFD31 L32:XFD34 G125:I126 K125:K126 G142:I142 K142 J128 B24:B28 A24:A26 A28 N8:XFD12 M29:XFD29">
    <cfRule type="cellIs" dxfId="176" priority="124" operator="equal">
      <formula>"Valeur ?"</formula>
    </cfRule>
  </conditionalFormatting>
  <conditionalFormatting sqref="C9 C11:C12">
    <cfRule type="cellIs" dxfId="175" priority="120" operator="equal">
      <formula>"Valeur ?"</formula>
    </cfRule>
  </conditionalFormatting>
  <conditionalFormatting sqref="C23">
    <cfRule type="cellIs" dxfId="174" priority="119" operator="equal">
      <formula>"Valeur ?"</formula>
    </cfRule>
  </conditionalFormatting>
  <conditionalFormatting sqref="C123">
    <cfRule type="cellIs" dxfId="173" priority="118" operator="equal">
      <formula>"Valeur ?"</formula>
    </cfRule>
  </conditionalFormatting>
  <conditionalFormatting sqref="F14">
    <cfRule type="cellIs" dxfId="172" priority="115" operator="equal">
      <formula>"Valeur ?"</formula>
    </cfRule>
  </conditionalFormatting>
  <conditionalFormatting sqref="F14">
    <cfRule type="cellIs" dxfId="171" priority="116" operator="equal">
      <formula>"Valeur ?"</formula>
    </cfRule>
  </conditionalFormatting>
  <conditionalFormatting sqref="B8">
    <cfRule type="cellIs" dxfId="170" priority="114" operator="equal">
      <formula>"Valeur ?"</formula>
    </cfRule>
  </conditionalFormatting>
  <conditionalFormatting sqref="B10">
    <cfRule type="cellIs" dxfId="169" priority="113" operator="equal">
      <formula>"Valeur ?"</formula>
    </cfRule>
  </conditionalFormatting>
  <conditionalFormatting sqref="C34">
    <cfRule type="cellIs" dxfId="168" priority="112" operator="equal">
      <formula>"Valeur ?"</formula>
    </cfRule>
  </conditionalFormatting>
  <conditionalFormatting sqref="L125:L126 L142">
    <cfRule type="cellIs" dxfId="167" priority="110" operator="equal">
      <formula>"Valeur ?"</formula>
    </cfRule>
  </conditionalFormatting>
  <conditionalFormatting sqref="C126 C142">
    <cfRule type="cellIs" dxfId="166" priority="109" operator="equal">
      <formula>"Valeur ?"</formula>
    </cfRule>
  </conditionalFormatting>
  <conditionalFormatting sqref="C128">
    <cfRule type="cellIs" dxfId="165" priority="105" operator="equal">
      <formula>"Valeur ?"</formula>
    </cfRule>
  </conditionalFormatting>
  <conditionalFormatting sqref="B130">
    <cfRule type="cellIs" dxfId="164" priority="104" operator="equal">
      <formula>"Valeur ?"</formula>
    </cfRule>
  </conditionalFormatting>
  <conditionalFormatting sqref="B131:B133">
    <cfRule type="cellIs" dxfId="163" priority="103" operator="equal">
      <formula>"Valeur ?"</formula>
    </cfRule>
  </conditionalFormatting>
  <conditionalFormatting sqref="B134:B141">
    <cfRule type="cellIs" dxfId="162" priority="102" operator="equal">
      <formula>"Valeur ?"</formula>
    </cfRule>
  </conditionalFormatting>
  <conditionalFormatting sqref="F14">
    <cfRule type="cellIs" dxfId="161" priority="97" operator="equal">
      <formula>"Valeur ?"</formula>
    </cfRule>
  </conditionalFormatting>
  <conditionalFormatting sqref="B14">
    <cfRule type="cellIs" dxfId="160" priority="96" operator="equal">
      <formula>"Valeur ?"</formula>
    </cfRule>
  </conditionalFormatting>
  <conditionalFormatting sqref="B15">
    <cfRule type="cellIs" dxfId="159" priority="87" operator="equal">
      <formula>"Valeur ?"</formula>
    </cfRule>
  </conditionalFormatting>
  <conditionalFormatting sqref="B16">
    <cfRule type="cellIs" dxfId="158" priority="86" operator="equal">
      <formula>"Valeur ?"</formula>
    </cfRule>
  </conditionalFormatting>
  <conditionalFormatting sqref="B17:B19">
    <cfRule type="cellIs" dxfId="157" priority="78" operator="equal">
      <formula>"Valeur ?"</formula>
    </cfRule>
  </conditionalFormatting>
  <conditionalFormatting sqref="F19">
    <cfRule type="cellIs" dxfId="156" priority="65" operator="equal">
      <formula>"Valeur ?"</formula>
    </cfRule>
  </conditionalFormatting>
  <conditionalFormatting sqref="B35">
    <cfRule type="cellIs" dxfId="155" priority="54" operator="equal">
      <formula>"Valeur ?"</formula>
    </cfRule>
  </conditionalFormatting>
  <conditionalFormatting sqref="B36:B46">
    <cfRule type="cellIs" dxfId="154" priority="53" operator="equal">
      <formula>"Valeur ?"</formula>
    </cfRule>
  </conditionalFormatting>
  <conditionalFormatting sqref="B51">
    <cfRule type="cellIs" dxfId="153" priority="33" operator="equal">
      <formula>"Valeur ?"</formula>
    </cfRule>
  </conditionalFormatting>
  <conditionalFormatting sqref="B55:B64">
    <cfRule type="cellIs" dxfId="152" priority="32" operator="equal">
      <formula>"Valeur ?"</formula>
    </cfRule>
  </conditionalFormatting>
  <conditionalFormatting sqref="B66">
    <cfRule type="cellIs" dxfId="151" priority="31" operator="equal">
      <formula>"Valeur ?"</formula>
    </cfRule>
  </conditionalFormatting>
  <conditionalFormatting sqref="B68:B69">
    <cfRule type="cellIs" dxfId="150" priority="30" operator="equal">
      <formula>"Valeur ?"</formula>
    </cfRule>
  </conditionalFormatting>
  <conditionalFormatting sqref="B91:B92">
    <cfRule type="cellIs" dxfId="149" priority="29" operator="equal">
      <formula>"Valeur ?"</formula>
    </cfRule>
  </conditionalFormatting>
  <conditionalFormatting sqref="A10">
    <cfRule type="cellIs" dxfId="148" priority="25" operator="equal">
      <formula>"Valeur ?"</formula>
    </cfRule>
  </conditionalFormatting>
  <conditionalFormatting sqref="A8">
    <cfRule type="cellIs" dxfId="147" priority="26" operator="equal">
      <formula>"Valeur ?"</formula>
    </cfRule>
  </conditionalFormatting>
  <conditionalFormatting sqref="A114">
    <cfRule type="cellIs" dxfId="146" priority="14" operator="equal">
      <formula>"Valeur ?"</formula>
    </cfRule>
  </conditionalFormatting>
  <conditionalFormatting sqref="A51">
    <cfRule type="cellIs" dxfId="145" priority="21" operator="equal">
      <formula>"Valeur ?"</formula>
    </cfRule>
  </conditionalFormatting>
  <conditionalFormatting sqref="A66">
    <cfRule type="cellIs" dxfId="144" priority="20" operator="equal">
      <formula>"Valeur ?"</formula>
    </cfRule>
  </conditionalFormatting>
  <conditionalFormatting sqref="A91:A92">
    <cfRule type="cellIs" dxfId="143" priority="19" operator="equal">
      <formula>"Valeur ?"</formula>
    </cfRule>
  </conditionalFormatting>
  <conditionalFormatting sqref="A68:A69">
    <cfRule type="cellIs" dxfId="142" priority="18" operator="equal">
      <formula>"Valeur ?"</formula>
    </cfRule>
  </conditionalFormatting>
  <conditionalFormatting sqref="B114">
    <cfRule type="cellIs" dxfId="141" priority="15" operator="equal">
      <formula>"Valeur ?"</formula>
    </cfRule>
  </conditionalFormatting>
  <conditionalFormatting sqref="A122">
    <cfRule type="cellIs" dxfId="140" priority="12" operator="equal">
      <formula>"Valeur ?"</formula>
    </cfRule>
  </conditionalFormatting>
  <conditionalFormatting sqref="B122">
    <cfRule type="cellIs" dxfId="139" priority="13" operator="equal">
      <formula>"Valeur ?"</formula>
    </cfRule>
  </conditionalFormatting>
  <conditionalFormatting sqref="B125">
    <cfRule type="cellIs" dxfId="138" priority="11" operator="equal">
      <formula>"Valeur ?"</formula>
    </cfRule>
  </conditionalFormatting>
  <conditionalFormatting sqref="K14">
    <cfRule type="cellIs" dxfId="137" priority="9" operator="equal">
      <formula>"Valeur ?"</formula>
    </cfRule>
  </conditionalFormatting>
  <conditionalFormatting sqref="K14">
    <cfRule type="cellIs" dxfId="136" priority="10" operator="equal">
      <formula>"Valeur ?"</formula>
    </cfRule>
  </conditionalFormatting>
  <conditionalFormatting sqref="K14">
    <cfRule type="cellIs" dxfId="135" priority="8" operator="equal">
      <formula>"Valeur ?"</formula>
    </cfRule>
  </conditionalFormatting>
  <conditionalFormatting sqref="L14:L18">
    <cfRule type="cellIs" dxfId="134" priority="6" operator="equal">
      <formula>"Valeur ?"</formula>
    </cfRule>
  </conditionalFormatting>
  <conditionalFormatting sqref="L14:L18">
    <cfRule type="cellIs" dxfId="133" priority="7" operator="equal">
      <formula>"Valeur ?"</formula>
    </cfRule>
  </conditionalFormatting>
  <conditionalFormatting sqref="L14:L18">
    <cfRule type="cellIs" dxfId="132" priority="5" operator="equal">
      <formula>"Valeur ?"</formula>
    </cfRule>
  </conditionalFormatting>
  <conditionalFormatting sqref="K19">
    <cfRule type="cellIs" dxfId="131" priority="2" operator="equal">
      <formula>"Valeur ?"</formula>
    </cfRule>
  </conditionalFormatting>
  <conditionalFormatting sqref="K19">
    <cfRule type="cellIs" dxfId="130" priority="1" operator="equal">
      <formula>"Valeur ?"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9FCE-2FDD-4EF3-BD9A-9A079C01CFD6}">
  <sheetPr>
    <tabColor theme="9"/>
  </sheetPr>
  <dimension ref="A1:AC173"/>
  <sheetViews>
    <sheetView showGridLines="0" tabSelected="1" zoomScale="27" zoomScaleNormal="70" workbookViewId="0">
      <selection activeCell="K56" sqref="K56"/>
    </sheetView>
  </sheetViews>
  <sheetFormatPr baseColWidth="10" defaultColWidth="11.42578125" defaultRowHeight="15" outlineLevelRow="1"/>
  <cols>
    <col min="1" max="1" width="11.42578125" style="2" customWidth="1"/>
    <col min="2" max="2" width="30.5703125" style="2" customWidth="1"/>
    <col min="3" max="3" width="25.42578125" style="2" customWidth="1"/>
    <col min="4" max="4" width="27.42578125" style="2" customWidth="1"/>
    <col min="5" max="6" width="20" style="2" customWidth="1"/>
    <col min="7" max="7" width="24.42578125" style="2" bestFit="1" customWidth="1"/>
    <col min="8" max="8" width="19.42578125" style="2" customWidth="1"/>
    <col min="9" max="9" width="24" style="2" customWidth="1"/>
    <col min="10" max="10" width="28.85546875" style="2" customWidth="1"/>
    <col min="11" max="11" width="19.5703125" style="2" customWidth="1"/>
    <col min="12" max="12" width="29" style="2" bestFit="1" customWidth="1"/>
    <col min="13" max="13" width="24.42578125" style="2" bestFit="1" customWidth="1"/>
    <col min="14" max="14" width="19.140625" style="2" customWidth="1"/>
    <col min="15" max="15" width="22.85546875" style="9" customWidth="1"/>
    <col min="16" max="16" width="29" style="2" bestFit="1" customWidth="1"/>
    <col min="17" max="17" width="22.85546875" style="2" bestFit="1" customWidth="1"/>
    <col min="18" max="19" width="22.85546875" style="2" customWidth="1"/>
    <col min="20" max="20" width="18.85546875" style="2" customWidth="1"/>
    <col min="21" max="21" width="23.85546875" style="2" customWidth="1"/>
    <col min="22" max="22" width="26.140625" style="2" customWidth="1"/>
    <col min="23" max="23" width="29.5703125" style="2" bestFit="1" customWidth="1"/>
    <col min="24" max="25" width="26.42578125" style="2" customWidth="1"/>
    <col min="26" max="26" width="25.5703125" style="2" customWidth="1"/>
    <col min="27" max="27" width="22" style="2" customWidth="1"/>
    <col min="28" max="28" width="29.140625" style="2" customWidth="1"/>
    <col min="29" max="29" width="19.5703125" style="2" customWidth="1"/>
    <col min="30" max="16384" width="11.42578125" style="2"/>
  </cols>
  <sheetData>
    <row r="1" spans="1:28" ht="128.25" customHeight="1"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</row>
    <row r="2" spans="1:28" ht="26.1" customHeight="1" thickBo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28" ht="25.35" customHeight="1" thickBot="1">
      <c r="A3" s="203" t="s">
        <v>164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</row>
    <row r="4" spans="1:28" ht="25.35" customHeight="1" thickBo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</row>
    <row r="5" spans="1:28" ht="65.25" customHeight="1" thickBot="1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</row>
    <row r="6" spans="1:28" ht="26.25" customHeight="1" thickBot="1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</row>
    <row r="7" spans="1:28" s="5" customFormat="1" ht="32.450000000000003" customHeight="1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28" ht="14.85" customHeight="1"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0"/>
    </row>
    <row r="9" spans="1:28" s="4" customFormat="1" ht="27.75" customHeight="1">
      <c r="A9" s="57" t="s">
        <v>45</v>
      </c>
      <c r="B9" s="171" t="s">
        <v>11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48"/>
    </row>
    <row r="10" spans="1:28" ht="30" customHeight="1"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</row>
    <row r="11" spans="1:28" ht="30" customHeight="1">
      <c r="A11" s="57" t="s">
        <v>45</v>
      </c>
      <c r="B11" s="159" t="s">
        <v>12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48"/>
      <c r="Q11" s="5"/>
      <c r="R11" s="5"/>
      <c r="S11" s="5"/>
    </row>
    <row r="12" spans="1:28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0"/>
    </row>
    <row r="13" spans="1:28" ht="27.6" customHeight="1" outlineLevel="1">
      <c r="C13" s="13"/>
      <c r="D13" s="175" t="s">
        <v>102</v>
      </c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7"/>
      <c r="P13" s="219" t="s">
        <v>101</v>
      </c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1"/>
    </row>
    <row r="14" spans="1:28" ht="75.95" customHeight="1" outlineLevel="1">
      <c r="B14" s="169" t="s">
        <v>13</v>
      </c>
      <c r="C14" s="170"/>
      <c r="D14" s="78" t="s">
        <v>91</v>
      </c>
      <c r="E14" s="78" t="s">
        <v>92</v>
      </c>
      <c r="F14" s="78" t="s">
        <v>99</v>
      </c>
      <c r="G14" s="79" t="s">
        <v>20</v>
      </c>
      <c r="H14" s="79" t="s">
        <v>92</v>
      </c>
      <c r="I14" s="79" t="s">
        <v>99</v>
      </c>
      <c r="J14" s="80" t="s">
        <v>21</v>
      </c>
      <c r="K14" s="80" t="s">
        <v>92</v>
      </c>
      <c r="L14" s="80" t="s">
        <v>99</v>
      </c>
      <c r="M14" s="81" t="s">
        <v>88</v>
      </c>
      <c r="N14" s="81" t="s">
        <v>92</v>
      </c>
      <c r="O14" s="81" t="s">
        <v>99</v>
      </c>
      <c r="P14" s="11" t="s">
        <v>103</v>
      </c>
      <c r="Q14" s="78" t="s">
        <v>104</v>
      </c>
      <c r="R14" s="78" t="s">
        <v>92</v>
      </c>
      <c r="S14" s="78" t="s">
        <v>99</v>
      </c>
      <c r="T14" s="79" t="s">
        <v>20</v>
      </c>
      <c r="U14" s="79" t="s">
        <v>92</v>
      </c>
      <c r="V14" s="79" t="s">
        <v>99</v>
      </c>
      <c r="W14" s="80" t="s">
        <v>21</v>
      </c>
      <c r="X14" s="80" t="s">
        <v>92</v>
      </c>
      <c r="Y14" s="80" t="s">
        <v>99</v>
      </c>
      <c r="Z14" s="81" t="s">
        <v>88</v>
      </c>
      <c r="AA14" s="81" t="s">
        <v>92</v>
      </c>
      <c r="AB14" s="81" t="s">
        <v>99</v>
      </c>
    </row>
    <row r="15" spans="1:28" ht="32.1" customHeight="1" outlineLevel="1">
      <c r="A15" s="63" t="s">
        <v>6</v>
      </c>
      <c r="B15" s="155" t="s">
        <v>14</v>
      </c>
      <c r="C15" s="156"/>
      <c r="D15" s="83">
        <f>'BPU 25_GPSR_2_L002'!D14</f>
        <v>0</v>
      </c>
      <c r="E15" s="84">
        <v>2</v>
      </c>
      <c r="F15" s="83">
        <f>E15*D15</f>
        <v>0</v>
      </c>
      <c r="G15" s="83">
        <f>'BPU 25_GPSR_2_L002'!E14</f>
        <v>0</v>
      </c>
      <c r="H15" s="85">
        <v>10</v>
      </c>
      <c r="I15" s="83">
        <f>G15*H15</f>
        <v>0</v>
      </c>
      <c r="J15" s="15"/>
      <c r="K15" s="15"/>
      <c r="L15" s="15"/>
      <c r="M15" s="15"/>
      <c r="N15" s="15"/>
      <c r="O15" s="15"/>
      <c r="P15" s="86">
        <f>'BPU 25_GPSR_2_L002'!H14</f>
        <v>0</v>
      </c>
      <c r="Q15" s="83">
        <f>'BPU 25_GPSR_2_L002'!I14</f>
        <v>0</v>
      </c>
      <c r="R15" s="85">
        <v>1</v>
      </c>
      <c r="S15" s="83">
        <f>R15*Q15</f>
        <v>0</v>
      </c>
      <c r="T15" s="83">
        <f>'BPU 25_GPSR_2_L002'!J14</f>
        <v>0</v>
      </c>
      <c r="U15" s="85">
        <v>10</v>
      </c>
      <c r="V15" s="83">
        <f>U15*T15</f>
        <v>0</v>
      </c>
      <c r="W15" s="15"/>
      <c r="X15" s="15"/>
      <c r="Y15" s="15"/>
      <c r="Z15" s="15"/>
      <c r="AA15" s="15"/>
      <c r="AB15" s="15"/>
    </row>
    <row r="16" spans="1:28" ht="32.1" customHeight="1" outlineLevel="1">
      <c r="A16" s="63" t="s">
        <v>7</v>
      </c>
      <c r="B16" s="155" t="s">
        <v>15</v>
      </c>
      <c r="C16" s="156"/>
      <c r="D16" s="83">
        <f>'BPU 25_GPSR_2_L002'!D15</f>
        <v>0</v>
      </c>
      <c r="E16" s="84">
        <v>3</v>
      </c>
      <c r="F16" s="83">
        <f t="shared" ref="F16:F20" si="0">E16*D16</f>
        <v>0</v>
      </c>
      <c r="G16" s="83">
        <f>'BPU 25_GPSR_2_L002'!E15</f>
        <v>0</v>
      </c>
      <c r="H16" s="85">
        <v>8000</v>
      </c>
      <c r="I16" s="83">
        <f t="shared" ref="I16:I20" si="1">G16*H16</f>
        <v>0</v>
      </c>
      <c r="J16" s="83">
        <f>'BPU 25_GPSR_2_L002'!F15</f>
        <v>0</v>
      </c>
      <c r="K16" s="85">
        <v>600</v>
      </c>
      <c r="L16" s="83">
        <f>K16*J16</f>
        <v>0</v>
      </c>
      <c r="M16" s="15"/>
      <c r="N16" s="15"/>
      <c r="O16" s="15"/>
      <c r="P16" s="86">
        <f>'BPU 25_GPSR_2_L002'!H15</f>
        <v>0</v>
      </c>
      <c r="Q16" s="83">
        <f>'BPU 25_GPSR_2_L002'!I15</f>
        <v>0</v>
      </c>
      <c r="R16" s="85">
        <v>1</v>
      </c>
      <c r="S16" s="83">
        <f t="shared" ref="S16:S20" si="2">R16*Q16</f>
        <v>0</v>
      </c>
      <c r="T16" s="83">
        <f>'BPU 25_GPSR_2_L002'!J15</f>
        <v>0</v>
      </c>
      <c r="U16" s="85">
        <v>10</v>
      </c>
      <c r="V16" s="83">
        <f t="shared" ref="V16:V20" si="3">U16*T16</f>
        <v>0</v>
      </c>
      <c r="W16" s="83">
        <f>'BPU 25_GPSR_2_L002'!K15</f>
        <v>0</v>
      </c>
      <c r="X16" s="85">
        <v>1</v>
      </c>
      <c r="Y16" s="83">
        <f>X16*W16</f>
        <v>0</v>
      </c>
      <c r="Z16" s="15"/>
      <c r="AA16" s="15"/>
      <c r="AB16" s="15"/>
    </row>
    <row r="17" spans="1:28" ht="32.1" customHeight="1" outlineLevel="1">
      <c r="A17" s="63" t="s">
        <v>8</v>
      </c>
      <c r="B17" s="155" t="s">
        <v>16</v>
      </c>
      <c r="C17" s="156"/>
      <c r="D17" s="83">
        <f>'BPU 25_GPSR_2_L002'!D16</f>
        <v>0</v>
      </c>
      <c r="E17" s="84">
        <v>2</v>
      </c>
      <c r="F17" s="83">
        <f t="shared" si="0"/>
        <v>0</v>
      </c>
      <c r="G17" s="83">
        <f>'BPU 25_GPSR_2_L002'!E16</f>
        <v>0</v>
      </c>
      <c r="H17" s="85">
        <v>290</v>
      </c>
      <c r="I17" s="83">
        <f t="shared" si="1"/>
        <v>0</v>
      </c>
      <c r="J17" s="83">
        <f>'BPU 25_GPSR_2_L002'!F16</f>
        <v>0</v>
      </c>
      <c r="K17" s="85">
        <v>600</v>
      </c>
      <c r="L17" s="83">
        <f t="shared" ref="L17:L19" si="4">K17*J17</f>
        <v>0</v>
      </c>
      <c r="M17" s="15"/>
      <c r="N17" s="15"/>
      <c r="O17" s="15"/>
      <c r="P17" s="86">
        <f>'BPU 25_GPSR_2_L002'!H16</f>
        <v>0</v>
      </c>
      <c r="Q17" s="83">
        <f>'BPU 25_GPSR_2_L002'!I16</f>
        <v>0</v>
      </c>
      <c r="R17" s="85">
        <v>1</v>
      </c>
      <c r="S17" s="83">
        <f t="shared" si="2"/>
        <v>0</v>
      </c>
      <c r="T17" s="83">
        <f>'BPU 25_GPSR_2_L002'!J16</f>
        <v>0</v>
      </c>
      <c r="U17" s="85">
        <v>10</v>
      </c>
      <c r="V17" s="83">
        <f t="shared" si="3"/>
        <v>0</v>
      </c>
      <c r="W17" s="83">
        <f>'BPU 25_GPSR_2_L002'!K16</f>
        <v>0</v>
      </c>
      <c r="X17" s="85">
        <v>1</v>
      </c>
      <c r="Y17" s="83">
        <f t="shared" ref="Y17:Y19" si="5">X17*W17</f>
        <v>0</v>
      </c>
      <c r="Z17" s="15"/>
      <c r="AA17" s="15"/>
      <c r="AB17" s="15"/>
    </row>
    <row r="18" spans="1:28" ht="32.1" customHeight="1" outlineLevel="1">
      <c r="A18" s="63" t="s">
        <v>42</v>
      </c>
      <c r="B18" s="155" t="s">
        <v>17</v>
      </c>
      <c r="C18" s="156"/>
      <c r="D18" s="83">
        <f>'BPU 25_GPSR_2_L002'!D17</f>
        <v>0</v>
      </c>
      <c r="E18" s="84">
        <v>2</v>
      </c>
      <c r="F18" s="83">
        <f t="shared" si="0"/>
        <v>0</v>
      </c>
      <c r="G18" s="83">
        <f>'BPU 25_GPSR_2_L002'!E17</f>
        <v>0</v>
      </c>
      <c r="H18" s="85">
        <v>700</v>
      </c>
      <c r="I18" s="83">
        <f t="shared" si="1"/>
        <v>0</v>
      </c>
      <c r="J18" s="83">
        <f>'BPU 25_GPSR_2_L002'!F17</f>
        <v>0</v>
      </c>
      <c r="K18" s="85">
        <v>600</v>
      </c>
      <c r="L18" s="83">
        <f t="shared" si="4"/>
        <v>0</v>
      </c>
      <c r="M18" s="15"/>
      <c r="N18" s="15"/>
      <c r="O18" s="15"/>
      <c r="P18" s="86">
        <f>'BPU 25_GPSR_2_L002'!H17</f>
        <v>0</v>
      </c>
      <c r="Q18" s="83">
        <f>'BPU 25_GPSR_2_L002'!I17</f>
        <v>0</v>
      </c>
      <c r="R18" s="85">
        <v>1</v>
      </c>
      <c r="S18" s="83">
        <f t="shared" si="2"/>
        <v>0</v>
      </c>
      <c r="T18" s="83">
        <f>'BPU 25_GPSR_2_L002'!J17</f>
        <v>0</v>
      </c>
      <c r="U18" s="85">
        <v>10</v>
      </c>
      <c r="V18" s="83">
        <f t="shared" si="3"/>
        <v>0</v>
      </c>
      <c r="W18" s="83">
        <f>'BPU 25_GPSR_2_L002'!K17</f>
        <v>0</v>
      </c>
      <c r="X18" s="85">
        <v>1</v>
      </c>
      <c r="Y18" s="83">
        <f t="shared" si="5"/>
        <v>0</v>
      </c>
      <c r="Z18" s="15"/>
      <c r="AA18" s="15"/>
      <c r="AB18" s="15"/>
    </row>
    <row r="19" spans="1:28" ht="32.1" customHeight="1" outlineLevel="1">
      <c r="A19" s="63" t="s">
        <v>43</v>
      </c>
      <c r="B19" s="155" t="s">
        <v>18</v>
      </c>
      <c r="C19" s="156"/>
      <c r="D19" s="83">
        <f>'BPU 25_GPSR_2_L002'!D18</f>
        <v>0</v>
      </c>
      <c r="E19" s="84">
        <v>3</v>
      </c>
      <c r="F19" s="83">
        <f t="shared" si="0"/>
        <v>0</v>
      </c>
      <c r="G19" s="83">
        <f>'BPU 25_GPSR_2_L002'!E18</f>
        <v>0</v>
      </c>
      <c r="H19" s="85">
        <v>600</v>
      </c>
      <c r="I19" s="83">
        <f t="shared" si="1"/>
        <v>0</v>
      </c>
      <c r="J19" s="83">
        <f>'BPU 25_GPSR_2_L002'!F18</f>
        <v>0</v>
      </c>
      <c r="K19" s="85">
        <v>600</v>
      </c>
      <c r="L19" s="83">
        <f t="shared" si="4"/>
        <v>0</v>
      </c>
      <c r="M19" s="15"/>
      <c r="N19" s="15"/>
      <c r="O19" s="15"/>
      <c r="P19" s="86">
        <f>'BPU 25_GPSR_2_L002'!H18</f>
        <v>0</v>
      </c>
      <c r="Q19" s="83">
        <f>'BPU 25_GPSR_2_L002'!I18</f>
        <v>0</v>
      </c>
      <c r="R19" s="85">
        <v>1</v>
      </c>
      <c r="S19" s="83">
        <f t="shared" si="2"/>
        <v>0</v>
      </c>
      <c r="T19" s="83">
        <f>'BPU 25_GPSR_2_L002'!J18</f>
        <v>0</v>
      </c>
      <c r="U19" s="85">
        <v>100</v>
      </c>
      <c r="V19" s="83">
        <f t="shared" si="3"/>
        <v>0</v>
      </c>
      <c r="W19" s="83">
        <f>'BPU 25_GPSR_2_L002'!K18</f>
        <v>0</v>
      </c>
      <c r="X19" s="85">
        <v>1</v>
      </c>
      <c r="Y19" s="83">
        <f t="shared" si="5"/>
        <v>0</v>
      </c>
      <c r="Z19" s="15"/>
      <c r="AA19" s="15"/>
      <c r="AB19" s="15"/>
    </row>
    <row r="20" spans="1:28" ht="32.1" customHeight="1" outlineLevel="1">
      <c r="A20" s="63" t="s">
        <v>44</v>
      </c>
      <c r="B20" s="155" t="s">
        <v>19</v>
      </c>
      <c r="C20" s="156"/>
      <c r="D20" s="83">
        <f>'BPU 25_GPSR_2_L002'!D19</f>
        <v>0</v>
      </c>
      <c r="E20" s="84">
        <v>2</v>
      </c>
      <c r="F20" s="83">
        <f t="shared" si="0"/>
        <v>0</v>
      </c>
      <c r="G20" s="83">
        <f>'BPU 25_GPSR_2_L002'!E19</f>
        <v>0</v>
      </c>
      <c r="H20" s="85">
        <v>400</v>
      </c>
      <c r="I20" s="83">
        <f t="shared" si="1"/>
        <v>0</v>
      </c>
      <c r="J20" s="15"/>
      <c r="K20" s="15"/>
      <c r="L20" s="15"/>
      <c r="M20" s="83">
        <f>'BPU 25_GPSR_2_L002'!G19</f>
        <v>0</v>
      </c>
      <c r="N20" s="85">
        <v>200</v>
      </c>
      <c r="O20" s="83">
        <f>N20*M20</f>
        <v>0</v>
      </c>
      <c r="P20" s="86">
        <f>'BPU 25_GPSR_2_L002'!H19</f>
        <v>0</v>
      </c>
      <c r="Q20" s="83">
        <f>'BPU 25_GPSR_2_L002'!I19</f>
        <v>0</v>
      </c>
      <c r="R20" s="85">
        <v>1</v>
      </c>
      <c r="S20" s="83">
        <f t="shared" si="2"/>
        <v>0</v>
      </c>
      <c r="T20" s="83">
        <f>'BPU 25_GPSR_2_L002'!J19</f>
        <v>0</v>
      </c>
      <c r="U20" s="85">
        <v>10</v>
      </c>
      <c r="V20" s="83">
        <f t="shared" si="3"/>
        <v>0</v>
      </c>
      <c r="W20" s="15"/>
      <c r="X20" s="15"/>
      <c r="Y20" s="15"/>
      <c r="Z20" s="83">
        <f>'BPU 25_GPSR_2_L002'!L19</f>
        <v>0</v>
      </c>
      <c r="AA20" s="85">
        <f>(N20*X20)+N20</f>
        <v>200</v>
      </c>
      <c r="AB20" s="83">
        <f>(O20*Y20)+O20</f>
        <v>0</v>
      </c>
    </row>
    <row r="21" spans="1:28" s="46" customFormat="1" ht="32.1" customHeight="1" outlineLevel="1">
      <c r="A21" s="67"/>
      <c r="B21" s="91"/>
      <c r="C21" s="98"/>
      <c r="D21" s="72"/>
      <c r="E21" s="66"/>
      <c r="F21" s="72"/>
      <c r="G21" s="72"/>
      <c r="H21" s="92"/>
      <c r="I21" s="72"/>
      <c r="J21" s="12"/>
      <c r="K21" s="12"/>
      <c r="L21" s="12"/>
      <c r="M21" s="72"/>
      <c r="N21" s="92"/>
      <c r="O21" s="72"/>
      <c r="P21" s="73"/>
      <c r="Q21" s="72"/>
      <c r="R21" s="92"/>
      <c r="S21" s="72"/>
      <c r="T21" s="72"/>
      <c r="U21" s="92"/>
      <c r="V21" s="72"/>
      <c r="W21" s="12"/>
      <c r="X21" s="12"/>
      <c r="Y21" s="12"/>
      <c r="Z21" s="72"/>
      <c r="AA21" s="92"/>
      <c r="AB21" s="72"/>
    </row>
    <row r="22" spans="1:28" ht="32.1" customHeight="1" outlineLevel="1">
      <c r="B22" s="71" t="s">
        <v>99</v>
      </c>
      <c r="C22" s="100"/>
      <c r="D22" s="56"/>
      <c r="E22" s="56"/>
      <c r="F22" s="82">
        <f>SUM(F15:F20)</f>
        <v>0</v>
      </c>
      <c r="G22" s="56"/>
      <c r="H22" s="12"/>
      <c r="I22" s="82">
        <f>SUM(I15:I20)</f>
        <v>0</v>
      </c>
      <c r="J22" s="12"/>
      <c r="K22" s="12"/>
      <c r="L22" s="82">
        <f>SUM(L16:L20)</f>
        <v>0</v>
      </c>
      <c r="M22" s="12"/>
      <c r="N22" s="12"/>
      <c r="O22" s="82">
        <f>SUM(O20)</f>
        <v>0</v>
      </c>
      <c r="S22" s="82">
        <f>SUM(S15:S20)</f>
        <v>0</v>
      </c>
      <c r="V22" s="82">
        <f>SUM(V15:V20)</f>
        <v>0</v>
      </c>
      <c r="Y22" s="82">
        <f>SUM(Y16:Y20)</f>
        <v>0</v>
      </c>
      <c r="AB22" s="82">
        <f>SUM(AB20)</f>
        <v>0</v>
      </c>
    </row>
    <row r="23" spans="1:28" ht="18" customHeight="1" outlineLevel="1">
      <c r="B23" s="14"/>
      <c r="C23" s="100"/>
      <c r="D23" s="69"/>
      <c r="E23" s="69"/>
      <c r="F23" s="89"/>
      <c r="G23" s="69"/>
      <c r="H23" s="12"/>
      <c r="I23" s="12"/>
      <c r="J23" s="12"/>
      <c r="K23" s="12"/>
      <c r="L23" s="12"/>
      <c r="M23" s="12"/>
      <c r="N23" s="12"/>
      <c r="O23" s="12"/>
      <c r="S23" s="90"/>
      <c r="V23" s="90"/>
      <c r="Y23" s="90"/>
      <c r="AB23" s="90"/>
    </row>
    <row r="24" spans="1:28" ht="32.1" customHeight="1" outlineLevel="1">
      <c r="B24" s="229" t="s">
        <v>168</v>
      </c>
      <c r="C24" s="229"/>
      <c r="D24" s="229"/>
      <c r="E24" s="229"/>
      <c r="F24" s="229"/>
      <c r="G24" s="229"/>
      <c r="H24" s="229"/>
      <c r="I24" s="61"/>
      <c r="J24" s="61"/>
      <c r="K24" s="61"/>
      <c r="L24" s="61"/>
      <c r="M24" s="61"/>
      <c r="N24" s="61"/>
      <c r="O24" s="12"/>
    </row>
    <row r="25" spans="1:28" ht="32.1" customHeight="1">
      <c r="B25" s="68"/>
      <c r="C25" s="111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12"/>
    </row>
    <row r="26" spans="1:28" ht="32.1" customHeight="1">
      <c r="A26" s="65" t="s">
        <v>111</v>
      </c>
      <c r="B26" s="71" t="s">
        <v>99</v>
      </c>
      <c r="C26" s="98"/>
      <c r="D26" s="71" t="s">
        <v>100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12"/>
    </row>
    <row r="27" spans="1:28" ht="32.1" customHeight="1">
      <c r="B27" s="82">
        <f>SUM(F22:AB22)</f>
        <v>0</v>
      </c>
      <c r="C27" s="98"/>
      <c r="D27" s="82">
        <f>B27*1.2</f>
        <v>0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12"/>
    </row>
    <row r="28" spans="1:28" ht="32.1" customHeight="1">
      <c r="B28" s="61"/>
      <c r="C28" s="11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12"/>
    </row>
    <row r="29" spans="1:28" ht="30" customHeight="1"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0"/>
    </row>
    <row r="30" spans="1:28" ht="30" customHeight="1">
      <c r="A30" s="57" t="s">
        <v>45</v>
      </c>
      <c r="B30" s="159" t="s">
        <v>23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58"/>
      <c r="V30" s="58"/>
    </row>
    <row r="31" spans="1:28" s="46" customFormat="1" ht="30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48"/>
      <c r="O31" s="48"/>
      <c r="P31" s="48"/>
    </row>
    <row r="32" spans="1:28" s="46" customFormat="1" ht="30" customHeight="1" outlineLevel="1">
      <c r="A32" s="22"/>
      <c r="B32" s="22"/>
      <c r="C32" s="74"/>
      <c r="D32" s="33"/>
      <c r="E32" s="33"/>
      <c r="F32" s="33"/>
      <c r="G32" s="72"/>
      <c r="H32" s="72"/>
      <c r="I32" s="72"/>
      <c r="J32" s="72"/>
      <c r="K32" s="72"/>
      <c r="L32" s="22"/>
      <c r="M32" s="22"/>
      <c r="N32" s="48"/>
      <c r="O32" s="48"/>
      <c r="P32" s="48"/>
    </row>
    <row r="33" spans="1:29" s="46" customFormat="1" ht="39.6" customHeight="1" outlineLevel="1">
      <c r="A33" s="70" t="s">
        <v>9</v>
      </c>
      <c r="B33" s="188" t="s">
        <v>156</v>
      </c>
      <c r="C33" s="188"/>
      <c r="D33" s="188"/>
      <c r="E33" s="86">
        <f>'BPU 25_GPSR_2_L002'!E27</f>
        <v>0</v>
      </c>
      <c r="F33" s="143"/>
      <c r="G33" s="22"/>
      <c r="H33" s="22"/>
      <c r="I33" s="22"/>
      <c r="J33" s="22"/>
      <c r="K33" s="22"/>
      <c r="L33" s="22"/>
      <c r="M33" s="48"/>
      <c r="N33" s="48"/>
      <c r="O33" s="48"/>
    </row>
    <row r="34" spans="1:29" s="46" customFormat="1" ht="39.6" customHeight="1" outlineLevel="1">
      <c r="A34" s="22"/>
      <c r="B34" s="22"/>
      <c r="C34" s="74"/>
      <c r="D34" s="33"/>
      <c r="E34" s="33"/>
      <c r="F34" s="33"/>
      <c r="G34" s="52"/>
      <c r="H34" s="22"/>
      <c r="I34" s="22"/>
      <c r="J34" s="22"/>
      <c r="K34" s="22"/>
      <c r="L34" s="22"/>
      <c r="O34" s="48"/>
      <c r="P34" s="48"/>
    </row>
    <row r="35" spans="1:29" ht="30" customHeight="1" outlineLevel="1">
      <c r="G35" s="13"/>
      <c r="H35" s="13"/>
      <c r="I35" s="13"/>
      <c r="J35" s="13"/>
      <c r="K35" s="13"/>
      <c r="L35" s="13"/>
      <c r="M35" s="13"/>
      <c r="N35" s="13"/>
      <c r="O35" s="10"/>
      <c r="V35" s="205"/>
      <c r="W35" s="205"/>
      <c r="X35" s="205"/>
      <c r="Y35" s="205"/>
      <c r="Z35" s="206"/>
      <c r="AA35" s="206"/>
      <c r="AB35" s="206"/>
      <c r="AC35" s="206"/>
    </row>
    <row r="36" spans="1:29" ht="48" customHeight="1" outlineLevel="1">
      <c r="B36" s="197" t="s">
        <v>30</v>
      </c>
      <c r="C36" s="198"/>
      <c r="D36" s="207" t="s">
        <v>97</v>
      </c>
      <c r="E36" s="208"/>
      <c r="F36" s="208"/>
      <c r="G36" s="208"/>
      <c r="H36" s="208"/>
      <c r="I36" s="209"/>
      <c r="J36" s="222" t="s">
        <v>96</v>
      </c>
      <c r="K36" s="223"/>
      <c r="L36" s="223"/>
      <c r="M36" s="223"/>
      <c r="N36" s="223"/>
      <c r="O36" s="224"/>
      <c r="P36" s="213" t="s">
        <v>98</v>
      </c>
      <c r="Q36" s="214"/>
      <c r="R36" s="214"/>
      <c r="S36" s="214"/>
      <c r="T36" s="214"/>
      <c r="U36" s="215"/>
      <c r="V36" s="121"/>
      <c r="W36" s="121"/>
    </row>
    <row r="37" spans="1:29" ht="30" customHeight="1" outlineLevel="1">
      <c r="B37" s="199"/>
      <c r="C37" s="200"/>
      <c r="D37" s="210"/>
      <c r="E37" s="211"/>
      <c r="F37" s="211"/>
      <c r="G37" s="211"/>
      <c r="H37" s="211"/>
      <c r="I37" s="212"/>
      <c r="J37" s="225"/>
      <c r="K37" s="226"/>
      <c r="L37" s="226"/>
      <c r="M37" s="226"/>
      <c r="N37" s="226"/>
      <c r="O37" s="227"/>
      <c r="P37" s="216"/>
      <c r="Q37" s="217"/>
      <c r="R37" s="217"/>
      <c r="S37" s="217"/>
      <c r="T37" s="217"/>
      <c r="U37" s="218"/>
      <c r="V37" s="121"/>
      <c r="W37" s="121"/>
    </row>
    <row r="38" spans="1:29" ht="45" customHeight="1" outlineLevel="1">
      <c r="B38" s="199"/>
      <c r="C38" s="200"/>
      <c r="D38" s="88" t="s">
        <v>25</v>
      </c>
      <c r="E38" s="88" t="s">
        <v>92</v>
      </c>
      <c r="F38" s="88" t="s">
        <v>99</v>
      </c>
      <c r="G38" s="81" t="s">
        <v>26</v>
      </c>
      <c r="H38" s="81" t="s">
        <v>92</v>
      </c>
      <c r="I38" s="81" t="s">
        <v>99</v>
      </c>
      <c r="J38" s="88" t="s">
        <v>25</v>
      </c>
      <c r="K38" s="88" t="s">
        <v>92</v>
      </c>
      <c r="L38" s="88" t="s">
        <v>99</v>
      </c>
      <c r="M38" s="81" t="s">
        <v>26</v>
      </c>
      <c r="N38" s="81" t="s">
        <v>92</v>
      </c>
      <c r="O38" s="81" t="s">
        <v>99</v>
      </c>
      <c r="P38" s="88" t="s">
        <v>25</v>
      </c>
      <c r="Q38" s="88" t="s">
        <v>92</v>
      </c>
      <c r="R38" s="88" t="s">
        <v>99</v>
      </c>
      <c r="S38" s="81" t="s">
        <v>26</v>
      </c>
      <c r="T38" s="81" t="s">
        <v>92</v>
      </c>
      <c r="U38" s="81" t="s">
        <v>99</v>
      </c>
      <c r="V38" s="40"/>
      <c r="W38" s="204"/>
      <c r="X38" s="204"/>
    </row>
    <row r="39" spans="1:29" ht="30" customHeight="1" outlineLevel="1">
      <c r="A39" s="63" t="s">
        <v>10</v>
      </c>
      <c r="B39" s="27" t="s">
        <v>24</v>
      </c>
      <c r="C39" s="112"/>
      <c r="D39" s="83">
        <f>'BPU 25_GPSR_2_L002'!D33</f>
        <v>0</v>
      </c>
      <c r="E39" s="84">
        <v>10000</v>
      </c>
      <c r="F39" s="83">
        <f>E39*D39</f>
        <v>0</v>
      </c>
      <c r="G39" s="83">
        <f>'BPU 25_GPSR_2_L002'!E33</f>
        <v>0</v>
      </c>
      <c r="H39" s="84">
        <v>1000</v>
      </c>
      <c r="I39" s="83">
        <f>H39*G39</f>
        <v>0</v>
      </c>
      <c r="J39" s="83">
        <f>'BPU 25_GPSR_2_L002'!F33</f>
        <v>0</v>
      </c>
      <c r="K39" s="84">
        <v>500</v>
      </c>
      <c r="L39" s="83">
        <f>K39*J39</f>
        <v>0</v>
      </c>
      <c r="M39" s="83">
        <f>'BPU 25_GPSR_2_L002'!G33</f>
        <v>0</v>
      </c>
      <c r="N39" s="84">
        <v>50</v>
      </c>
      <c r="O39" s="83">
        <f>N39*M39</f>
        <v>0</v>
      </c>
      <c r="P39" s="83">
        <f>'BPU 25_GPSR_2_L002'!H33</f>
        <v>0</v>
      </c>
      <c r="Q39" s="84">
        <v>500</v>
      </c>
      <c r="R39" s="83">
        <f>P39*Q39</f>
        <v>0</v>
      </c>
      <c r="S39" s="83">
        <f>'BPU 25_GPSR_2_L002'!I33</f>
        <v>0</v>
      </c>
      <c r="T39" s="84">
        <v>50</v>
      </c>
      <c r="U39" s="83">
        <f>T39*S39</f>
        <v>0</v>
      </c>
      <c r="V39" s="87"/>
      <c r="W39" s="87"/>
      <c r="X39" s="87"/>
    </row>
    <row r="40" spans="1:29" ht="30" customHeight="1" outlineLevel="1">
      <c r="A40" s="70" t="s">
        <v>46</v>
      </c>
      <c r="B40" s="18" t="s">
        <v>29</v>
      </c>
      <c r="C40" s="113"/>
      <c r="D40" s="83">
        <f>'BPU 25_GPSR_2_L002'!D34</f>
        <v>0</v>
      </c>
      <c r="E40" s="84">
        <v>1000</v>
      </c>
      <c r="F40" s="83">
        <f t="shared" ref="F40:F51" si="6">E40*D40</f>
        <v>0</v>
      </c>
      <c r="G40" s="83">
        <f>'BPU 25_GPSR_2_L002'!E34</f>
        <v>0</v>
      </c>
      <c r="H40" s="84">
        <v>100</v>
      </c>
      <c r="I40" s="83">
        <f t="shared" ref="I40:I51" si="7">H40*G40</f>
        <v>0</v>
      </c>
      <c r="J40" s="83">
        <f>'BPU 25_GPSR_2_L002'!F34</f>
        <v>0</v>
      </c>
      <c r="K40" s="84">
        <v>50</v>
      </c>
      <c r="L40" s="83">
        <f t="shared" ref="L40:L51" si="8">K40*J40</f>
        <v>0</v>
      </c>
      <c r="M40" s="83">
        <f>'BPU 25_GPSR_2_L002'!G34</f>
        <v>0</v>
      </c>
      <c r="N40" s="84">
        <v>10</v>
      </c>
      <c r="O40" s="83">
        <f t="shared" ref="O40:O51" si="9">N40*M40</f>
        <v>0</v>
      </c>
      <c r="P40" s="83">
        <f>'BPU 25_GPSR_2_L002'!H34</f>
        <v>0</v>
      </c>
      <c r="Q40" s="84">
        <v>50</v>
      </c>
      <c r="R40" s="83">
        <f t="shared" ref="R40:R51" si="10">P40*Q40</f>
        <v>0</v>
      </c>
      <c r="S40" s="83">
        <f>'BPU 25_GPSR_2_L002'!I34</f>
        <v>0</v>
      </c>
      <c r="T40" s="84">
        <v>10</v>
      </c>
      <c r="U40" s="83">
        <f t="shared" ref="U40:U51" si="11">T40*S40</f>
        <v>0</v>
      </c>
      <c r="V40" s="87"/>
      <c r="W40" s="87"/>
      <c r="X40" s="87"/>
    </row>
    <row r="41" spans="1:29" s="17" customFormat="1" ht="30" customHeight="1" outlineLevel="1">
      <c r="A41" s="70" t="s">
        <v>47</v>
      </c>
      <c r="B41" s="20" t="s">
        <v>31</v>
      </c>
      <c r="C41" s="114"/>
      <c r="D41" s="83">
        <f>'BPU 25_GPSR_2_L002'!D35</f>
        <v>0</v>
      </c>
      <c r="E41" s="84">
        <v>1000</v>
      </c>
      <c r="F41" s="83">
        <f t="shared" si="6"/>
        <v>0</v>
      </c>
      <c r="G41" s="83">
        <f>'BPU 25_GPSR_2_L002'!E35</f>
        <v>0</v>
      </c>
      <c r="H41" s="84">
        <v>100</v>
      </c>
      <c r="I41" s="83">
        <f t="shared" si="7"/>
        <v>0</v>
      </c>
      <c r="J41" s="83">
        <f>'BPU 25_GPSR_2_L002'!F35</f>
        <v>0</v>
      </c>
      <c r="K41" s="84">
        <v>50</v>
      </c>
      <c r="L41" s="83">
        <f t="shared" si="8"/>
        <v>0</v>
      </c>
      <c r="M41" s="83">
        <f>'BPU 25_GPSR_2_L002'!G35</f>
        <v>0</v>
      </c>
      <c r="N41" s="84">
        <v>10</v>
      </c>
      <c r="O41" s="83">
        <f t="shared" si="9"/>
        <v>0</v>
      </c>
      <c r="P41" s="83">
        <f>'BPU 25_GPSR_2_L002'!H35</f>
        <v>0</v>
      </c>
      <c r="Q41" s="84">
        <v>50</v>
      </c>
      <c r="R41" s="83">
        <f t="shared" si="10"/>
        <v>0</v>
      </c>
      <c r="S41" s="83">
        <f>'BPU 25_GPSR_2_L002'!I35</f>
        <v>0</v>
      </c>
      <c r="T41" s="84">
        <v>10</v>
      </c>
      <c r="U41" s="83">
        <f t="shared" si="11"/>
        <v>0</v>
      </c>
      <c r="V41" s="87"/>
      <c r="W41" s="87"/>
      <c r="X41" s="87"/>
    </row>
    <row r="42" spans="1:29" s="17" customFormat="1" ht="30" customHeight="1" outlineLevel="1">
      <c r="A42" s="70" t="s">
        <v>48</v>
      </c>
      <c r="B42" s="20" t="s">
        <v>32</v>
      </c>
      <c r="C42" s="114"/>
      <c r="D42" s="83">
        <f>'BPU 25_GPSR_2_L002'!D36</f>
        <v>0</v>
      </c>
      <c r="E42" s="84">
        <v>1000</v>
      </c>
      <c r="F42" s="83">
        <f t="shared" si="6"/>
        <v>0</v>
      </c>
      <c r="G42" s="83">
        <f>'BPU 25_GPSR_2_L002'!E36</f>
        <v>0</v>
      </c>
      <c r="H42" s="84">
        <v>100</v>
      </c>
      <c r="I42" s="83">
        <f t="shared" si="7"/>
        <v>0</v>
      </c>
      <c r="J42" s="83">
        <f>'BPU 25_GPSR_2_L002'!F36</f>
        <v>0</v>
      </c>
      <c r="K42" s="84">
        <v>50</v>
      </c>
      <c r="L42" s="83">
        <f t="shared" si="8"/>
        <v>0</v>
      </c>
      <c r="M42" s="83">
        <f>'BPU 25_GPSR_2_L002'!G36</f>
        <v>0</v>
      </c>
      <c r="N42" s="84">
        <v>10</v>
      </c>
      <c r="O42" s="83">
        <f t="shared" si="9"/>
        <v>0</v>
      </c>
      <c r="P42" s="83">
        <f>'BPU 25_GPSR_2_L002'!H36</f>
        <v>0</v>
      </c>
      <c r="Q42" s="84">
        <v>50</v>
      </c>
      <c r="R42" s="83">
        <f t="shared" si="10"/>
        <v>0</v>
      </c>
      <c r="S42" s="83">
        <f>'BPU 25_GPSR_2_L002'!I36</f>
        <v>0</v>
      </c>
      <c r="T42" s="84">
        <v>10</v>
      </c>
      <c r="U42" s="83">
        <f t="shared" si="11"/>
        <v>0</v>
      </c>
      <c r="V42" s="87"/>
      <c r="W42" s="87"/>
      <c r="X42" s="87"/>
    </row>
    <row r="43" spans="1:29" s="17" customFormat="1" ht="30" customHeight="1" outlineLevel="1">
      <c r="A43" s="70" t="s">
        <v>49</v>
      </c>
      <c r="B43" s="20" t="s">
        <v>33</v>
      </c>
      <c r="C43" s="114"/>
      <c r="D43" s="83">
        <f>'BPU 25_GPSR_2_L002'!D37</f>
        <v>0</v>
      </c>
      <c r="E43" s="84">
        <v>1000</v>
      </c>
      <c r="F43" s="83">
        <f t="shared" si="6"/>
        <v>0</v>
      </c>
      <c r="G43" s="83">
        <f>'BPU 25_GPSR_2_L002'!E37</f>
        <v>0</v>
      </c>
      <c r="H43" s="84">
        <v>100</v>
      </c>
      <c r="I43" s="83">
        <f t="shared" si="7"/>
        <v>0</v>
      </c>
      <c r="J43" s="83">
        <f>'BPU 25_GPSR_2_L002'!F37</f>
        <v>0</v>
      </c>
      <c r="K43" s="84">
        <v>50</v>
      </c>
      <c r="L43" s="83">
        <f t="shared" si="8"/>
        <v>0</v>
      </c>
      <c r="M43" s="83">
        <f>'BPU 25_GPSR_2_L002'!G37</f>
        <v>0</v>
      </c>
      <c r="N43" s="84">
        <v>10</v>
      </c>
      <c r="O43" s="83">
        <f t="shared" si="9"/>
        <v>0</v>
      </c>
      <c r="P43" s="83">
        <f>'BPU 25_GPSR_2_L002'!H37</f>
        <v>0</v>
      </c>
      <c r="Q43" s="84">
        <v>50</v>
      </c>
      <c r="R43" s="83">
        <f t="shared" si="10"/>
        <v>0</v>
      </c>
      <c r="S43" s="83">
        <f>'BPU 25_GPSR_2_L002'!I37</f>
        <v>0</v>
      </c>
      <c r="T43" s="84">
        <v>10</v>
      </c>
      <c r="U43" s="83">
        <f t="shared" si="11"/>
        <v>0</v>
      </c>
      <c r="V43" s="87"/>
      <c r="W43" s="87"/>
    </row>
    <row r="44" spans="1:29" s="17" customFormat="1" ht="30" customHeight="1" outlineLevel="1">
      <c r="A44" s="70" t="s">
        <v>50</v>
      </c>
      <c r="B44" s="20" t="s">
        <v>34</v>
      </c>
      <c r="C44" s="114"/>
      <c r="D44" s="83">
        <f>'BPU 25_GPSR_2_L002'!D38</f>
        <v>0</v>
      </c>
      <c r="E44" s="84">
        <v>1000</v>
      </c>
      <c r="F44" s="83">
        <f t="shared" si="6"/>
        <v>0</v>
      </c>
      <c r="G44" s="83">
        <f>'BPU 25_GPSR_2_L002'!E38</f>
        <v>0</v>
      </c>
      <c r="H44" s="84">
        <v>100</v>
      </c>
      <c r="I44" s="83">
        <f t="shared" si="7"/>
        <v>0</v>
      </c>
      <c r="J44" s="83">
        <f>'BPU 25_GPSR_2_L002'!F38</f>
        <v>0</v>
      </c>
      <c r="K44" s="84">
        <v>50</v>
      </c>
      <c r="L44" s="83">
        <f t="shared" si="8"/>
        <v>0</v>
      </c>
      <c r="M44" s="83">
        <f>'BPU 25_GPSR_2_L002'!G38</f>
        <v>0</v>
      </c>
      <c r="N44" s="84">
        <v>10</v>
      </c>
      <c r="O44" s="83">
        <f t="shared" si="9"/>
        <v>0</v>
      </c>
      <c r="P44" s="83">
        <f>'BPU 25_GPSR_2_L002'!H38</f>
        <v>0</v>
      </c>
      <c r="Q44" s="84">
        <v>50</v>
      </c>
      <c r="R44" s="83">
        <f t="shared" si="10"/>
        <v>0</v>
      </c>
      <c r="S44" s="83">
        <f>'BPU 25_GPSR_2_L002'!I38</f>
        <v>0</v>
      </c>
      <c r="T44" s="84">
        <v>10</v>
      </c>
      <c r="U44" s="83">
        <f t="shared" si="11"/>
        <v>0</v>
      </c>
      <c r="V44" s="87"/>
      <c r="W44" s="87"/>
    </row>
    <row r="45" spans="1:29" s="17" customFormat="1" ht="30" customHeight="1" outlineLevel="1">
      <c r="A45" s="70" t="s">
        <v>51</v>
      </c>
      <c r="B45" s="20" t="s">
        <v>35</v>
      </c>
      <c r="C45" s="114"/>
      <c r="D45" s="83">
        <f>'BPU 25_GPSR_2_L002'!D39</f>
        <v>0</v>
      </c>
      <c r="E45" s="84">
        <v>1000</v>
      </c>
      <c r="F45" s="83">
        <f t="shared" si="6"/>
        <v>0</v>
      </c>
      <c r="G45" s="83">
        <f>'BPU 25_GPSR_2_L002'!E39</f>
        <v>0</v>
      </c>
      <c r="H45" s="84">
        <v>100</v>
      </c>
      <c r="I45" s="83">
        <f t="shared" si="7"/>
        <v>0</v>
      </c>
      <c r="J45" s="83">
        <f>'BPU 25_GPSR_2_L002'!F39</f>
        <v>0</v>
      </c>
      <c r="K45" s="84">
        <v>50</v>
      </c>
      <c r="L45" s="83">
        <f t="shared" si="8"/>
        <v>0</v>
      </c>
      <c r="M45" s="83">
        <f>'BPU 25_GPSR_2_L002'!G39</f>
        <v>0</v>
      </c>
      <c r="N45" s="84">
        <v>10</v>
      </c>
      <c r="O45" s="83">
        <f t="shared" si="9"/>
        <v>0</v>
      </c>
      <c r="P45" s="83">
        <f>'BPU 25_GPSR_2_L002'!H39</f>
        <v>0</v>
      </c>
      <c r="Q45" s="84">
        <v>50</v>
      </c>
      <c r="R45" s="83">
        <f t="shared" si="10"/>
        <v>0</v>
      </c>
      <c r="S45" s="83">
        <f>'BPU 25_GPSR_2_L002'!I39</f>
        <v>0</v>
      </c>
      <c r="T45" s="84">
        <v>10</v>
      </c>
      <c r="U45" s="83">
        <f t="shared" si="11"/>
        <v>0</v>
      </c>
      <c r="V45" s="87"/>
      <c r="W45" s="87"/>
    </row>
    <row r="46" spans="1:29" s="17" customFormat="1" ht="30" customHeight="1" outlineLevel="1">
      <c r="A46" s="70" t="s">
        <v>52</v>
      </c>
      <c r="B46" s="20" t="s">
        <v>36</v>
      </c>
      <c r="C46" s="114"/>
      <c r="D46" s="83">
        <f>'BPU 25_GPSR_2_L002'!D40</f>
        <v>0</v>
      </c>
      <c r="E46" s="84">
        <v>1000</v>
      </c>
      <c r="F46" s="83">
        <f t="shared" si="6"/>
        <v>0</v>
      </c>
      <c r="G46" s="83">
        <f>'BPU 25_GPSR_2_L002'!E40</f>
        <v>0</v>
      </c>
      <c r="H46" s="84">
        <v>100</v>
      </c>
      <c r="I46" s="83">
        <f t="shared" si="7"/>
        <v>0</v>
      </c>
      <c r="J46" s="83">
        <f>'BPU 25_GPSR_2_L002'!F40</f>
        <v>0</v>
      </c>
      <c r="K46" s="84">
        <v>50</v>
      </c>
      <c r="L46" s="83">
        <f t="shared" si="8"/>
        <v>0</v>
      </c>
      <c r="M46" s="83">
        <f>'BPU 25_GPSR_2_L002'!G40</f>
        <v>0</v>
      </c>
      <c r="N46" s="84">
        <v>10</v>
      </c>
      <c r="O46" s="83">
        <f t="shared" si="9"/>
        <v>0</v>
      </c>
      <c r="P46" s="83">
        <f>'BPU 25_GPSR_2_L002'!H40</f>
        <v>0</v>
      </c>
      <c r="Q46" s="84">
        <v>50</v>
      </c>
      <c r="R46" s="83">
        <f t="shared" si="10"/>
        <v>0</v>
      </c>
      <c r="S46" s="83">
        <f>'BPU 25_GPSR_2_L002'!I40</f>
        <v>0</v>
      </c>
      <c r="T46" s="84">
        <v>10</v>
      </c>
      <c r="U46" s="83">
        <f t="shared" si="11"/>
        <v>0</v>
      </c>
      <c r="V46" s="87"/>
      <c r="W46" s="87"/>
    </row>
    <row r="47" spans="1:29" s="17" customFormat="1" ht="30" customHeight="1" outlineLevel="1">
      <c r="A47" s="70" t="s">
        <v>53</v>
      </c>
      <c r="B47" s="20" t="s">
        <v>37</v>
      </c>
      <c r="C47" s="114"/>
      <c r="D47" s="83">
        <f>'BPU 25_GPSR_2_L002'!D41</f>
        <v>0</v>
      </c>
      <c r="E47" s="84">
        <v>1000</v>
      </c>
      <c r="F47" s="83">
        <f t="shared" si="6"/>
        <v>0</v>
      </c>
      <c r="G47" s="83">
        <f>'BPU 25_GPSR_2_L002'!E41</f>
        <v>0</v>
      </c>
      <c r="H47" s="84">
        <v>100</v>
      </c>
      <c r="I47" s="83">
        <f t="shared" si="7"/>
        <v>0</v>
      </c>
      <c r="J47" s="83">
        <f>'BPU 25_GPSR_2_L002'!F41</f>
        <v>0</v>
      </c>
      <c r="K47" s="84">
        <v>50</v>
      </c>
      <c r="L47" s="83">
        <f t="shared" si="8"/>
        <v>0</v>
      </c>
      <c r="M47" s="83">
        <f>'BPU 25_GPSR_2_L002'!G41</f>
        <v>0</v>
      </c>
      <c r="N47" s="84">
        <v>10</v>
      </c>
      <c r="O47" s="83">
        <f t="shared" si="9"/>
        <v>0</v>
      </c>
      <c r="P47" s="83">
        <f>'BPU 25_GPSR_2_L002'!H41</f>
        <v>0</v>
      </c>
      <c r="Q47" s="84">
        <v>50</v>
      </c>
      <c r="R47" s="83">
        <f t="shared" si="10"/>
        <v>0</v>
      </c>
      <c r="S47" s="83">
        <f>'BPU 25_GPSR_2_L002'!I41</f>
        <v>0</v>
      </c>
      <c r="T47" s="84">
        <v>10</v>
      </c>
      <c r="U47" s="83">
        <f t="shared" si="11"/>
        <v>0</v>
      </c>
      <c r="V47" s="87"/>
      <c r="W47" s="87"/>
    </row>
    <row r="48" spans="1:29" s="17" customFormat="1" ht="30" customHeight="1" outlineLevel="1">
      <c r="A48" s="70" t="s">
        <v>54</v>
      </c>
      <c r="B48" s="20" t="s">
        <v>38</v>
      </c>
      <c r="C48" s="114"/>
      <c r="D48" s="83">
        <f>'BPU 25_GPSR_2_L002'!D42</f>
        <v>0</v>
      </c>
      <c r="E48" s="84">
        <v>1000</v>
      </c>
      <c r="F48" s="83">
        <f t="shared" si="6"/>
        <v>0</v>
      </c>
      <c r="G48" s="83">
        <f>'BPU 25_GPSR_2_L002'!E42</f>
        <v>0</v>
      </c>
      <c r="H48" s="84">
        <v>100</v>
      </c>
      <c r="I48" s="83">
        <f t="shared" si="7"/>
        <v>0</v>
      </c>
      <c r="J48" s="83">
        <f>'BPU 25_GPSR_2_L002'!F42</f>
        <v>0</v>
      </c>
      <c r="K48" s="84">
        <v>50</v>
      </c>
      <c r="L48" s="83">
        <f t="shared" si="8"/>
        <v>0</v>
      </c>
      <c r="M48" s="83">
        <f>'BPU 25_GPSR_2_L002'!G42</f>
        <v>0</v>
      </c>
      <c r="N48" s="84">
        <v>10</v>
      </c>
      <c r="O48" s="83">
        <f t="shared" si="9"/>
        <v>0</v>
      </c>
      <c r="P48" s="83">
        <f>'BPU 25_GPSR_2_L002'!H42</f>
        <v>0</v>
      </c>
      <c r="Q48" s="84">
        <v>50</v>
      </c>
      <c r="R48" s="83">
        <f t="shared" si="10"/>
        <v>0</v>
      </c>
      <c r="S48" s="83">
        <f>'BPU 25_GPSR_2_L002'!I42</f>
        <v>0</v>
      </c>
      <c r="T48" s="84">
        <v>10</v>
      </c>
      <c r="U48" s="83">
        <f t="shared" si="11"/>
        <v>0</v>
      </c>
      <c r="V48" s="87"/>
      <c r="W48" s="87"/>
    </row>
    <row r="49" spans="1:29" s="17" customFormat="1" ht="30" customHeight="1" outlineLevel="1">
      <c r="A49" s="70" t="s">
        <v>55</v>
      </c>
      <c r="B49" s="20" t="s">
        <v>39</v>
      </c>
      <c r="C49" s="114"/>
      <c r="D49" s="83">
        <f>'BPU 25_GPSR_2_L002'!D43</f>
        <v>0</v>
      </c>
      <c r="E49" s="84">
        <v>1000</v>
      </c>
      <c r="F49" s="83">
        <f t="shared" si="6"/>
        <v>0</v>
      </c>
      <c r="G49" s="83">
        <f>'BPU 25_GPSR_2_L002'!E43</f>
        <v>0</v>
      </c>
      <c r="H49" s="84">
        <v>100</v>
      </c>
      <c r="I49" s="83">
        <f t="shared" si="7"/>
        <v>0</v>
      </c>
      <c r="J49" s="83">
        <f>'BPU 25_GPSR_2_L002'!F43</f>
        <v>0</v>
      </c>
      <c r="K49" s="84">
        <v>50</v>
      </c>
      <c r="L49" s="83">
        <f t="shared" si="8"/>
        <v>0</v>
      </c>
      <c r="M49" s="83">
        <f>'BPU 25_GPSR_2_L002'!G43</f>
        <v>0</v>
      </c>
      <c r="N49" s="84">
        <v>10</v>
      </c>
      <c r="O49" s="83">
        <f t="shared" si="9"/>
        <v>0</v>
      </c>
      <c r="P49" s="83">
        <f>'BPU 25_GPSR_2_L002'!H43</f>
        <v>0</v>
      </c>
      <c r="Q49" s="84">
        <v>50</v>
      </c>
      <c r="R49" s="83">
        <f t="shared" si="10"/>
        <v>0</v>
      </c>
      <c r="S49" s="83">
        <f>'BPU 25_GPSR_2_L002'!I43</f>
        <v>0</v>
      </c>
      <c r="T49" s="84">
        <v>10</v>
      </c>
      <c r="U49" s="83">
        <f t="shared" si="11"/>
        <v>0</v>
      </c>
      <c r="V49" s="87"/>
      <c r="W49" s="87"/>
    </row>
    <row r="50" spans="1:29" s="17" customFormat="1" ht="30" customHeight="1" outlineLevel="1">
      <c r="A50" s="70" t="s">
        <v>56</v>
      </c>
      <c r="B50" s="20" t="s">
        <v>40</v>
      </c>
      <c r="C50" s="114"/>
      <c r="D50" s="83">
        <f>'BPU 25_GPSR_2_L002'!D44</f>
        <v>0</v>
      </c>
      <c r="E50" s="84">
        <v>1000</v>
      </c>
      <c r="F50" s="83">
        <f t="shared" si="6"/>
        <v>0</v>
      </c>
      <c r="G50" s="83">
        <f>'BPU 25_GPSR_2_L002'!E44</f>
        <v>0</v>
      </c>
      <c r="H50" s="84">
        <v>100</v>
      </c>
      <c r="I50" s="83">
        <f t="shared" si="7"/>
        <v>0</v>
      </c>
      <c r="J50" s="83">
        <f>'BPU 25_GPSR_2_L002'!F44</f>
        <v>0</v>
      </c>
      <c r="K50" s="84">
        <v>50</v>
      </c>
      <c r="L50" s="83">
        <f t="shared" si="8"/>
        <v>0</v>
      </c>
      <c r="M50" s="83">
        <f>'BPU 25_GPSR_2_L002'!G44</f>
        <v>0</v>
      </c>
      <c r="N50" s="84">
        <v>10</v>
      </c>
      <c r="O50" s="83">
        <f t="shared" si="9"/>
        <v>0</v>
      </c>
      <c r="P50" s="83">
        <f>'BPU 25_GPSR_2_L002'!H44</f>
        <v>0</v>
      </c>
      <c r="Q50" s="84">
        <v>50</v>
      </c>
      <c r="R50" s="83">
        <f t="shared" si="10"/>
        <v>0</v>
      </c>
      <c r="S50" s="83">
        <f>'BPU 25_GPSR_2_L002'!I44</f>
        <v>0</v>
      </c>
      <c r="T50" s="84">
        <v>10</v>
      </c>
      <c r="U50" s="83">
        <f t="shared" si="11"/>
        <v>0</v>
      </c>
      <c r="V50" s="87"/>
      <c r="W50" s="87"/>
    </row>
    <row r="51" spans="1:29" s="17" customFormat="1" ht="30" customHeight="1" outlineLevel="1">
      <c r="A51" s="70" t="s">
        <v>105</v>
      </c>
      <c r="B51" s="20" t="s">
        <v>41</v>
      </c>
      <c r="C51" s="114"/>
      <c r="D51" s="83">
        <f>'BPU 25_GPSR_2_L002'!D45</f>
        <v>0</v>
      </c>
      <c r="E51" s="84">
        <v>1000</v>
      </c>
      <c r="F51" s="83">
        <f t="shared" si="6"/>
        <v>0</v>
      </c>
      <c r="G51" s="83">
        <f>'BPU 25_GPSR_2_L002'!E45</f>
        <v>0</v>
      </c>
      <c r="H51" s="84">
        <v>100</v>
      </c>
      <c r="I51" s="83">
        <f t="shared" si="7"/>
        <v>0</v>
      </c>
      <c r="J51" s="83">
        <f>'BPU 25_GPSR_2_L002'!F45</f>
        <v>0</v>
      </c>
      <c r="K51" s="84">
        <v>50</v>
      </c>
      <c r="L51" s="83">
        <f t="shared" si="8"/>
        <v>0</v>
      </c>
      <c r="M51" s="83">
        <f>'BPU 25_GPSR_2_L002'!G45</f>
        <v>0</v>
      </c>
      <c r="N51" s="84">
        <v>10</v>
      </c>
      <c r="O51" s="83">
        <f t="shared" si="9"/>
        <v>0</v>
      </c>
      <c r="P51" s="83">
        <f>'BPU 25_GPSR_2_L002'!H45</f>
        <v>0</v>
      </c>
      <c r="Q51" s="84">
        <v>50</v>
      </c>
      <c r="R51" s="83">
        <f t="shared" si="10"/>
        <v>0</v>
      </c>
      <c r="S51" s="83">
        <f>'BPU 25_GPSR_2_L002'!I45</f>
        <v>0</v>
      </c>
      <c r="T51" s="84">
        <v>10</v>
      </c>
      <c r="U51" s="83">
        <f t="shared" si="11"/>
        <v>0</v>
      </c>
      <c r="V51" s="87"/>
      <c r="W51" s="87"/>
    </row>
    <row r="52" spans="1:29" s="17" customFormat="1" ht="30" customHeight="1" outlineLevel="1">
      <c r="C52" s="46"/>
      <c r="AB52" s="122"/>
      <c r="AC52" s="122"/>
    </row>
    <row r="53" spans="1:29" s="17" customFormat="1" ht="30" customHeight="1" outlineLevel="1">
      <c r="B53" s="71" t="s">
        <v>99</v>
      </c>
      <c r="C53" s="46"/>
      <c r="F53" s="82">
        <f>SUM(F39:F52)</f>
        <v>0</v>
      </c>
      <c r="I53" s="82">
        <f>SUM(I39:I52)</f>
        <v>0</v>
      </c>
      <c r="L53" s="82">
        <f>SUM(L39:L52)</f>
        <v>0</v>
      </c>
      <c r="O53" s="82">
        <f>SUM(O39:O52)</f>
        <v>0</v>
      </c>
      <c r="P53" s="123"/>
      <c r="R53" s="82">
        <f>SUM(R39:R52)</f>
        <v>0</v>
      </c>
      <c r="U53" s="82">
        <f>SUM(U39:U52)</f>
        <v>0</v>
      </c>
      <c r="V53" s="123"/>
      <c r="X53" s="123"/>
      <c r="Y53" s="122"/>
      <c r="Z53" s="123"/>
      <c r="AB53" s="123"/>
      <c r="AC53" s="122"/>
    </row>
    <row r="54" spans="1:29" s="17" customFormat="1" ht="30" customHeight="1" outlineLevel="1">
      <c r="C54" s="46"/>
    </row>
    <row r="55" spans="1:29" s="17" customFormat="1" ht="30" customHeight="1">
      <c r="A55" s="65" t="s">
        <v>112</v>
      </c>
      <c r="B55" s="71" t="s">
        <v>99</v>
      </c>
      <c r="C55" s="98"/>
      <c r="D55" s="71" t="s">
        <v>100</v>
      </c>
    </row>
    <row r="56" spans="1:29" s="17" customFormat="1" ht="30" customHeight="1">
      <c r="B56" s="82">
        <f>SUM(F53:AB53)</f>
        <v>0</v>
      </c>
      <c r="C56" s="98"/>
      <c r="D56" s="82">
        <f>B56*1.2</f>
        <v>0</v>
      </c>
    </row>
    <row r="57" spans="1:29" s="17" customFormat="1" ht="30" customHeight="1">
      <c r="C57" s="46"/>
    </row>
    <row r="58" spans="1:29" s="17" customFormat="1" ht="30" customHeight="1">
      <c r="C58" s="46"/>
    </row>
    <row r="59" spans="1:29" s="45" customFormat="1" ht="29.45" customHeight="1">
      <c r="A59" s="40"/>
      <c r="B59" s="41"/>
      <c r="C59" s="115"/>
      <c r="D59" s="43"/>
    </row>
    <row r="60" spans="1:29" s="17" customFormat="1" ht="30" customHeight="1">
      <c r="A60" s="57" t="s">
        <v>45</v>
      </c>
      <c r="B60" s="159" t="s">
        <v>173</v>
      </c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48"/>
      <c r="O60" s="48"/>
      <c r="P60" s="48"/>
    </row>
    <row r="61" spans="1:29" s="17" customFormat="1" ht="29.1" customHeight="1" outlineLevel="1">
      <c r="A61" s="157" t="s">
        <v>89</v>
      </c>
      <c r="B61" s="157"/>
      <c r="C61" s="157"/>
      <c r="D61" s="157"/>
      <c r="E61" s="157"/>
      <c r="F61" s="157"/>
      <c r="G61" s="157"/>
    </row>
    <row r="62" spans="1:29" s="17" customFormat="1" outlineLevel="1">
      <c r="A62" s="60"/>
      <c r="B62" s="60"/>
      <c r="C62" s="99"/>
      <c r="D62" s="60"/>
      <c r="E62" s="60"/>
      <c r="F62" s="60"/>
      <c r="G62" s="60"/>
    </row>
    <row r="63" spans="1:29" s="17" customFormat="1" ht="30" customHeight="1" outlineLevel="1">
      <c r="B63" s="24" t="s">
        <v>57</v>
      </c>
      <c r="C63" s="6" t="s">
        <v>0</v>
      </c>
      <c r="D63" s="88" t="s">
        <v>93</v>
      </c>
      <c r="E63" s="88" t="s">
        <v>92</v>
      </c>
      <c r="F63" s="88" t="s">
        <v>99</v>
      </c>
      <c r="G63" s="81" t="s">
        <v>94</v>
      </c>
      <c r="H63" s="81" t="s">
        <v>92</v>
      </c>
      <c r="I63" s="81" t="s">
        <v>99</v>
      </c>
    </row>
    <row r="64" spans="1:29" s="17" customFormat="1" ht="30" customHeight="1" outlineLevel="1">
      <c r="A64" s="63" t="s">
        <v>81</v>
      </c>
      <c r="B64" s="25" t="s">
        <v>58</v>
      </c>
      <c r="C64" s="116" t="s">
        <v>141</v>
      </c>
      <c r="D64" s="83">
        <f>'BPU 25_GPSR_2_L002'!D55</f>
        <v>0</v>
      </c>
      <c r="E64" s="84">
        <v>20</v>
      </c>
      <c r="F64" s="83">
        <f>E64*D64</f>
        <v>0</v>
      </c>
      <c r="G64" s="83">
        <f>'BPU 25_GPSR_2_L002'!E55</f>
        <v>0</v>
      </c>
      <c r="H64" s="84">
        <v>40</v>
      </c>
      <c r="I64" s="83">
        <f>H64*G64</f>
        <v>0</v>
      </c>
    </row>
    <row r="65" spans="1:16" s="17" customFormat="1" ht="30" customHeight="1" outlineLevel="1">
      <c r="A65" s="142" t="s">
        <v>107</v>
      </c>
      <c r="B65" s="25" t="s">
        <v>59</v>
      </c>
      <c r="C65" s="116" t="s">
        <v>141</v>
      </c>
      <c r="D65" s="83">
        <f>'BPU 25_GPSR_2_L002'!D56</f>
        <v>0</v>
      </c>
      <c r="E65" s="84">
        <v>20</v>
      </c>
      <c r="F65" s="83">
        <f t="shared" ref="F65:F73" si="12">E65*D65</f>
        <v>0</v>
      </c>
      <c r="G65" s="83">
        <f>'BPU 25_GPSR_2_L002'!E56</f>
        <v>0</v>
      </c>
      <c r="H65" s="84">
        <v>40</v>
      </c>
      <c r="I65" s="83">
        <f t="shared" ref="I65:I73" si="13">H65*G65</f>
        <v>0</v>
      </c>
    </row>
    <row r="66" spans="1:16" s="17" customFormat="1" ht="30" customHeight="1" outlineLevel="1">
      <c r="A66" s="142" t="s">
        <v>174</v>
      </c>
      <c r="B66" s="25" t="s">
        <v>60</v>
      </c>
      <c r="C66" s="116" t="s">
        <v>141</v>
      </c>
      <c r="D66" s="83">
        <f>'BPU 25_GPSR_2_L002'!D57</f>
        <v>0</v>
      </c>
      <c r="E66" s="84">
        <v>20</v>
      </c>
      <c r="F66" s="83">
        <f t="shared" si="12"/>
        <v>0</v>
      </c>
      <c r="G66" s="83">
        <f>'BPU 25_GPSR_2_L002'!E57</f>
        <v>0</v>
      </c>
      <c r="H66" s="84">
        <v>40</v>
      </c>
      <c r="I66" s="83">
        <f t="shared" si="13"/>
        <v>0</v>
      </c>
    </row>
    <row r="67" spans="1:16" s="17" customFormat="1" ht="30" customHeight="1" outlineLevel="1">
      <c r="A67" s="142" t="s">
        <v>175</v>
      </c>
      <c r="B67" s="25" t="s">
        <v>61</v>
      </c>
      <c r="C67" s="116" t="s">
        <v>141</v>
      </c>
      <c r="D67" s="83">
        <f>'BPU 25_GPSR_2_L002'!D58</f>
        <v>0</v>
      </c>
      <c r="E67" s="84">
        <v>20</v>
      </c>
      <c r="F67" s="83">
        <f t="shared" si="12"/>
        <v>0</v>
      </c>
      <c r="G67" s="83">
        <f>'BPU 25_GPSR_2_L002'!E58</f>
        <v>0</v>
      </c>
      <c r="H67" s="84">
        <v>40</v>
      </c>
      <c r="I67" s="83">
        <f t="shared" si="13"/>
        <v>0</v>
      </c>
    </row>
    <row r="68" spans="1:16" s="17" customFormat="1" ht="30" customHeight="1" outlineLevel="1">
      <c r="A68" s="142" t="s">
        <v>176</v>
      </c>
      <c r="B68" s="25" t="s">
        <v>67</v>
      </c>
      <c r="C68" s="116" t="s">
        <v>141</v>
      </c>
      <c r="D68" s="83">
        <f>'BPU 25_GPSR_2_L002'!D59</f>
        <v>0</v>
      </c>
      <c r="E68" s="84">
        <v>20</v>
      </c>
      <c r="F68" s="83">
        <f t="shared" si="12"/>
        <v>0</v>
      </c>
      <c r="G68" s="83">
        <f>'BPU 25_GPSR_2_L002'!E59</f>
        <v>0</v>
      </c>
      <c r="H68" s="84">
        <v>40</v>
      </c>
      <c r="I68" s="83">
        <f t="shared" si="13"/>
        <v>0</v>
      </c>
    </row>
    <row r="69" spans="1:16" s="17" customFormat="1" ht="30" customHeight="1" outlineLevel="1">
      <c r="A69" s="142" t="s">
        <v>177</v>
      </c>
      <c r="B69" s="25" t="s">
        <v>66</v>
      </c>
      <c r="C69" s="116" t="s">
        <v>141</v>
      </c>
      <c r="D69" s="83">
        <f>'BPU 25_GPSR_2_L002'!D60</f>
        <v>0</v>
      </c>
      <c r="E69" s="84">
        <v>20</v>
      </c>
      <c r="F69" s="83">
        <f t="shared" si="12"/>
        <v>0</v>
      </c>
      <c r="G69" s="83">
        <f>'BPU 25_GPSR_2_L002'!E60</f>
        <v>0</v>
      </c>
      <c r="H69" s="84">
        <v>40</v>
      </c>
      <c r="I69" s="83">
        <f t="shared" si="13"/>
        <v>0</v>
      </c>
    </row>
    <row r="70" spans="1:16" s="17" customFormat="1" ht="30" customHeight="1" outlineLevel="1">
      <c r="A70" s="142" t="s">
        <v>178</v>
      </c>
      <c r="B70" s="25" t="s">
        <v>62</v>
      </c>
      <c r="C70" s="116" t="s">
        <v>141</v>
      </c>
      <c r="D70" s="83">
        <f>'BPU 25_GPSR_2_L002'!D61</f>
        <v>0</v>
      </c>
      <c r="E70" s="84">
        <v>20</v>
      </c>
      <c r="F70" s="83">
        <f t="shared" si="12"/>
        <v>0</v>
      </c>
      <c r="G70" s="83">
        <f>'BPU 25_GPSR_2_L002'!E61</f>
        <v>0</v>
      </c>
      <c r="H70" s="84">
        <v>40</v>
      </c>
      <c r="I70" s="83">
        <f t="shared" si="13"/>
        <v>0</v>
      </c>
    </row>
    <row r="71" spans="1:16" s="17" customFormat="1" ht="30" customHeight="1" outlineLevel="1">
      <c r="A71" s="142" t="s">
        <v>179</v>
      </c>
      <c r="B71" s="25" t="s">
        <v>63</v>
      </c>
      <c r="C71" s="116" t="s">
        <v>141</v>
      </c>
      <c r="D71" s="83">
        <f>'BPU 25_GPSR_2_L002'!D62</f>
        <v>0</v>
      </c>
      <c r="E71" s="84">
        <v>20</v>
      </c>
      <c r="F71" s="83">
        <f t="shared" si="12"/>
        <v>0</v>
      </c>
      <c r="G71" s="83">
        <f>'BPU 25_GPSR_2_L002'!E62</f>
        <v>0</v>
      </c>
      <c r="H71" s="84">
        <v>40</v>
      </c>
      <c r="I71" s="83">
        <f t="shared" si="13"/>
        <v>0</v>
      </c>
    </row>
    <row r="72" spans="1:16" s="17" customFormat="1" ht="30" customHeight="1" outlineLevel="1">
      <c r="A72" s="142" t="s">
        <v>180</v>
      </c>
      <c r="B72" s="25" t="s">
        <v>64</v>
      </c>
      <c r="C72" s="116" t="s">
        <v>141</v>
      </c>
      <c r="D72" s="83">
        <f>'BPU 25_GPSR_2_L002'!D63</f>
        <v>0</v>
      </c>
      <c r="E72" s="84">
        <v>20</v>
      </c>
      <c r="F72" s="83">
        <f t="shared" si="12"/>
        <v>0</v>
      </c>
      <c r="G72" s="83">
        <f>'BPU 25_GPSR_2_L002'!E63</f>
        <v>0</v>
      </c>
      <c r="H72" s="84">
        <v>40</v>
      </c>
      <c r="I72" s="83">
        <f t="shared" si="13"/>
        <v>0</v>
      </c>
    </row>
    <row r="73" spans="1:16" s="17" customFormat="1" ht="30" customHeight="1" outlineLevel="1">
      <c r="A73" s="142" t="s">
        <v>181</v>
      </c>
      <c r="B73" s="25" t="s">
        <v>65</v>
      </c>
      <c r="C73" s="116" t="s">
        <v>141</v>
      </c>
      <c r="D73" s="83">
        <f>'BPU 25_GPSR_2_L002'!D64</f>
        <v>0</v>
      </c>
      <c r="E73" s="84">
        <v>20</v>
      </c>
      <c r="F73" s="83">
        <f t="shared" si="12"/>
        <v>0</v>
      </c>
      <c r="G73" s="83">
        <f>'BPU 25_GPSR_2_L002'!E64</f>
        <v>0</v>
      </c>
      <c r="H73" s="84">
        <v>40</v>
      </c>
      <c r="I73" s="83">
        <f t="shared" si="13"/>
        <v>0</v>
      </c>
    </row>
    <row r="74" spans="1:16" s="17" customFormat="1" ht="30" customHeight="1" outlineLevel="1">
      <c r="A74" s="67"/>
      <c r="B74" s="51"/>
      <c r="C74" s="117"/>
      <c r="D74" s="72"/>
      <c r="E74" s="66"/>
      <c r="F74" s="72"/>
      <c r="G74" s="72"/>
      <c r="H74" s="66"/>
      <c r="I74" s="72"/>
    </row>
    <row r="75" spans="1:16" s="17" customFormat="1" ht="30" customHeight="1" outlineLevel="1">
      <c r="A75" s="67"/>
      <c r="B75" s="71" t="s">
        <v>99</v>
      </c>
      <c r="C75" s="117"/>
      <c r="D75" s="72"/>
      <c r="E75" s="66"/>
      <c r="F75" s="82">
        <f>SUM(F64:F74)</f>
        <v>0</v>
      </c>
      <c r="G75" s="72"/>
      <c r="H75" s="66"/>
      <c r="I75" s="82">
        <f>SUM(I64:I74)</f>
        <v>0</v>
      </c>
    </row>
    <row r="76" spans="1:16" s="17" customFormat="1" ht="30" customHeight="1">
      <c r="A76" s="67"/>
      <c r="B76" s="51"/>
      <c r="C76" s="117"/>
      <c r="D76" s="72"/>
      <c r="E76" s="66"/>
      <c r="F76" s="72"/>
      <c r="G76" s="72"/>
      <c r="H76" s="66"/>
      <c r="I76" s="72"/>
    </row>
    <row r="77" spans="1:16" s="17" customFormat="1" ht="30" customHeight="1">
      <c r="A77" s="65" t="s">
        <v>113</v>
      </c>
      <c r="B77" s="71" t="s">
        <v>99</v>
      </c>
      <c r="C77" s="98"/>
      <c r="D77" s="71" t="s">
        <v>100</v>
      </c>
      <c r="E77" s="66"/>
      <c r="F77" s="72"/>
      <c r="G77" s="72"/>
      <c r="H77" s="66"/>
      <c r="I77" s="72"/>
    </row>
    <row r="78" spans="1:16" s="17" customFormat="1" ht="30" customHeight="1">
      <c r="B78" s="82">
        <f>SUM(F75:I75)</f>
        <v>0</v>
      </c>
      <c r="C78" s="98"/>
      <c r="D78" s="82">
        <f>B78*1.2</f>
        <v>0</v>
      </c>
      <c r="E78" s="66"/>
      <c r="F78" s="72"/>
      <c r="G78" s="72"/>
      <c r="H78" s="66"/>
      <c r="I78" s="72"/>
    </row>
    <row r="79" spans="1:16" s="17" customFormat="1" ht="30" customHeight="1">
      <c r="C79" s="46"/>
    </row>
    <row r="80" spans="1:16" s="17" customFormat="1" ht="30" customHeight="1">
      <c r="A80" s="57" t="s">
        <v>45</v>
      </c>
      <c r="B80" s="159" t="s">
        <v>68</v>
      </c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48"/>
      <c r="O80" s="48"/>
      <c r="P80" s="48"/>
    </row>
    <row r="81" spans="1:16" s="17" customFormat="1" ht="30" customHeight="1">
      <c r="C81" s="46"/>
    </row>
    <row r="82" spans="1:16" s="17" customFormat="1" ht="30" customHeight="1">
      <c r="A82" s="57" t="s">
        <v>45</v>
      </c>
      <c r="B82" s="159" t="s">
        <v>69</v>
      </c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48"/>
      <c r="O82" s="48"/>
      <c r="P82" s="48"/>
    </row>
    <row r="83" spans="1:16" s="45" customFormat="1" ht="30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02"/>
      <c r="O83" s="102"/>
      <c r="P83" s="102"/>
    </row>
    <row r="84" spans="1:16" s="17" customFormat="1" ht="30" customHeight="1">
      <c r="A84" s="16"/>
      <c r="B84" s="162" t="s">
        <v>119</v>
      </c>
      <c r="C84" s="163"/>
      <c r="D84" s="163"/>
      <c r="E84" s="163"/>
      <c r="F84" s="164"/>
      <c r="G84" s="16"/>
      <c r="H84" s="16"/>
      <c r="I84" s="16"/>
      <c r="J84" s="16"/>
      <c r="K84" s="16"/>
      <c r="L84" s="16"/>
      <c r="M84" s="16"/>
      <c r="N84" s="48"/>
      <c r="O84" s="48"/>
      <c r="P84" s="48"/>
    </row>
    <row r="85" spans="1:16" s="17" customFormat="1" ht="30" customHeight="1">
      <c r="B85" s="108" t="s">
        <v>57</v>
      </c>
      <c r="C85" s="109" t="s">
        <v>0</v>
      </c>
      <c r="D85" s="110" t="s">
        <v>93</v>
      </c>
      <c r="E85" s="110" t="s">
        <v>92</v>
      </c>
      <c r="F85" s="110" t="s">
        <v>99</v>
      </c>
      <c r="G85" s="16"/>
      <c r="H85" s="16"/>
      <c r="I85" s="16"/>
      <c r="J85" s="16"/>
      <c r="K85" s="16"/>
      <c r="L85" s="16"/>
      <c r="M85" s="16"/>
      <c r="N85" s="48"/>
      <c r="O85" s="48"/>
      <c r="P85" s="48"/>
    </row>
    <row r="86" spans="1:16" s="17" customFormat="1" ht="39" thickBot="1">
      <c r="A86" s="97" t="s">
        <v>77</v>
      </c>
      <c r="B86" s="129" t="s">
        <v>150</v>
      </c>
      <c r="C86" s="132" t="s">
        <v>153</v>
      </c>
      <c r="D86" s="83">
        <f>'BPU 25_GPSR_2_L002'!D72</f>
        <v>0</v>
      </c>
      <c r="E86" s="84">
        <v>6</v>
      </c>
      <c r="F86" s="83">
        <f>E86*D86</f>
        <v>0</v>
      </c>
      <c r="G86" s="16"/>
      <c r="H86" s="16"/>
      <c r="I86" s="16"/>
      <c r="J86" s="16"/>
      <c r="K86" s="16"/>
      <c r="L86" s="16"/>
      <c r="M86" s="16"/>
      <c r="N86" s="48"/>
      <c r="O86" s="48"/>
      <c r="P86" s="48"/>
    </row>
    <row r="87" spans="1:16" s="17" customFormat="1" ht="30" customHeight="1">
      <c r="A87" s="97" t="s">
        <v>78</v>
      </c>
      <c r="B87" s="131" t="s">
        <v>82</v>
      </c>
      <c r="C87" s="132" t="s">
        <v>153</v>
      </c>
      <c r="D87" s="83">
        <f>'BPU 25_GPSR_2_L002'!D73</f>
        <v>0</v>
      </c>
      <c r="E87" s="84">
        <v>2</v>
      </c>
      <c r="F87" s="83">
        <f t="shared" ref="F87:F89" si="14">E87*D87</f>
        <v>0</v>
      </c>
      <c r="G87" s="16"/>
      <c r="H87" s="16"/>
      <c r="I87" s="16"/>
      <c r="J87" s="16"/>
      <c r="K87" s="16"/>
      <c r="L87" s="16"/>
      <c r="M87" s="16"/>
      <c r="N87" s="48"/>
      <c r="O87" s="48"/>
      <c r="P87" s="48"/>
    </row>
    <row r="88" spans="1:16" s="17" customFormat="1" ht="30" customHeight="1">
      <c r="A88" s="97" t="s">
        <v>79</v>
      </c>
      <c r="B88" s="131" t="s">
        <v>83</v>
      </c>
      <c r="C88" s="132" t="s">
        <v>153</v>
      </c>
      <c r="D88" s="83">
        <f>'BPU 25_GPSR_2_L002'!D74</f>
        <v>0</v>
      </c>
      <c r="E88" s="84">
        <v>1</v>
      </c>
      <c r="F88" s="83">
        <f t="shared" si="14"/>
        <v>0</v>
      </c>
      <c r="G88" s="16"/>
      <c r="H88" s="16"/>
      <c r="I88" s="16"/>
      <c r="J88" s="16"/>
      <c r="K88" s="16"/>
      <c r="L88" s="16"/>
      <c r="M88" s="16"/>
      <c r="N88" s="48"/>
      <c r="O88" s="48"/>
      <c r="P88" s="48"/>
    </row>
    <row r="89" spans="1:16" s="17" customFormat="1" ht="30" customHeight="1">
      <c r="A89" s="97" t="s">
        <v>80</v>
      </c>
      <c r="B89" s="131" t="s">
        <v>84</v>
      </c>
      <c r="C89" s="132" t="s">
        <v>153</v>
      </c>
      <c r="D89" s="83">
        <f>'BPU 25_GPSR_2_L002'!D75</f>
        <v>0</v>
      </c>
      <c r="E89" s="84">
        <v>1</v>
      </c>
      <c r="F89" s="83">
        <f t="shared" si="14"/>
        <v>0</v>
      </c>
      <c r="G89" s="16"/>
      <c r="H89" s="16"/>
      <c r="I89" s="16"/>
      <c r="J89" s="16"/>
      <c r="K89" s="16"/>
      <c r="L89" s="16"/>
      <c r="M89" s="16"/>
      <c r="N89" s="48"/>
      <c r="O89" s="48"/>
      <c r="P89" s="48"/>
    </row>
    <row r="90" spans="1:16" s="17" customFormat="1" ht="30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48"/>
      <c r="O90" s="48"/>
      <c r="P90" s="48"/>
    </row>
    <row r="91" spans="1:16" s="17" customFormat="1" ht="42.95" customHeight="1">
      <c r="A91" s="97" t="s">
        <v>123</v>
      </c>
      <c r="B91" s="105" t="s">
        <v>118</v>
      </c>
      <c r="C91" s="116" t="s">
        <v>141</v>
      </c>
      <c r="D91" s="83">
        <f>'BPU 25_GPSR_2_L002'!D77</f>
        <v>0</v>
      </c>
      <c r="E91" s="84">
        <v>1000</v>
      </c>
      <c r="F91" s="83">
        <f t="shared" ref="F91:F92" si="15">E91*D91</f>
        <v>0</v>
      </c>
      <c r="G91" s="16"/>
      <c r="H91" s="16"/>
      <c r="I91" s="16"/>
      <c r="J91" s="16"/>
      <c r="K91" s="16"/>
      <c r="L91" s="16"/>
      <c r="M91" s="16"/>
      <c r="N91" s="48"/>
      <c r="O91" s="48"/>
      <c r="P91" s="48"/>
    </row>
    <row r="92" spans="1:16" s="17" customFormat="1" ht="51.6" customHeight="1">
      <c r="A92" s="97" t="s">
        <v>124</v>
      </c>
      <c r="B92" s="105" t="s">
        <v>120</v>
      </c>
      <c r="C92" s="116" t="s">
        <v>141</v>
      </c>
      <c r="D92" s="83">
        <f>'BPU 25_GPSR_2_L002'!D78</f>
        <v>0</v>
      </c>
      <c r="E92" s="84">
        <v>5000</v>
      </c>
      <c r="F92" s="83">
        <f t="shared" si="15"/>
        <v>0</v>
      </c>
      <c r="G92" s="16"/>
      <c r="H92" s="16"/>
      <c r="I92" s="16"/>
      <c r="J92" s="16"/>
      <c r="K92" s="16"/>
      <c r="L92" s="16"/>
      <c r="M92" s="16"/>
      <c r="N92" s="48"/>
      <c r="O92" s="48"/>
      <c r="P92" s="48"/>
    </row>
    <row r="93" spans="1:16" s="17" customFormat="1" ht="30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48"/>
      <c r="O93" s="48"/>
      <c r="P93" s="48"/>
    </row>
    <row r="94" spans="1:16" s="17" customFormat="1" ht="30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48"/>
      <c r="O94" s="48"/>
      <c r="P94" s="48"/>
    </row>
    <row r="95" spans="1:16" s="17" customFormat="1" ht="30" customHeight="1" outlineLevel="1">
      <c r="B95" s="162" t="s">
        <v>131</v>
      </c>
      <c r="C95" s="163"/>
      <c r="D95" s="163"/>
      <c r="E95" s="163"/>
      <c r="F95" s="164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s="17" customFormat="1" ht="30" customHeight="1" outlineLevel="1">
      <c r="B96" s="108" t="s">
        <v>57</v>
      </c>
      <c r="C96" s="109" t="s">
        <v>0</v>
      </c>
      <c r="D96" s="110" t="s">
        <v>93</v>
      </c>
      <c r="E96" s="110" t="s">
        <v>92</v>
      </c>
      <c r="F96" s="110" t="s">
        <v>99</v>
      </c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s="17" customFormat="1" ht="39" outlineLevel="1" thickBot="1">
      <c r="A97" s="97" t="s">
        <v>125</v>
      </c>
      <c r="B97" s="129" t="s">
        <v>150</v>
      </c>
      <c r="C97" s="132" t="s">
        <v>153</v>
      </c>
      <c r="D97" s="83">
        <f>'BPU 25_GPSR_2_L002'!D83</f>
        <v>0</v>
      </c>
      <c r="E97" s="84">
        <v>6</v>
      </c>
      <c r="F97" s="83">
        <f>E97*D97</f>
        <v>0</v>
      </c>
    </row>
    <row r="98" spans="1:16" s="17" customFormat="1" ht="30" customHeight="1" outlineLevel="1">
      <c r="A98" s="97" t="s">
        <v>126</v>
      </c>
      <c r="B98" s="26" t="s">
        <v>82</v>
      </c>
      <c r="C98" s="132" t="s">
        <v>153</v>
      </c>
      <c r="D98" s="83">
        <f>'BPU 25_GPSR_2_L002'!D84</f>
        <v>0</v>
      </c>
      <c r="E98" s="84">
        <v>2</v>
      </c>
      <c r="F98" s="83">
        <f t="shared" ref="F98:F100" si="16">E98*D98</f>
        <v>0</v>
      </c>
    </row>
    <row r="99" spans="1:16" s="17" customFormat="1" ht="30" customHeight="1" outlineLevel="1">
      <c r="A99" s="97" t="s">
        <v>127</v>
      </c>
      <c r="B99" s="26" t="s">
        <v>83</v>
      </c>
      <c r="C99" s="132" t="s">
        <v>153</v>
      </c>
      <c r="D99" s="83">
        <f>'BPU 25_GPSR_2_L002'!D85</f>
        <v>0</v>
      </c>
      <c r="E99" s="84">
        <v>1</v>
      </c>
      <c r="F99" s="83">
        <f t="shared" si="16"/>
        <v>0</v>
      </c>
    </row>
    <row r="100" spans="1:16" s="17" customFormat="1" ht="30" customHeight="1" outlineLevel="1">
      <c r="A100" s="97" t="s">
        <v>128</v>
      </c>
      <c r="B100" s="26" t="s">
        <v>84</v>
      </c>
      <c r="C100" s="132" t="s">
        <v>153</v>
      </c>
      <c r="D100" s="83">
        <f>'BPU 25_GPSR_2_L002'!D86</f>
        <v>0</v>
      </c>
      <c r="E100" s="84">
        <v>1</v>
      </c>
      <c r="F100" s="83">
        <f t="shared" si="16"/>
        <v>0</v>
      </c>
    </row>
    <row r="101" spans="1:16" s="45" customFormat="1" ht="30" customHeight="1" outlineLevel="1">
      <c r="A101" s="40"/>
      <c r="B101" s="42"/>
      <c r="C101" s="118"/>
      <c r="D101" s="87"/>
      <c r="E101" s="43"/>
      <c r="F101" s="87"/>
    </row>
    <row r="102" spans="1:16" s="45" customFormat="1" ht="30" customHeight="1" outlineLevel="1">
      <c r="A102" s="97" t="s">
        <v>129</v>
      </c>
      <c r="B102" s="105" t="s">
        <v>118</v>
      </c>
      <c r="C102" s="116" t="s">
        <v>141</v>
      </c>
      <c r="D102" s="83">
        <f>'BPU 25_GPSR_2_L002'!D88</f>
        <v>0</v>
      </c>
      <c r="E102" s="84">
        <v>500</v>
      </c>
      <c r="F102" s="83">
        <f t="shared" ref="F102:F103" si="17">E102*D102</f>
        <v>0</v>
      </c>
    </row>
    <row r="103" spans="1:16" s="45" customFormat="1" ht="53.45" customHeight="1" outlineLevel="1">
      <c r="A103" s="97" t="s">
        <v>130</v>
      </c>
      <c r="B103" s="105" t="s">
        <v>120</v>
      </c>
      <c r="C103" s="116" t="s">
        <v>141</v>
      </c>
      <c r="D103" s="83">
        <f>'BPU 25_GPSR_2_L002'!D89</f>
        <v>0</v>
      </c>
      <c r="E103" s="84">
        <v>2000</v>
      </c>
      <c r="F103" s="83">
        <f t="shared" si="17"/>
        <v>0</v>
      </c>
    </row>
    <row r="104" spans="1:16" s="17" customFormat="1" ht="30" customHeight="1" outlineLevel="1">
      <c r="A104" s="67"/>
      <c r="B104" s="93"/>
      <c r="C104" s="117"/>
      <c r="D104" s="72"/>
      <c r="E104" s="66"/>
      <c r="F104" s="72"/>
    </row>
    <row r="105" spans="1:16" s="17" customFormat="1" ht="30" customHeight="1" outlineLevel="1">
      <c r="A105" s="67"/>
      <c r="B105" s="71" t="s">
        <v>99</v>
      </c>
      <c r="C105" s="117"/>
      <c r="E105" s="66"/>
      <c r="F105" s="82">
        <f>F103+F102+F100+F99+F98+F97+F92+F91+F89+F88+F87+F86</f>
        <v>0</v>
      </c>
    </row>
    <row r="106" spans="1:16" s="17" customFormat="1" ht="30" customHeight="1">
      <c r="A106" s="67"/>
      <c r="B106" s="74"/>
      <c r="C106" s="117"/>
      <c r="E106" s="66"/>
      <c r="F106" s="94"/>
    </row>
    <row r="107" spans="1:16" s="17" customFormat="1" ht="30" customHeight="1">
      <c r="A107" s="65" t="s">
        <v>114</v>
      </c>
      <c r="B107" s="71" t="s">
        <v>99</v>
      </c>
      <c r="C107" s="98"/>
      <c r="D107" s="71" t="s">
        <v>100</v>
      </c>
      <c r="E107" s="66"/>
      <c r="F107" s="94"/>
    </row>
    <row r="108" spans="1:16" s="17" customFormat="1" ht="30" customHeight="1">
      <c r="B108" s="82">
        <f>F105</f>
        <v>0</v>
      </c>
      <c r="C108" s="98"/>
      <c r="D108" s="82">
        <f>B108*1.2</f>
        <v>0</v>
      </c>
      <c r="E108" s="66"/>
      <c r="F108" s="94"/>
    </row>
    <row r="109" spans="1:16" s="17" customFormat="1" ht="30" customHeight="1">
      <c r="C109" s="46"/>
    </row>
    <row r="110" spans="1:16" s="17" customFormat="1" ht="30" customHeight="1">
      <c r="A110" s="57" t="s">
        <v>45</v>
      </c>
      <c r="B110" s="159" t="s">
        <v>70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48"/>
      <c r="O110" s="48"/>
      <c r="P110" s="48"/>
    </row>
    <row r="111" spans="1:16" s="17" customFormat="1" ht="30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48"/>
      <c r="O111" s="48"/>
      <c r="P111" s="48"/>
    </row>
    <row r="112" spans="1:16" s="17" customFormat="1" ht="30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48"/>
      <c r="O112" s="48"/>
      <c r="P112" s="48"/>
    </row>
    <row r="113" spans="1:16" s="17" customFormat="1" ht="30" customHeight="1">
      <c r="B113" s="162" t="s">
        <v>119</v>
      </c>
      <c r="C113" s="163"/>
      <c r="D113" s="163"/>
      <c r="E113" s="163"/>
      <c r="F113" s="164"/>
      <c r="G113" s="22"/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1:16" s="17" customFormat="1" ht="30" customHeight="1" outlineLevel="1">
      <c r="B114" s="24" t="s">
        <v>57</v>
      </c>
      <c r="C114" s="6" t="s">
        <v>0</v>
      </c>
      <c r="D114" s="88" t="s">
        <v>93</v>
      </c>
      <c r="E114" s="88" t="s">
        <v>92</v>
      </c>
      <c r="F114" s="88" t="s">
        <v>99</v>
      </c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1:16" s="17" customFormat="1" ht="42" customHeight="1" outlineLevel="1" thickBot="1">
      <c r="A115" s="63" t="s">
        <v>73</v>
      </c>
      <c r="B115" s="129" t="s">
        <v>151</v>
      </c>
      <c r="C115" s="135" t="s">
        <v>152</v>
      </c>
      <c r="D115" s="83">
        <f>'BPU 25_GPSR_2_L002'!D95</f>
        <v>0</v>
      </c>
      <c r="E115" s="84">
        <v>1</v>
      </c>
      <c r="F115" s="83">
        <f>E115*D115</f>
        <v>0</v>
      </c>
    </row>
    <row r="116" spans="1:16" s="17" customFormat="1" ht="30" customHeight="1" outlineLevel="1">
      <c r="A116" s="63" t="s">
        <v>74</v>
      </c>
      <c r="B116" s="26" t="s">
        <v>85</v>
      </c>
      <c r="C116" s="135" t="s">
        <v>153</v>
      </c>
      <c r="D116" s="83">
        <f>'BPU 25_GPSR_2_L002'!D96</f>
        <v>0</v>
      </c>
      <c r="E116" s="84">
        <v>5</v>
      </c>
      <c r="F116" s="83">
        <f t="shared" ref="F116:F121" si="18">E116*D116</f>
        <v>0</v>
      </c>
    </row>
    <row r="117" spans="1:16" s="17" customFormat="1" ht="30" customHeight="1" outlineLevel="1">
      <c r="A117" s="63" t="s">
        <v>75</v>
      </c>
      <c r="B117" s="26" t="s">
        <v>86</v>
      </c>
      <c r="C117" s="135" t="s">
        <v>153</v>
      </c>
      <c r="D117" s="83">
        <f>'BPU 25_GPSR_2_L002'!D97</f>
        <v>0</v>
      </c>
      <c r="E117" s="84">
        <v>2</v>
      </c>
      <c r="F117" s="83">
        <f t="shared" si="18"/>
        <v>0</v>
      </c>
    </row>
    <row r="118" spans="1:16" s="17" customFormat="1" ht="30" customHeight="1" outlineLevel="1">
      <c r="A118" s="63" t="s">
        <v>76</v>
      </c>
      <c r="B118" s="26" t="s">
        <v>87</v>
      </c>
      <c r="C118" s="135" t="s">
        <v>153</v>
      </c>
      <c r="D118" s="83">
        <f>'BPU 25_GPSR_2_L002'!D98</f>
        <v>0</v>
      </c>
      <c r="E118" s="84">
        <v>1</v>
      </c>
      <c r="F118" s="83">
        <f t="shared" si="18"/>
        <v>0</v>
      </c>
    </row>
    <row r="119" spans="1:16" s="17" customFormat="1" ht="30" customHeight="1" outlineLevel="1">
      <c r="A119" s="40"/>
      <c r="B119" s="42"/>
      <c r="C119" s="118"/>
      <c r="D119" s="87"/>
      <c r="E119" s="43"/>
      <c r="F119" s="87"/>
    </row>
    <row r="120" spans="1:16" s="17" customFormat="1" ht="30" customHeight="1" outlineLevel="1">
      <c r="A120" s="97" t="s">
        <v>132</v>
      </c>
      <c r="B120" s="105" t="s">
        <v>118</v>
      </c>
      <c r="C120" s="116" t="s">
        <v>141</v>
      </c>
      <c r="D120" s="83">
        <f>'BPU 25_GPSR_2_L002'!D100</f>
        <v>0</v>
      </c>
      <c r="E120" s="84">
        <v>4000</v>
      </c>
      <c r="F120" s="83">
        <f t="shared" si="18"/>
        <v>0</v>
      </c>
    </row>
    <row r="121" spans="1:16" s="17" customFormat="1" ht="41.45" customHeight="1" outlineLevel="1">
      <c r="A121" s="97" t="s">
        <v>133</v>
      </c>
      <c r="B121" s="107" t="s">
        <v>120</v>
      </c>
      <c r="C121" s="116" t="s">
        <v>141</v>
      </c>
      <c r="D121" s="83">
        <f>'BPU 25_GPSR_2_L002'!D101</f>
        <v>0</v>
      </c>
      <c r="E121" s="84">
        <v>14000</v>
      </c>
      <c r="F121" s="83">
        <f t="shared" si="18"/>
        <v>0</v>
      </c>
    </row>
    <row r="122" spans="1:16" s="17" customFormat="1" ht="30" customHeight="1" outlineLevel="1">
      <c r="A122" s="40"/>
      <c r="B122" s="42"/>
      <c r="C122" s="118"/>
      <c r="D122" s="87"/>
      <c r="E122" s="43"/>
      <c r="F122" s="87"/>
    </row>
    <row r="123" spans="1:16" s="17" customFormat="1" ht="30" customHeight="1" outlineLevel="1">
      <c r="A123" s="40"/>
      <c r="B123" s="42"/>
      <c r="C123" s="118"/>
      <c r="D123" s="87"/>
      <c r="E123" s="43"/>
      <c r="F123" s="87"/>
    </row>
    <row r="124" spans="1:16" s="17" customFormat="1" ht="30" customHeight="1" outlineLevel="1">
      <c r="B124" s="162" t="s">
        <v>131</v>
      </c>
      <c r="C124" s="163"/>
      <c r="D124" s="163"/>
      <c r="E124" s="163"/>
      <c r="F124" s="164"/>
    </row>
    <row r="125" spans="1:16" s="17" customFormat="1" ht="30" customHeight="1" outlineLevel="1">
      <c r="B125" s="24" t="s">
        <v>57</v>
      </c>
      <c r="C125" s="6" t="s">
        <v>0</v>
      </c>
      <c r="D125" s="88" t="s">
        <v>93</v>
      </c>
      <c r="E125" s="88" t="s">
        <v>92</v>
      </c>
      <c r="F125" s="88" t="s">
        <v>99</v>
      </c>
    </row>
    <row r="126" spans="1:16" s="17" customFormat="1" ht="38.25" outlineLevel="1">
      <c r="A126" s="97" t="s">
        <v>134</v>
      </c>
      <c r="B126" s="134" t="s">
        <v>150</v>
      </c>
      <c r="C126" s="132" t="s">
        <v>153</v>
      </c>
      <c r="D126" s="83">
        <f>'BPU 25_GPSR_2_L002'!D106</f>
        <v>0</v>
      </c>
      <c r="E126" s="84">
        <v>8</v>
      </c>
      <c r="F126" s="83">
        <f>E126*D126</f>
        <v>0</v>
      </c>
    </row>
    <row r="127" spans="1:16" s="17" customFormat="1" ht="30" customHeight="1" outlineLevel="1">
      <c r="A127" s="97" t="s">
        <v>135</v>
      </c>
      <c r="B127" s="133" t="s">
        <v>82</v>
      </c>
      <c r="C127" s="132" t="s">
        <v>153</v>
      </c>
      <c r="D127" s="83">
        <f>'BPU 25_GPSR_2_L002'!D107</f>
        <v>0</v>
      </c>
      <c r="E127" s="84">
        <v>2</v>
      </c>
      <c r="F127" s="83">
        <f t="shared" ref="F127:F129" si="19">E127*D127</f>
        <v>0</v>
      </c>
    </row>
    <row r="128" spans="1:16" s="17" customFormat="1" ht="30" customHeight="1" outlineLevel="1">
      <c r="A128" s="97" t="s">
        <v>136</v>
      </c>
      <c r="B128" s="26" t="s">
        <v>83</v>
      </c>
      <c r="C128" s="132" t="s">
        <v>153</v>
      </c>
      <c r="D128" s="83">
        <f>'BPU 25_GPSR_2_L002'!D108</f>
        <v>0</v>
      </c>
      <c r="E128" s="84">
        <v>1</v>
      </c>
      <c r="F128" s="83">
        <f t="shared" si="19"/>
        <v>0</v>
      </c>
    </row>
    <row r="129" spans="1:16" s="17" customFormat="1" ht="30" customHeight="1" outlineLevel="1">
      <c r="A129" s="97" t="s">
        <v>137</v>
      </c>
      <c r="B129" s="26" t="s">
        <v>84</v>
      </c>
      <c r="C129" s="132" t="s">
        <v>153</v>
      </c>
      <c r="D129" s="83">
        <f>'BPU 25_GPSR_2_L002'!D109</f>
        <v>0</v>
      </c>
      <c r="E129" s="84">
        <v>1</v>
      </c>
      <c r="F129" s="83">
        <f t="shared" si="19"/>
        <v>0</v>
      </c>
    </row>
    <row r="130" spans="1:16" s="17" customFormat="1" ht="30" customHeight="1" outlineLevel="1">
      <c r="A130" s="40"/>
      <c r="B130" s="42"/>
      <c r="C130" s="118"/>
      <c r="D130" s="87"/>
      <c r="E130" s="43"/>
      <c r="F130" s="87"/>
    </row>
    <row r="131" spans="1:16" s="17" customFormat="1" ht="30" customHeight="1" outlineLevel="1">
      <c r="A131" s="97" t="s">
        <v>138</v>
      </c>
      <c r="B131" s="105" t="s">
        <v>118</v>
      </c>
      <c r="C131" s="116" t="s">
        <v>141</v>
      </c>
      <c r="D131" s="83">
        <f>'BPU 25_GPSR_2_L002'!D111</f>
        <v>0</v>
      </c>
      <c r="E131" s="84">
        <v>500</v>
      </c>
      <c r="F131" s="83">
        <f t="shared" ref="F131:F132" si="20">E131*D131</f>
        <v>0</v>
      </c>
    </row>
    <row r="132" spans="1:16" s="17" customFormat="1" ht="44.1" customHeight="1" outlineLevel="1">
      <c r="A132" s="97" t="s">
        <v>139</v>
      </c>
      <c r="B132" s="107" t="s">
        <v>120</v>
      </c>
      <c r="C132" s="116" t="s">
        <v>141</v>
      </c>
      <c r="D132" s="83">
        <f>'BPU 25_GPSR_2_L002'!D112</f>
        <v>0</v>
      </c>
      <c r="E132" s="84">
        <v>2000</v>
      </c>
      <c r="F132" s="83">
        <f t="shared" si="20"/>
        <v>0</v>
      </c>
    </row>
    <row r="133" spans="1:16" s="17" customFormat="1" ht="30" customHeight="1" outlineLevel="1">
      <c r="A133" s="40"/>
      <c r="B133" s="42"/>
      <c r="C133" s="118"/>
      <c r="D133" s="87"/>
      <c r="E133" s="43"/>
      <c r="F133" s="87"/>
    </row>
    <row r="134" spans="1:16" s="17" customFormat="1" ht="30" customHeight="1" outlineLevel="1">
      <c r="C134" s="46"/>
    </row>
    <row r="135" spans="1:16" s="17" customFormat="1" ht="30" customHeight="1" outlineLevel="1">
      <c r="B135" s="71" t="s">
        <v>99</v>
      </c>
      <c r="C135" s="46"/>
      <c r="F135" s="82">
        <f>F132+F131+F129+F128+F127+F126+F121+F120+F118+F117+F116+F115</f>
        <v>0</v>
      </c>
    </row>
    <row r="136" spans="1:16" s="17" customFormat="1" ht="30" customHeight="1">
      <c r="C136" s="46"/>
    </row>
    <row r="137" spans="1:16" s="17" customFormat="1" ht="30" customHeight="1">
      <c r="A137" s="65" t="s">
        <v>115</v>
      </c>
      <c r="B137" s="71" t="s">
        <v>99</v>
      </c>
      <c r="C137" s="98"/>
      <c r="D137" s="71" t="s">
        <v>100</v>
      </c>
    </row>
    <row r="138" spans="1:16" s="17" customFormat="1" ht="30" customHeight="1">
      <c r="B138" s="82">
        <f>F135</f>
        <v>0</v>
      </c>
      <c r="C138" s="98"/>
      <c r="D138" s="82">
        <f>B138*1.2</f>
        <v>0</v>
      </c>
    </row>
    <row r="139" spans="1:16" s="17" customFormat="1" ht="30" customHeight="1">
      <c r="C139" s="46"/>
    </row>
    <row r="140" spans="1:16" s="17" customFormat="1" ht="30" customHeight="1">
      <c r="C140" s="46"/>
    </row>
    <row r="141" spans="1:16" s="17" customFormat="1" ht="30" customHeight="1">
      <c r="A141" s="57" t="s">
        <v>45</v>
      </c>
      <c r="B141" s="159" t="s">
        <v>147</v>
      </c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48"/>
      <c r="O141" s="48"/>
      <c r="P141" s="48"/>
    </row>
    <row r="142" spans="1:16" s="17" customFormat="1" ht="29.1" customHeight="1" outlineLevel="1">
      <c r="C142" s="46"/>
    </row>
    <row r="143" spans="1:16" s="17" customFormat="1" ht="30" customHeight="1" outlineLevel="1">
      <c r="B143" s="24" t="s">
        <v>57</v>
      </c>
      <c r="C143" s="24" t="s">
        <v>142</v>
      </c>
      <c r="D143" s="6" t="s">
        <v>0</v>
      </c>
      <c r="E143" s="71" t="s">
        <v>1</v>
      </c>
      <c r="F143" s="88" t="s">
        <v>92</v>
      </c>
      <c r="G143" s="88" t="s">
        <v>99</v>
      </c>
    </row>
    <row r="144" spans="1:16" s="17" customFormat="1" ht="30" customHeight="1" outlineLevel="1">
      <c r="A144" s="119" t="s">
        <v>108</v>
      </c>
      <c r="B144" s="189" t="s">
        <v>148</v>
      </c>
      <c r="C144" s="120" t="s">
        <v>145</v>
      </c>
      <c r="D144" s="228" t="s">
        <v>141</v>
      </c>
      <c r="E144" s="83">
        <f>'BPU 25_GPSR_2_L002'!E117</f>
        <v>0</v>
      </c>
      <c r="F144" s="84">
        <v>20</v>
      </c>
      <c r="G144" s="83">
        <f>F144*E144</f>
        <v>0</v>
      </c>
    </row>
    <row r="145" spans="1:16" s="17" customFormat="1" ht="30" customHeight="1" outlineLevel="1">
      <c r="A145" s="125" t="s">
        <v>109</v>
      </c>
      <c r="B145" s="190"/>
      <c r="C145" s="120" t="s">
        <v>143</v>
      </c>
      <c r="D145" s="228"/>
      <c r="E145" s="83">
        <f>'BPU 25_GPSR_2_L002'!D120</f>
        <v>0</v>
      </c>
      <c r="F145" s="84">
        <v>20</v>
      </c>
      <c r="G145" s="83">
        <f>F145*E145</f>
        <v>0</v>
      </c>
    </row>
    <row r="146" spans="1:16" s="17" customFormat="1" ht="30" customHeight="1" outlineLevel="1">
      <c r="A146" s="125" t="s">
        <v>110</v>
      </c>
      <c r="B146" s="190"/>
      <c r="C146" s="120" t="s">
        <v>144</v>
      </c>
      <c r="D146" s="228"/>
      <c r="E146" s="83">
        <f>'BPU 25_GPSR_2_L002'!D121</f>
        <v>0</v>
      </c>
      <c r="F146" s="84">
        <v>20</v>
      </c>
      <c r="G146" s="83">
        <f>F146*E146</f>
        <v>0</v>
      </c>
    </row>
    <row r="147" spans="1:16" s="17" customFormat="1" ht="30" customHeight="1" outlineLevel="1">
      <c r="A147" s="67"/>
      <c r="B147" s="93"/>
      <c r="C147" s="117"/>
      <c r="D147" s="72"/>
      <c r="E147" s="66"/>
      <c r="F147" s="72"/>
    </row>
    <row r="148" spans="1:16" s="17" customFormat="1" ht="30" customHeight="1" outlineLevel="1">
      <c r="A148" s="67"/>
      <c r="B148" s="71" t="s">
        <v>99</v>
      </c>
      <c r="C148" s="117"/>
      <c r="D148" s="72"/>
      <c r="E148" s="66"/>
      <c r="F148" s="82">
        <f>SUM(G144:G146)</f>
        <v>0</v>
      </c>
    </row>
    <row r="149" spans="1:16" s="17" customFormat="1" ht="30" customHeight="1">
      <c r="C149" s="46"/>
      <c r="F149" s="127"/>
    </row>
    <row r="150" spans="1:16" s="17" customFormat="1" ht="30" customHeight="1">
      <c r="A150" s="65" t="s">
        <v>116</v>
      </c>
      <c r="B150" s="71" t="s">
        <v>99</v>
      </c>
      <c r="C150" s="98"/>
      <c r="D150" s="71" t="s">
        <v>100</v>
      </c>
      <c r="F150" s="128"/>
    </row>
    <row r="151" spans="1:16" s="17" customFormat="1" ht="30" customHeight="1">
      <c r="B151" s="82">
        <f>F148</f>
        <v>0</v>
      </c>
      <c r="C151" s="98"/>
      <c r="D151" s="82">
        <f>B151*1.2</f>
        <v>0</v>
      </c>
    </row>
    <row r="152" spans="1:16" s="17" customFormat="1" ht="30" customHeight="1">
      <c r="C152" s="46"/>
    </row>
    <row r="153" spans="1:16" ht="24.75" customHeight="1">
      <c r="A153" s="57" t="s">
        <v>45</v>
      </c>
      <c r="B153" s="159" t="s">
        <v>71</v>
      </c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48"/>
      <c r="O153" s="48"/>
      <c r="P153" s="48"/>
    </row>
    <row r="154" spans="1:16" ht="24.75" customHeight="1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0"/>
    </row>
    <row r="155" spans="1:16" ht="24.75" customHeight="1" outlineLevel="1">
      <c r="A155" s="5"/>
      <c r="B155" s="63" t="s">
        <v>28</v>
      </c>
      <c r="C155" s="6" t="s">
        <v>0</v>
      </c>
      <c r="D155" s="71" t="s">
        <v>1</v>
      </c>
      <c r="E155" s="88" t="s">
        <v>92</v>
      </c>
      <c r="F155" s="88" t="s">
        <v>99</v>
      </c>
      <c r="G155" s="59"/>
      <c r="H155" s="59"/>
      <c r="I155" s="59"/>
      <c r="J155" s="59"/>
      <c r="K155" s="59"/>
      <c r="L155" s="59"/>
      <c r="M155" s="59"/>
      <c r="N155" s="33"/>
      <c r="O155" s="2"/>
    </row>
    <row r="156" spans="1:16" ht="30" customHeight="1" outlineLevel="1">
      <c r="A156" s="63" t="s">
        <v>146</v>
      </c>
      <c r="B156" s="25" t="s">
        <v>72</v>
      </c>
      <c r="C156" s="55" t="s">
        <v>27</v>
      </c>
      <c r="D156" s="83">
        <f>'BPU 25_GPSR_2_L002'!D125</f>
        <v>0</v>
      </c>
      <c r="E156" s="84">
        <v>1</v>
      </c>
      <c r="F156" s="83">
        <f>E156*D156</f>
        <v>0</v>
      </c>
      <c r="G156" s="62"/>
      <c r="H156" s="62"/>
      <c r="I156" s="62"/>
      <c r="J156" s="62"/>
      <c r="K156" s="62"/>
      <c r="L156" s="62"/>
      <c r="M156" s="62"/>
      <c r="N156" s="12"/>
      <c r="O156" s="2"/>
    </row>
    <row r="157" spans="1:16" ht="30" customHeight="1" outlineLevel="1">
      <c r="B157" s="7"/>
      <c r="C157" s="100"/>
      <c r="D157" s="56"/>
      <c r="E157" s="59"/>
      <c r="F157" s="59"/>
      <c r="G157" s="59"/>
      <c r="H157" s="62"/>
      <c r="I157" s="62"/>
      <c r="J157" s="62"/>
      <c r="K157" s="62"/>
      <c r="L157" s="62"/>
      <c r="M157" s="62"/>
      <c r="N157" s="62"/>
      <c r="O157" s="12"/>
    </row>
    <row r="158" spans="1:16" s="29" customFormat="1" ht="30" customHeight="1" outlineLevel="1">
      <c r="B158" s="71" t="s">
        <v>99</v>
      </c>
      <c r="C158" s="117"/>
      <c r="D158" s="72"/>
      <c r="E158" s="66"/>
      <c r="F158" s="82">
        <f>F156</f>
        <v>0</v>
      </c>
      <c r="G158" s="31"/>
      <c r="H158" s="31"/>
      <c r="I158" s="31"/>
      <c r="J158" s="31"/>
      <c r="K158" s="31"/>
      <c r="L158" s="31"/>
      <c r="M158" s="31"/>
      <c r="N158" s="31"/>
      <c r="O158" s="31"/>
    </row>
    <row r="159" spans="1:16" s="29" customFormat="1" ht="30" customHeight="1">
      <c r="C159" s="98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30"/>
    </row>
    <row r="160" spans="1:16" s="29" customFormat="1" ht="30" customHeight="1">
      <c r="A160" s="65" t="s">
        <v>149</v>
      </c>
      <c r="B160" s="71" t="s">
        <v>99</v>
      </c>
      <c r="C160" s="98"/>
      <c r="D160" s="71" t="s">
        <v>100</v>
      </c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</row>
    <row r="161" spans="1:15" s="29" customFormat="1" ht="30" customHeight="1">
      <c r="A161" s="17"/>
      <c r="B161" s="82">
        <f>F158</f>
        <v>0</v>
      </c>
      <c r="C161" s="98"/>
      <c r="D161" s="82">
        <f>B161*1.2</f>
        <v>0</v>
      </c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</row>
    <row r="162" spans="1:15" s="29" customFormat="1" ht="30" customHeight="1">
      <c r="A162" s="75"/>
      <c r="B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</row>
    <row r="163" spans="1:15" s="29" customFormat="1" ht="30" customHeight="1">
      <c r="B163" s="154"/>
      <c r="C163" s="154"/>
      <c r="D163" s="154"/>
      <c r="E163" s="154"/>
      <c r="F163" s="62"/>
      <c r="G163" s="62"/>
      <c r="H163" s="31"/>
      <c r="I163" s="31"/>
      <c r="J163" s="31"/>
      <c r="K163" s="31"/>
      <c r="L163" s="31"/>
      <c r="M163" s="31"/>
      <c r="N163" s="31"/>
      <c r="O163" s="32"/>
    </row>
    <row r="164" spans="1:15" s="29" customFormat="1" ht="30" customHeight="1">
      <c r="A164" s="65" t="s">
        <v>45</v>
      </c>
      <c r="B164" s="159" t="s">
        <v>117</v>
      </c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31"/>
      <c r="O164" s="32"/>
    </row>
    <row r="165" spans="1:15" s="29" customFormat="1" ht="30" customHeight="1">
      <c r="B165" s="154"/>
      <c r="C165" s="154"/>
      <c r="D165" s="154"/>
      <c r="E165" s="154"/>
      <c r="F165" s="62"/>
      <c r="G165" s="62"/>
      <c r="H165" s="31"/>
      <c r="I165" s="31"/>
      <c r="J165" s="31"/>
      <c r="K165" s="31"/>
      <c r="L165" s="31"/>
      <c r="M165" s="31"/>
      <c r="N165" s="31"/>
      <c r="O165" s="32"/>
    </row>
    <row r="166" spans="1:15" s="29" customFormat="1" ht="30" customHeight="1">
      <c r="B166" s="71" t="s">
        <v>99</v>
      </c>
      <c r="C166" s="98"/>
      <c r="D166" s="71" t="s">
        <v>100</v>
      </c>
      <c r="E166" s="51"/>
      <c r="F166" s="62"/>
      <c r="G166" s="62"/>
      <c r="H166" s="31"/>
      <c r="I166" s="31"/>
      <c r="J166" s="31"/>
      <c r="K166" s="31"/>
      <c r="L166" s="31"/>
      <c r="M166" s="31"/>
      <c r="N166" s="31"/>
      <c r="O166" s="32"/>
    </row>
    <row r="167" spans="1:15" s="29" customFormat="1" ht="30" customHeight="1">
      <c r="B167" s="82">
        <f>B161+B151+B138+B108+B78+B56+B27</f>
        <v>0</v>
      </c>
      <c r="C167" s="98"/>
      <c r="D167" s="82">
        <f>B167*1.2</f>
        <v>0</v>
      </c>
      <c r="E167" s="51"/>
      <c r="F167" s="62"/>
      <c r="G167" s="62"/>
      <c r="H167" s="31"/>
      <c r="I167" s="31"/>
      <c r="J167" s="31"/>
      <c r="K167" s="31"/>
      <c r="L167" s="31"/>
      <c r="M167" s="31"/>
      <c r="N167" s="31"/>
      <c r="O167" s="32"/>
    </row>
    <row r="168" spans="1:15" s="29" customFormat="1" ht="30" customHeight="1">
      <c r="B168" s="154"/>
      <c r="C168" s="154"/>
      <c r="D168" s="154"/>
      <c r="E168" s="154"/>
      <c r="F168" s="62"/>
      <c r="G168" s="62"/>
      <c r="H168" s="31"/>
      <c r="I168" s="31"/>
      <c r="J168" s="31"/>
      <c r="K168" s="31"/>
      <c r="L168" s="31"/>
      <c r="M168" s="31"/>
      <c r="N168" s="31"/>
      <c r="O168" s="32"/>
    </row>
    <row r="169" spans="1:15" s="29" customFormat="1" ht="30" customHeight="1">
      <c r="B169" s="154"/>
      <c r="C169" s="154"/>
      <c r="D169" s="154"/>
      <c r="E169" s="154"/>
      <c r="F169" s="62"/>
      <c r="G169" s="62"/>
      <c r="H169" s="31"/>
      <c r="I169" s="31"/>
      <c r="J169" s="31"/>
      <c r="K169" s="31"/>
      <c r="L169" s="31"/>
      <c r="M169" s="31"/>
      <c r="N169" s="31"/>
      <c r="O169" s="32"/>
    </row>
    <row r="170" spans="1:15" s="29" customFormat="1" ht="30" customHeight="1">
      <c r="B170" s="154"/>
      <c r="C170" s="154"/>
      <c r="D170" s="154"/>
      <c r="E170" s="154"/>
      <c r="F170" s="62"/>
      <c r="G170" s="62"/>
      <c r="H170" s="31"/>
      <c r="I170" s="31"/>
      <c r="J170" s="31"/>
      <c r="K170" s="31"/>
      <c r="L170" s="31"/>
      <c r="M170" s="31"/>
      <c r="N170" s="31"/>
      <c r="O170" s="32"/>
    </row>
    <row r="171" spans="1:15" s="29" customFormat="1" ht="30" customHeight="1">
      <c r="B171" s="154"/>
      <c r="C171" s="154"/>
      <c r="D171" s="154"/>
      <c r="E171" s="154"/>
      <c r="F171" s="62"/>
      <c r="G171" s="62"/>
      <c r="H171" s="31"/>
      <c r="I171" s="31"/>
      <c r="J171" s="31"/>
      <c r="K171" s="31"/>
      <c r="L171" s="31"/>
      <c r="M171" s="31"/>
      <c r="N171" s="31"/>
      <c r="O171" s="32"/>
    </row>
    <row r="172" spans="1:15" s="29" customFormat="1" ht="30" customHeight="1">
      <c r="B172" s="154"/>
      <c r="C172" s="154"/>
      <c r="D172" s="154"/>
      <c r="E172" s="154"/>
      <c r="F172" s="62"/>
      <c r="G172" s="62"/>
      <c r="H172" s="31"/>
      <c r="I172" s="31"/>
      <c r="J172" s="31"/>
      <c r="K172" s="31"/>
      <c r="L172" s="31"/>
      <c r="M172" s="31"/>
      <c r="N172" s="31"/>
      <c r="O172" s="32"/>
    </row>
    <row r="173" spans="1:15" ht="30" customHeight="1">
      <c r="B173" s="7"/>
      <c r="C173" s="100"/>
      <c r="D173" s="56"/>
      <c r="E173" s="59"/>
      <c r="F173" s="59"/>
      <c r="G173" s="59"/>
      <c r="H173" s="62"/>
      <c r="I173" s="62"/>
      <c r="J173" s="62"/>
      <c r="K173" s="62"/>
      <c r="L173" s="62"/>
      <c r="M173" s="62"/>
      <c r="N173" s="62"/>
      <c r="O173" s="12"/>
    </row>
  </sheetData>
  <sheetProtection algorithmName="SHA-512" hashValue="ZmcCeZHbZYDsmU6p9aum3bISkuidddJgOCCBtxBltUx6h+43wpPtKsHEvHyRiIquDmQoMUizYDwINOq3DernLg==" saltValue="GXxUPy17vNyBi10XFECuuw==" spinCount="100000" sheet="1" objects="1" scenarios="1"/>
  <mergeCells count="44">
    <mergeCell ref="B172:E172"/>
    <mergeCell ref="B170:E170"/>
    <mergeCell ref="B171:E171"/>
    <mergeCell ref="B24:H24"/>
    <mergeCell ref="B30:T30"/>
    <mergeCell ref="B84:F84"/>
    <mergeCell ref="B95:F95"/>
    <mergeCell ref="B113:F113"/>
    <mergeCell ref="B124:F124"/>
    <mergeCell ref="B82:M82"/>
    <mergeCell ref="B110:M110"/>
    <mergeCell ref="B168:E168"/>
    <mergeCell ref="B169:E169"/>
    <mergeCell ref="B163:E163"/>
    <mergeCell ref="B165:E165"/>
    <mergeCell ref="B141:M141"/>
    <mergeCell ref="B153:M153"/>
    <mergeCell ref="B164:M164"/>
    <mergeCell ref="D144:D146"/>
    <mergeCell ref="B144:B146"/>
    <mergeCell ref="B19:C19"/>
    <mergeCell ref="A61:G61"/>
    <mergeCell ref="B80:M80"/>
    <mergeCell ref="B60:M60"/>
    <mergeCell ref="B18:C18"/>
    <mergeCell ref="W38:X38"/>
    <mergeCell ref="B20:C20"/>
    <mergeCell ref="D13:O13"/>
    <mergeCell ref="V35:AC35"/>
    <mergeCell ref="B33:D33"/>
    <mergeCell ref="D36:I37"/>
    <mergeCell ref="P36:U37"/>
    <mergeCell ref="B14:C14"/>
    <mergeCell ref="B15:C15"/>
    <mergeCell ref="B16:C16"/>
    <mergeCell ref="B17:C17"/>
    <mergeCell ref="P13:AB13"/>
    <mergeCell ref="B36:C38"/>
    <mergeCell ref="J36:O37"/>
    <mergeCell ref="C1:O1"/>
    <mergeCell ref="B9:O9"/>
    <mergeCell ref="C10:O10"/>
    <mergeCell ref="A3:V6"/>
    <mergeCell ref="B11:O11"/>
  </mergeCells>
  <phoneticPr fontId="34" type="noConversion"/>
  <conditionalFormatting sqref="D23:O23 O24:O28 P10 P12 Q153:XFD153 J20:L21 Q31:XFD32 P33:XFD33 G34 Q34:XFD34 P35:U35 W30:XFD30 P23:XFD29 M15:O19 B30:B34 A30:A32 A34 P154:XFD154 P157:XFD173 O155:XFD156 H157:O157 G156:N156 D22:E22 G22:H22 J22:K22 M22:N22 P22:R22 T22:U22 W22:X22 Z22:AA22 AC13:XFD22 Y38:XFD40 X36:XFD37 P8 Q7:XFD12 B7 AD35:XFD35">
    <cfRule type="cellIs" dxfId="129" priority="179" operator="equal">
      <formula>"Valeur ?"</formula>
    </cfRule>
  </conditionalFormatting>
  <conditionalFormatting sqref="C10 C12:C13">
    <cfRule type="cellIs" dxfId="128" priority="175" operator="equal">
      <formula>"Valeur ?"</formula>
    </cfRule>
  </conditionalFormatting>
  <conditionalFormatting sqref="C8">
    <cfRule type="cellIs" dxfId="127" priority="177" operator="equal">
      <formula>"Valeur ?"</formula>
    </cfRule>
  </conditionalFormatting>
  <conditionalFormatting sqref="C29">
    <cfRule type="cellIs" dxfId="126" priority="174" operator="equal">
      <formula>"Valeur ?"</formula>
    </cfRule>
  </conditionalFormatting>
  <conditionalFormatting sqref="C154">
    <cfRule type="cellIs" dxfId="125" priority="173" operator="equal">
      <formula>"Valeur ?"</formula>
    </cfRule>
  </conditionalFormatting>
  <conditionalFormatting sqref="J15:L15">
    <cfRule type="cellIs" dxfId="124" priority="170" operator="equal">
      <formula>"Valeur ?"</formula>
    </cfRule>
  </conditionalFormatting>
  <conditionalFormatting sqref="J15:L15">
    <cfRule type="cellIs" dxfId="123" priority="171" operator="equal">
      <formula>"Valeur ?"</formula>
    </cfRule>
  </conditionalFormatting>
  <conditionalFormatting sqref="B9">
    <cfRule type="cellIs" dxfId="122" priority="169" operator="equal">
      <formula>"Valeur ?"</formula>
    </cfRule>
  </conditionalFormatting>
  <conditionalFormatting sqref="B11">
    <cfRule type="cellIs" dxfId="121" priority="168" operator="equal">
      <formula>"Valeur ?"</formula>
    </cfRule>
  </conditionalFormatting>
  <conditionalFormatting sqref="C40">
    <cfRule type="cellIs" dxfId="120" priority="167" operator="equal">
      <formula>"Valeur ?"</formula>
    </cfRule>
  </conditionalFormatting>
  <conditionalFormatting sqref="O173">
    <cfRule type="cellIs" dxfId="119" priority="165" operator="equal">
      <formula>"Valeur ?"</formula>
    </cfRule>
  </conditionalFormatting>
  <conditionalFormatting sqref="H173:N173">
    <cfRule type="cellIs" dxfId="118" priority="163" operator="equal">
      <formula>"Valeur ?"</formula>
    </cfRule>
  </conditionalFormatting>
  <conditionalFormatting sqref="C157 C173">
    <cfRule type="cellIs" dxfId="117" priority="164" operator="equal">
      <formula>"Valeur ?"</formula>
    </cfRule>
  </conditionalFormatting>
  <conditionalFormatting sqref="H173:N173">
    <cfRule type="cellIs" dxfId="116" priority="162" operator="equal">
      <formula>"Valeur ?"</formula>
    </cfRule>
  </conditionalFormatting>
  <conditionalFormatting sqref="C159">
    <cfRule type="cellIs" dxfId="115" priority="160" operator="equal">
      <formula>"Valeur ?"</formula>
    </cfRule>
  </conditionalFormatting>
  <conditionalFormatting sqref="B163">
    <cfRule type="cellIs" dxfId="114" priority="158" operator="equal">
      <formula>"Valeur ?"</formula>
    </cfRule>
  </conditionalFormatting>
  <conditionalFormatting sqref="B165 B168:B172">
    <cfRule type="cellIs" dxfId="113" priority="157" operator="equal">
      <formula>"Valeur ?"</formula>
    </cfRule>
  </conditionalFormatting>
  <conditionalFormatting sqref="J15:L15">
    <cfRule type="cellIs" dxfId="112" priority="156" operator="equal">
      <formula>"Valeur ?"</formula>
    </cfRule>
  </conditionalFormatting>
  <conditionalFormatting sqref="B15">
    <cfRule type="cellIs" dxfId="111" priority="155" operator="equal">
      <formula>"Valeur ?"</formula>
    </cfRule>
  </conditionalFormatting>
  <conditionalFormatting sqref="B16">
    <cfRule type="cellIs" dxfId="110" priority="154" operator="equal">
      <formula>"Valeur ?"</formula>
    </cfRule>
  </conditionalFormatting>
  <conditionalFormatting sqref="B17">
    <cfRule type="cellIs" dxfId="109" priority="153" operator="equal">
      <formula>"Valeur ?"</formula>
    </cfRule>
  </conditionalFormatting>
  <conditionalFormatting sqref="B18:B21">
    <cfRule type="cellIs" dxfId="108" priority="152" operator="equal">
      <formula>"Valeur ?"</formula>
    </cfRule>
  </conditionalFormatting>
  <conditionalFormatting sqref="J20:L21">
    <cfRule type="cellIs" dxfId="107" priority="151" operator="equal">
      <formula>"Valeur ?"</formula>
    </cfRule>
  </conditionalFormatting>
  <conditionalFormatting sqref="B41">
    <cfRule type="cellIs" dxfId="106" priority="149" operator="equal">
      <formula>"Valeur ?"</formula>
    </cfRule>
  </conditionalFormatting>
  <conditionalFormatting sqref="B42:B51">
    <cfRule type="cellIs" dxfId="105" priority="148" operator="equal">
      <formula>"Valeur ?"</formula>
    </cfRule>
  </conditionalFormatting>
  <conditionalFormatting sqref="B60">
    <cfRule type="cellIs" dxfId="104" priority="146" operator="equal">
      <formula>"Valeur ?"</formula>
    </cfRule>
  </conditionalFormatting>
  <conditionalFormatting sqref="B64:B74 B76">
    <cfRule type="cellIs" dxfId="103" priority="145" operator="equal">
      <formula>"Valeur ?"</formula>
    </cfRule>
  </conditionalFormatting>
  <conditionalFormatting sqref="B80">
    <cfRule type="cellIs" dxfId="102" priority="144" operator="equal">
      <formula>"Valeur ?"</formula>
    </cfRule>
  </conditionalFormatting>
  <conditionalFormatting sqref="B82:B83 B90 B93:B94">
    <cfRule type="cellIs" dxfId="101" priority="143" operator="equal">
      <formula>"Valeur ?"</formula>
    </cfRule>
  </conditionalFormatting>
  <conditionalFormatting sqref="B110:B112">
    <cfRule type="cellIs" dxfId="100" priority="142" operator="equal">
      <formula>"Valeur ?"</formula>
    </cfRule>
  </conditionalFormatting>
  <conditionalFormatting sqref="A11">
    <cfRule type="cellIs" dxfId="99" priority="138" operator="equal">
      <formula>"Valeur ?"</formula>
    </cfRule>
  </conditionalFormatting>
  <conditionalFormatting sqref="A9">
    <cfRule type="cellIs" dxfId="98" priority="139" operator="equal">
      <formula>"Valeur ?"</formula>
    </cfRule>
  </conditionalFormatting>
  <conditionalFormatting sqref="A141">
    <cfRule type="cellIs" dxfId="97" priority="127" operator="equal">
      <formula>"Valeur ?"</formula>
    </cfRule>
  </conditionalFormatting>
  <conditionalFormatting sqref="A60">
    <cfRule type="cellIs" dxfId="96" priority="134" operator="equal">
      <formula>"Valeur ?"</formula>
    </cfRule>
  </conditionalFormatting>
  <conditionalFormatting sqref="A80">
    <cfRule type="cellIs" dxfId="95" priority="133" operator="equal">
      <formula>"Valeur ?"</formula>
    </cfRule>
  </conditionalFormatting>
  <conditionalFormatting sqref="A110:A112">
    <cfRule type="cellIs" dxfId="94" priority="132" operator="equal">
      <formula>"Valeur ?"</formula>
    </cfRule>
  </conditionalFormatting>
  <conditionalFormatting sqref="A82:A84 A90 A93:A94">
    <cfRule type="cellIs" dxfId="93" priority="131" operator="equal">
      <formula>"Valeur ?"</formula>
    </cfRule>
  </conditionalFormatting>
  <conditionalFormatting sqref="B141">
    <cfRule type="cellIs" dxfId="92" priority="128" operator="equal">
      <formula>"Valeur ?"</formula>
    </cfRule>
  </conditionalFormatting>
  <conditionalFormatting sqref="A153">
    <cfRule type="cellIs" dxfId="91" priority="125" operator="equal">
      <formula>"Valeur ?"</formula>
    </cfRule>
  </conditionalFormatting>
  <conditionalFormatting sqref="B153">
    <cfRule type="cellIs" dxfId="90" priority="126" operator="equal">
      <formula>"Valeur ?"</formula>
    </cfRule>
  </conditionalFormatting>
  <conditionalFormatting sqref="B156">
    <cfRule type="cellIs" dxfId="89" priority="124" operator="equal">
      <formula>"Valeur ?"</formula>
    </cfRule>
  </conditionalFormatting>
  <conditionalFormatting sqref="W15:Y15">
    <cfRule type="cellIs" dxfId="88" priority="122" operator="equal">
      <formula>"Valeur ?"</formula>
    </cfRule>
  </conditionalFormatting>
  <conditionalFormatting sqref="W15:Y15">
    <cfRule type="cellIs" dxfId="87" priority="123" operator="equal">
      <formula>"Valeur ?"</formula>
    </cfRule>
  </conditionalFormatting>
  <conditionalFormatting sqref="W15:Y15">
    <cfRule type="cellIs" dxfId="86" priority="121" operator="equal">
      <formula>"Valeur ?"</formula>
    </cfRule>
  </conditionalFormatting>
  <conditionalFormatting sqref="Z15:Z19">
    <cfRule type="cellIs" dxfId="85" priority="119" operator="equal">
      <formula>"Valeur ?"</formula>
    </cfRule>
  </conditionalFormatting>
  <conditionalFormatting sqref="Z15:Z19">
    <cfRule type="cellIs" dxfId="84" priority="120" operator="equal">
      <formula>"Valeur ?"</formula>
    </cfRule>
  </conditionalFormatting>
  <conditionalFormatting sqref="Z15:Z19">
    <cfRule type="cellIs" dxfId="83" priority="118" operator="equal">
      <formula>"Valeur ?"</formula>
    </cfRule>
  </conditionalFormatting>
  <conditionalFormatting sqref="E15:E21">
    <cfRule type="cellIs" dxfId="82" priority="114" operator="equal">
      <formula>"Valeur ?"</formula>
    </cfRule>
  </conditionalFormatting>
  <conditionalFormatting sqref="AB15:AB19">
    <cfRule type="cellIs" dxfId="81" priority="102" operator="equal">
      <formula>"Valeur ?"</formula>
    </cfRule>
  </conditionalFormatting>
  <conditionalFormatting sqref="AB15:AB19">
    <cfRule type="cellIs" dxfId="80" priority="103" operator="equal">
      <formula>"Valeur ?"</formula>
    </cfRule>
  </conditionalFormatting>
  <conditionalFormatting sqref="AB15:AB19">
    <cfRule type="cellIs" dxfId="79" priority="101" operator="equal">
      <formula>"Valeur ?"</formula>
    </cfRule>
  </conditionalFormatting>
  <conditionalFormatting sqref="AA15:AA19">
    <cfRule type="cellIs" dxfId="78" priority="99" operator="equal">
      <formula>"Valeur ?"</formula>
    </cfRule>
  </conditionalFormatting>
  <conditionalFormatting sqref="AA15:AA19">
    <cfRule type="cellIs" dxfId="77" priority="100" operator="equal">
      <formula>"Valeur ?"</formula>
    </cfRule>
  </conditionalFormatting>
  <conditionalFormatting sqref="AA15:AA19">
    <cfRule type="cellIs" dxfId="76" priority="98" operator="equal">
      <formula>"Valeur ?"</formula>
    </cfRule>
  </conditionalFormatting>
  <conditionalFormatting sqref="W20:Y21">
    <cfRule type="cellIs" dxfId="75" priority="96" operator="equal">
      <formula>"Valeur ?"</formula>
    </cfRule>
  </conditionalFormatting>
  <conditionalFormatting sqref="W20:Y21">
    <cfRule type="cellIs" dxfId="74" priority="97" operator="equal">
      <formula>"Valeur ?"</formula>
    </cfRule>
  </conditionalFormatting>
  <conditionalFormatting sqref="W20:Y21">
    <cfRule type="cellIs" dxfId="73" priority="95" operator="equal">
      <formula>"Valeur ?"</formula>
    </cfRule>
  </conditionalFormatting>
  <conditionalFormatting sqref="E39:E51">
    <cfRule type="cellIs" dxfId="72" priority="94" operator="equal">
      <formula>"Valeur ?"</formula>
    </cfRule>
  </conditionalFormatting>
  <conditionalFormatting sqref="H39:H51">
    <cfRule type="cellIs" dxfId="71" priority="93" operator="equal">
      <formula>"Valeur ?"</formula>
    </cfRule>
  </conditionalFormatting>
  <conditionalFormatting sqref="K39:K51">
    <cfRule type="cellIs" dxfId="70" priority="92" operator="equal">
      <formula>"Valeur ?"</formula>
    </cfRule>
  </conditionalFormatting>
  <conditionalFormatting sqref="N39:N51">
    <cfRule type="cellIs" dxfId="69" priority="91" operator="equal">
      <formula>"Valeur ?"</formula>
    </cfRule>
  </conditionalFormatting>
  <conditionalFormatting sqref="Q39:Q51">
    <cfRule type="cellIs" dxfId="68" priority="89" operator="equal">
      <formula>"Valeur ?"</formula>
    </cfRule>
  </conditionalFormatting>
  <conditionalFormatting sqref="F144 E147:E148">
    <cfRule type="cellIs" dxfId="67" priority="78" operator="equal">
      <formula>"Valeur ?"</formula>
    </cfRule>
  </conditionalFormatting>
  <conditionalFormatting sqref="T39:T51">
    <cfRule type="cellIs" dxfId="66" priority="88" operator="equal">
      <formula>"Valeur ?"</formula>
    </cfRule>
  </conditionalFormatting>
  <conditionalFormatting sqref="B27">
    <cfRule type="cellIs" dxfId="65" priority="87" operator="equal">
      <formula>"Valeur ?"</formula>
    </cfRule>
  </conditionalFormatting>
  <conditionalFormatting sqref="D27">
    <cfRule type="cellIs" dxfId="64" priority="86" operator="equal">
      <formula>"Valeur ?"</formula>
    </cfRule>
  </conditionalFormatting>
  <conditionalFormatting sqref="E64:E78">
    <cfRule type="cellIs" dxfId="63" priority="85" operator="equal">
      <formula>"Valeur ?"</formula>
    </cfRule>
  </conditionalFormatting>
  <conditionalFormatting sqref="H64:H78">
    <cfRule type="cellIs" dxfId="62" priority="84" operator="equal">
      <formula>"Valeur ?"</formula>
    </cfRule>
  </conditionalFormatting>
  <conditionalFormatting sqref="E97:E101 E104:E108">
    <cfRule type="cellIs" dxfId="61" priority="83" operator="equal">
      <formula>"Valeur ?"</formula>
    </cfRule>
  </conditionalFormatting>
  <conditionalFormatting sqref="E115">
    <cfRule type="cellIs" dxfId="60" priority="82" operator="equal">
      <formula>"Valeur ?"</formula>
    </cfRule>
  </conditionalFormatting>
  <conditionalFormatting sqref="E116:E119 E133 E121:E123">
    <cfRule type="cellIs" dxfId="59" priority="80" operator="equal">
      <formula>"Valeur ?"</formula>
    </cfRule>
  </conditionalFormatting>
  <conditionalFormatting sqref="E156">
    <cfRule type="cellIs" dxfId="58" priority="77" operator="equal">
      <formula>"Valeur ?"</formula>
    </cfRule>
  </conditionalFormatting>
  <conditionalFormatting sqref="F22">
    <cfRule type="cellIs" dxfId="57" priority="76" operator="equal">
      <formula>"Valeur ?"</formula>
    </cfRule>
  </conditionalFormatting>
  <conditionalFormatting sqref="I22">
    <cfRule type="cellIs" dxfId="56" priority="75" operator="equal">
      <formula>"Valeur ?"</formula>
    </cfRule>
  </conditionalFormatting>
  <conditionalFormatting sqref="L22">
    <cfRule type="cellIs" dxfId="55" priority="74" operator="equal">
      <formula>"Valeur ?"</formula>
    </cfRule>
  </conditionalFormatting>
  <conditionalFormatting sqref="O22">
    <cfRule type="cellIs" dxfId="54" priority="73" operator="equal">
      <formula>"Valeur ?"</formula>
    </cfRule>
  </conditionalFormatting>
  <conditionalFormatting sqref="S22">
    <cfRule type="cellIs" dxfId="53" priority="72" operator="equal">
      <formula>"Valeur ?"</formula>
    </cfRule>
  </conditionalFormatting>
  <conditionalFormatting sqref="V22">
    <cfRule type="cellIs" dxfId="52" priority="71" operator="equal">
      <formula>"Valeur ?"</formula>
    </cfRule>
  </conditionalFormatting>
  <conditionalFormatting sqref="Y22">
    <cfRule type="cellIs" dxfId="51" priority="70" operator="equal">
      <formula>"Valeur ?"</formula>
    </cfRule>
  </conditionalFormatting>
  <conditionalFormatting sqref="AB22">
    <cfRule type="cellIs" dxfId="50" priority="69" operator="equal">
      <formula>"Valeur ?"</formula>
    </cfRule>
  </conditionalFormatting>
  <conditionalFormatting sqref="O53">
    <cfRule type="cellIs" dxfId="49" priority="68" operator="equal">
      <formula>"Valeur ?"</formula>
    </cfRule>
  </conditionalFormatting>
  <conditionalFormatting sqref="R53">
    <cfRule type="cellIs" dxfId="48" priority="67" operator="equal">
      <formula>"Valeur ?"</formula>
    </cfRule>
  </conditionalFormatting>
  <conditionalFormatting sqref="U53">
    <cfRule type="cellIs" dxfId="47" priority="66" operator="equal">
      <formula>"Valeur ?"</formula>
    </cfRule>
  </conditionalFormatting>
  <conditionalFormatting sqref="L53">
    <cfRule type="cellIs" dxfId="46" priority="65" operator="equal">
      <formula>"Valeur ?"</formula>
    </cfRule>
  </conditionalFormatting>
  <conditionalFormatting sqref="I53">
    <cfRule type="cellIs" dxfId="45" priority="64" operator="equal">
      <formula>"Valeur ?"</formula>
    </cfRule>
  </conditionalFormatting>
  <conditionalFormatting sqref="F53">
    <cfRule type="cellIs" dxfId="44" priority="63" operator="equal">
      <formula>"Valeur ?"</formula>
    </cfRule>
  </conditionalFormatting>
  <conditionalFormatting sqref="A26">
    <cfRule type="cellIs" dxfId="43" priority="61" operator="equal">
      <formula>"Valeur ?"</formula>
    </cfRule>
  </conditionalFormatting>
  <conditionalFormatting sqref="B56">
    <cfRule type="cellIs" dxfId="42" priority="60" operator="equal">
      <formula>"Valeur ?"</formula>
    </cfRule>
  </conditionalFormatting>
  <conditionalFormatting sqref="D56">
    <cfRule type="cellIs" dxfId="41" priority="59" operator="equal">
      <formula>"Valeur ?"</formula>
    </cfRule>
  </conditionalFormatting>
  <conditionalFormatting sqref="A55">
    <cfRule type="cellIs" dxfId="40" priority="58" operator="equal">
      <formula>"Valeur ?"</formula>
    </cfRule>
  </conditionalFormatting>
  <conditionalFormatting sqref="F75">
    <cfRule type="cellIs" dxfId="39" priority="57" operator="equal">
      <formula>"Valeur ?"</formula>
    </cfRule>
  </conditionalFormatting>
  <conditionalFormatting sqref="I75">
    <cfRule type="cellIs" dxfId="38" priority="56" operator="equal">
      <formula>"Valeur ?"</formula>
    </cfRule>
  </conditionalFormatting>
  <conditionalFormatting sqref="B78">
    <cfRule type="cellIs" dxfId="37" priority="55" operator="equal">
      <formula>"Valeur ?"</formula>
    </cfRule>
  </conditionalFormatting>
  <conditionalFormatting sqref="D78">
    <cfRule type="cellIs" dxfId="36" priority="54" operator="equal">
      <formula>"Valeur ?"</formula>
    </cfRule>
  </conditionalFormatting>
  <conditionalFormatting sqref="A77">
    <cfRule type="cellIs" dxfId="35" priority="53" operator="equal">
      <formula>"Valeur ?"</formula>
    </cfRule>
  </conditionalFormatting>
  <conditionalFormatting sqref="F105:F108">
    <cfRule type="cellIs" dxfId="34" priority="52" operator="equal">
      <formula>"Valeur ?"</formula>
    </cfRule>
  </conditionalFormatting>
  <conditionalFormatting sqref="B108">
    <cfRule type="cellIs" dxfId="33" priority="51" operator="equal">
      <formula>"Valeur ?"</formula>
    </cfRule>
  </conditionalFormatting>
  <conditionalFormatting sqref="D108">
    <cfRule type="cellIs" dxfId="32" priority="50" operator="equal">
      <formula>"Valeur ?"</formula>
    </cfRule>
  </conditionalFormatting>
  <conditionalFormatting sqref="A107">
    <cfRule type="cellIs" dxfId="31" priority="49" operator="equal">
      <formula>"Valeur ?"</formula>
    </cfRule>
  </conditionalFormatting>
  <conditionalFormatting sqref="F135">
    <cfRule type="cellIs" dxfId="30" priority="48" operator="equal">
      <formula>"Valeur ?"</formula>
    </cfRule>
  </conditionalFormatting>
  <conditionalFormatting sqref="B138">
    <cfRule type="cellIs" dxfId="29" priority="47" operator="equal">
      <formula>"Valeur ?"</formula>
    </cfRule>
  </conditionalFormatting>
  <conditionalFormatting sqref="D138">
    <cfRule type="cellIs" dxfId="28" priority="46" operator="equal">
      <formula>"Valeur ?"</formula>
    </cfRule>
  </conditionalFormatting>
  <conditionalFormatting sqref="A137">
    <cfRule type="cellIs" dxfId="27" priority="45" operator="equal">
      <formula>"Valeur ?"</formula>
    </cfRule>
  </conditionalFormatting>
  <conditionalFormatting sqref="F148">
    <cfRule type="cellIs" dxfId="26" priority="36" operator="equal">
      <formula>"Valeur ?"</formula>
    </cfRule>
  </conditionalFormatting>
  <conditionalFormatting sqref="B151">
    <cfRule type="cellIs" dxfId="25" priority="35" operator="equal">
      <formula>"Valeur ?"</formula>
    </cfRule>
  </conditionalFormatting>
  <conditionalFormatting sqref="D151">
    <cfRule type="cellIs" dxfId="24" priority="34" operator="equal">
      <formula>"Valeur ?"</formula>
    </cfRule>
  </conditionalFormatting>
  <conditionalFormatting sqref="A150">
    <cfRule type="cellIs" dxfId="23" priority="33" operator="equal">
      <formula>"Valeur ?"</formula>
    </cfRule>
  </conditionalFormatting>
  <conditionalFormatting sqref="E158">
    <cfRule type="cellIs" dxfId="22" priority="32" operator="equal">
      <formula>"Valeur ?"</formula>
    </cfRule>
  </conditionalFormatting>
  <conditionalFormatting sqref="F158">
    <cfRule type="cellIs" dxfId="21" priority="31" operator="equal">
      <formula>"Valeur ?"</formula>
    </cfRule>
  </conditionalFormatting>
  <conditionalFormatting sqref="B161">
    <cfRule type="cellIs" dxfId="20" priority="30" operator="equal">
      <formula>"Valeur ?"</formula>
    </cfRule>
  </conditionalFormatting>
  <conditionalFormatting sqref="D161">
    <cfRule type="cellIs" dxfId="19" priority="29" operator="equal">
      <formula>"Valeur ?"</formula>
    </cfRule>
  </conditionalFormatting>
  <conditionalFormatting sqref="A160">
    <cfRule type="cellIs" dxfId="18" priority="28" operator="equal">
      <formula>"Valeur ?"</formula>
    </cfRule>
  </conditionalFormatting>
  <conditionalFormatting sqref="A164">
    <cfRule type="cellIs" dxfId="17" priority="26" operator="equal">
      <formula>"Valeur ?"</formula>
    </cfRule>
  </conditionalFormatting>
  <conditionalFormatting sqref="B164">
    <cfRule type="cellIs" dxfId="16" priority="27" operator="equal">
      <formula>"Valeur ?"</formula>
    </cfRule>
  </conditionalFormatting>
  <conditionalFormatting sqref="B167">
    <cfRule type="cellIs" dxfId="15" priority="25" operator="equal">
      <formula>"Valeur ?"</formula>
    </cfRule>
  </conditionalFormatting>
  <conditionalFormatting sqref="D167">
    <cfRule type="cellIs" dxfId="14" priority="24" operator="equal">
      <formula>"Valeur ?"</formula>
    </cfRule>
  </conditionalFormatting>
  <conditionalFormatting sqref="X53">
    <cfRule type="cellIs" dxfId="13" priority="21" operator="equal">
      <formula>"Valeur ?"</formula>
    </cfRule>
  </conditionalFormatting>
  <conditionalFormatting sqref="V53">
    <cfRule type="cellIs" dxfId="12" priority="20" operator="equal">
      <formula>"Valeur ?"</formula>
    </cfRule>
  </conditionalFormatting>
  <conditionalFormatting sqref="Z53">
    <cfRule type="cellIs" dxfId="11" priority="19" operator="equal">
      <formula>"Valeur ?"</formula>
    </cfRule>
  </conditionalFormatting>
  <conditionalFormatting sqref="AB53">
    <cfRule type="cellIs" dxfId="10" priority="18" operator="equal">
      <formula>"Valeur ?"</formula>
    </cfRule>
  </conditionalFormatting>
  <conditionalFormatting sqref="E86:E89">
    <cfRule type="cellIs" dxfId="9" priority="17" operator="equal">
      <formula>"Valeur ?"</formula>
    </cfRule>
  </conditionalFormatting>
  <conditionalFormatting sqref="E91">
    <cfRule type="cellIs" dxfId="8" priority="16" operator="equal">
      <formula>"Valeur ?"</formula>
    </cfRule>
  </conditionalFormatting>
  <conditionalFormatting sqref="E92">
    <cfRule type="cellIs" dxfId="7" priority="15" operator="equal">
      <formula>"Valeur ?"</formula>
    </cfRule>
  </conditionalFormatting>
  <conditionalFormatting sqref="E130:E132">
    <cfRule type="cellIs" dxfId="6" priority="11" operator="equal">
      <formula>"Valeur ?"</formula>
    </cfRule>
  </conditionalFormatting>
  <conditionalFormatting sqref="P53">
    <cfRule type="cellIs" dxfId="5" priority="10" operator="equal">
      <formula>"Valeur ?"</formula>
    </cfRule>
  </conditionalFormatting>
  <conditionalFormatting sqref="F145">
    <cfRule type="cellIs" dxfId="4" priority="8" operator="equal">
      <formula>"Valeur ?"</formula>
    </cfRule>
  </conditionalFormatting>
  <conditionalFormatting sqref="F146">
    <cfRule type="cellIs" dxfId="3" priority="7" operator="equal">
      <formula>"Valeur ?"</formula>
    </cfRule>
  </conditionalFormatting>
  <conditionalFormatting sqref="E120">
    <cfRule type="cellIs" dxfId="2" priority="3" operator="equal">
      <formula>"Valeur ?"</formula>
    </cfRule>
  </conditionalFormatting>
  <conditionalFormatting sqref="E126:E129">
    <cfRule type="cellIs" dxfId="1" priority="2" operator="equal">
      <formula>"Valeur ?"</formula>
    </cfRule>
  </conditionalFormatting>
  <conditionalFormatting sqref="E102:E103">
    <cfRule type="cellIs" dxfId="0" priority="1" operator="equal">
      <formula>"Valeur ?"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A86A47FC477C4CAE99DC5E1F615595" ma:contentTypeVersion="6" ma:contentTypeDescription="Crée un document." ma:contentTypeScope="" ma:versionID="44ba54e5be3f076dc5e4aaa3adf063e8">
  <xsd:schema xmlns:xsd="http://www.w3.org/2001/XMLSchema" xmlns:xs="http://www.w3.org/2001/XMLSchema" xmlns:p="http://schemas.microsoft.com/office/2006/metadata/properties" xmlns:ns2="4336fc1b-96d0-43e9-9ad5-71d17a977325" targetNamespace="http://schemas.microsoft.com/office/2006/metadata/properties" ma:root="true" ma:fieldsID="2bbc1084e593734f22c7bad248f89f2f" ns2:_="">
    <xsd:import namespace="4336fc1b-96d0-43e9-9ad5-71d17a9773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6fc1b-96d0-43e9-9ad5-71d17a977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429CAB-0BC5-4A24-93CD-C1B53E0169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6fc1b-96d0-43e9-9ad5-71d17a9773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B9727B-4A16-42F7-B1A3-234A2921A0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7F2278-794E-480C-A211-A85D1FC3FF7E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336fc1b-96d0-43e9-9ad5-71d17a9773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Titre &amp; Consignes</vt:lpstr>
      <vt:lpstr>BPU 25_GPSR_2_L002</vt:lpstr>
      <vt:lpstr>DQE 25_GPSR_2_L002</vt:lpstr>
      <vt:lpstr>'BPU 25_GPSR_2_L002'!_Toc187403567</vt:lpstr>
      <vt:lpstr>'DQE 25_GPSR_2_L002'!_Toc187403567</vt:lpstr>
    </vt:vector>
  </TitlesOfParts>
  <Manager/>
  <Company>Ministère de la Justice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CHOUMBOU Armand</dc:creator>
  <cp:keywords/>
  <dc:description/>
  <cp:lastModifiedBy>LOUGARI Aya</cp:lastModifiedBy>
  <cp:revision/>
  <dcterms:created xsi:type="dcterms:W3CDTF">2021-12-06T14:23:34Z</dcterms:created>
  <dcterms:modified xsi:type="dcterms:W3CDTF">2025-06-06T13:22:45Z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0x01010027A86A47FC477C4CAE99DC5E1F615595</vt:lpwstr>
  </property>
</Properties>
</file>