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SMA\BALE\Marylise DERUELLE\FEB 46730 46729 MAPA IRVE (E. CAILLAT)\FEB 46729 Lot 2\"/>
    </mc:Choice>
  </mc:AlternateContent>
  <xr:revisionPtr revIDLastSave="0" documentId="13_ncr:1_{324A9DFE-F3D9-4378-93B8-5C4052618C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rdereau de prix unitaires" sheetId="2" r:id="rId1"/>
    <sheet name="Taux de Commission" sheetId="18" r:id="rId2"/>
    <sheet name="Prestations sur devis" sheetId="16" r:id="rId3"/>
    <sheet name="Arrêt chantier" sheetId="6" r:id="rId4"/>
  </sheets>
  <definedNames>
    <definedName name="MECANI" localSheetId="3">'Arrêt chantier'!#REF!</definedName>
    <definedName name="MECANI" localSheetId="2">'Prestations sur devis'!#REF!</definedName>
    <definedName name="MECANI" localSheetId="1">'Taux de Commission'!#REF!</definedName>
    <definedName name="MECANI">'Bordereau de prix unitaires'!#REF!</definedName>
    <definedName name="_xlnm.Print_Area" localSheetId="3">'Arrêt chantier'!$A$1:$E$3</definedName>
    <definedName name="_xlnm.Print_Area" localSheetId="2">'Prestations sur devis'!#REF!</definedName>
    <definedName name="_xlnm.Print_Area" localSheetId="1">'Taux de Commission'!#REF!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6" i="2" l="1"/>
  <c r="N76" i="2"/>
  <c r="O76" i="2" s="1"/>
  <c r="J76" i="2"/>
  <c r="P76" i="2" s="1"/>
  <c r="I76" i="2"/>
  <c r="N77" i="2"/>
  <c r="O77" i="2" s="1"/>
  <c r="J77" i="2"/>
  <c r="I77" i="2"/>
  <c r="N73" i="2"/>
  <c r="O73" i="2" s="1"/>
  <c r="J73" i="2"/>
  <c r="I73" i="2"/>
  <c r="E3" i="6"/>
  <c r="D3" i="6"/>
  <c r="B3" i="6"/>
  <c r="E2" i="6"/>
  <c r="R76" i="2" l="1"/>
  <c r="P73" i="2"/>
  <c r="R73" i="2" s="1"/>
  <c r="P77" i="2"/>
  <c r="R77" i="2" s="1"/>
  <c r="N26" i="2"/>
  <c r="O26" i="2" s="1"/>
  <c r="J26" i="2"/>
  <c r="P26" i="2" s="1"/>
  <c r="R26" i="2" s="1"/>
  <c r="I26" i="2"/>
  <c r="N27" i="2"/>
  <c r="O27" i="2" s="1"/>
  <c r="J27" i="2"/>
  <c r="P27" i="2" s="1"/>
  <c r="R27" i="2" s="1"/>
  <c r="I27" i="2"/>
  <c r="E78" i="2" l="1"/>
  <c r="F78" i="2"/>
  <c r="G78" i="2"/>
  <c r="H78" i="2"/>
  <c r="K78" i="2"/>
  <c r="L78" i="2"/>
  <c r="M78" i="2"/>
  <c r="N47" i="2"/>
  <c r="O47" i="2" s="1"/>
  <c r="J47" i="2"/>
  <c r="I47" i="2"/>
  <c r="N72" i="2"/>
  <c r="O72" i="2" s="1"/>
  <c r="J72" i="2"/>
  <c r="P72" i="2" s="1"/>
  <c r="R72" i="2" s="1"/>
  <c r="I72" i="2"/>
  <c r="I63" i="2"/>
  <c r="I64" i="2"/>
  <c r="I65" i="2"/>
  <c r="I66" i="2"/>
  <c r="J63" i="2"/>
  <c r="J64" i="2"/>
  <c r="J65" i="2"/>
  <c r="J66" i="2"/>
  <c r="N63" i="2"/>
  <c r="O63" i="2" s="1"/>
  <c r="N64" i="2"/>
  <c r="O64" i="2" s="1"/>
  <c r="N65" i="2"/>
  <c r="O65" i="2" s="1"/>
  <c r="N66" i="2"/>
  <c r="O66" i="2" s="1"/>
  <c r="N10" i="2"/>
  <c r="O10" i="2" s="1"/>
  <c r="N11" i="2"/>
  <c r="O11" i="2" s="1"/>
  <c r="N12" i="2"/>
  <c r="O12" i="2" s="1"/>
  <c r="N13" i="2"/>
  <c r="O13" i="2" s="1"/>
  <c r="N14" i="2"/>
  <c r="O14" i="2" s="1"/>
  <c r="N15" i="2"/>
  <c r="O15" i="2" s="1"/>
  <c r="N16" i="2"/>
  <c r="O16" i="2" s="1"/>
  <c r="N17" i="2"/>
  <c r="O17" i="2" s="1"/>
  <c r="J10" i="2"/>
  <c r="J11" i="2"/>
  <c r="J12" i="2"/>
  <c r="J13" i="2"/>
  <c r="J14" i="2"/>
  <c r="J15" i="2"/>
  <c r="J16" i="2"/>
  <c r="J17" i="2"/>
  <c r="I10" i="2"/>
  <c r="I11" i="2"/>
  <c r="I12" i="2"/>
  <c r="I13" i="2"/>
  <c r="I14" i="2"/>
  <c r="I15" i="2"/>
  <c r="I16" i="2"/>
  <c r="I17" i="2"/>
  <c r="P12" i="2" l="1"/>
  <c r="R12" i="2" s="1"/>
  <c r="P11" i="2"/>
  <c r="R11" i="2" s="1"/>
  <c r="P10" i="2"/>
  <c r="R10" i="2" s="1"/>
  <c r="P66" i="2"/>
  <c r="R66" i="2" s="1"/>
  <c r="P17" i="2"/>
  <c r="P16" i="2"/>
  <c r="R16" i="2" s="1"/>
  <c r="P15" i="2"/>
  <c r="R15" i="2" s="1"/>
  <c r="P13" i="2"/>
  <c r="R13" i="2" s="1"/>
  <c r="P14" i="2"/>
  <c r="R14" i="2" s="1"/>
  <c r="P47" i="2"/>
  <c r="R47" i="2" s="1"/>
  <c r="P65" i="2"/>
  <c r="R65" i="2" s="1"/>
  <c r="P64" i="2"/>
  <c r="R64" i="2" s="1"/>
  <c r="P63" i="2"/>
  <c r="R63" i="2" s="1"/>
  <c r="I75" i="2" l="1"/>
  <c r="J75" i="2"/>
  <c r="N75" i="2"/>
  <c r="O75" i="2" s="1"/>
  <c r="D78" i="2"/>
  <c r="N71" i="2"/>
  <c r="O71" i="2" s="1"/>
  <c r="J71" i="2"/>
  <c r="I71" i="2"/>
  <c r="N69" i="2"/>
  <c r="O69" i="2" s="1"/>
  <c r="J69" i="2"/>
  <c r="I69" i="2"/>
  <c r="N68" i="2"/>
  <c r="O68" i="2" s="1"/>
  <c r="J68" i="2"/>
  <c r="I68" i="2"/>
  <c r="N62" i="2"/>
  <c r="O62" i="2" s="1"/>
  <c r="J62" i="2"/>
  <c r="I62" i="2"/>
  <c r="N60" i="2"/>
  <c r="O60" i="2" s="1"/>
  <c r="J60" i="2"/>
  <c r="I60" i="2"/>
  <c r="N58" i="2"/>
  <c r="O58" i="2" s="1"/>
  <c r="J58" i="2"/>
  <c r="I58" i="2"/>
  <c r="N56" i="2"/>
  <c r="O56" i="2" s="1"/>
  <c r="N54" i="2"/>
  <c r="O54" i="2" s="1"/>
  <c r="N52" i="2"/>
  <c r="O52" i="2" s="1"/>
  <c r="N51" i="2"/>
  <c r="O51" i="2" s="1"/>
  <c r="N50" i="2"/>
  <c r="O50" i="2" s="1"/>
  <c r="N49" i="2"/>
  <c r="O49" i="2" s="1"/>
  <c r="N46" i="2"/>
  <c r="O46" i="2" s="1"/>
  <c r="N45" i="2"/>
  <c r="O45" i="2" s="1"/>
  <c r="N44" i="2"/>
  <c r="O44" i="2" s="1"/>
  <c r="N41" i="2"/>
  <c r="O41" i="2" s="1"/>
  <c r="N39" i="2"/>
  <c r="O39" i="2" s="1"/>
  <c r="J56" i="2"/>
  <c r="I56" i="2"/>
  <c r="J54" i="2"/>
  <c r="I54" i="2"/>
  <c r="J52" i="2"/>
  <c r="I52" i="2"/>
  <c r="J51" i="2"/>
  <c r="I51" i="2"/>
  <c r="J50" i="2"/>
  <c r="I50" i="2"/>
  <c r="J49" i="2"/>
  <c r="I49" i="2"/>
  <c r="J46" i="2"/>
  <c r="I46" i="2"/>
  <c r="J45" i="2"/>
  <c r="I45" i="2"/>
  <c r="J44" i="2"/>
  <c r="I44" i="2"/>
  <c r="J41" i="2"/>
  <c r="I41" i="2"/>
  <c r="J39" i="2"/>
  <c r="I39" i="2"/>
  <c r="N22" i="2"/>
  <c r="O22" i="2" s="1"/>
  <c r="N23" i="2"/>
  <c r="O23" i="2" s="1"/>
  <c r="N25" i="2"/>
  <c r="O25" i="2" s="1"/>
  <c r="N29" i="2"/>
  <c r="O29" i="2" s="1"/>
  <c r="N30" i="2"/>
  <c r="O30" i="2" s="1"/>
  <c r="N31" i="2"/>
  <c r="O31" i="2" s="1"/>
  <c r="N33" i="2"/>
  <c r="O33" i="2" s="1"/>
  <c r="N34" i="2"/>
  <c r="O34" i="2" s="1"/>
  <c r="N35" i="2"/>
  <c r="O35" i="2" s="1"/>
  <c r="N37" i="2"/>
  <c r="O37" i="2" s="1"/>
  <c r="N21" i="2"/>
  <c r="O21" i="2" s="1"/>
  <c r="N9" i="2"/>
  <c r="J34" i="2"/>
  <c r="J35" i="2"/>
  <c r="J37" i="2"/>
  <c r="I34" i="2"/>
  <c r="I35" i="2"/>
  <c r="I37" i="2"/>
  <c r="J22" i="2"/>
  <c r="J23" i="2"/>
  <c r="J25" i="2"/>
  <c r="J29" i="2"/>
  <c r="J30" i="2"/>
  <c r="J31" i="2"/>
  <c r="J33" i="2"/>
  <c r="J21" i="2"/>
  <c r="I22" i="2"/>
  <c r="I23" i="2"/>
  <c r="I25" i="2"/>
  <c r="I29" i="2"/>
  <c r="I30" i="2"/>
  <c r="I31" i="2"/>
  <c r="I33" i="2"/>
  <c r="I21" i="2"/>
  <c r="N78" i="2" l="1"/>
  <c r="P75" i="2"/>
  <c r="R75" i="2" s="1"/>
  <c r="P30" i="2"/>
  <c r="R30" i="2" s="1"/>
  <c r="P21" i="2"/>
  <c r="R21" i="2" s="1"/>
  <c r="P71" i="2"/>
  <c r="R71" i="2" s="1"/>
  <c r="P31" i="2"/>
  <c r="R31" i="2" s="1"/>
  <c r="P41" i="2"/>
  <c r="R41" i="2" s="1"/>
  <c r="P51" i="2"/>
  <c r="R51" i="2" s="1"/>
  <c r="P35" i="2"/>
  <c r="R35" i="2" s="1"/>
  <c r="P52" i="2"/>
  <c r="R52" i="2" s="1"/>
  <c r="P22" i="2"/>
  <c r="R22" i="2" s="1"/>
  <c r="P34" i="2"/>
  <c r="R34" i="2" s="1"/>
  <c r="P44" i="2"/>
  <c r="R44" i="2" s="1"/>
  <c r="P54" i="2"/>
  <c r="R54" i="2" s="1"/>
  <c r="P58" i="2"/>
  <c r="R58" i="2" s="1"/>
  <c r="P68" i="2"/>
  <c r="R68" i="2" s="1"/>
  <c r="P33" i="2"/>
  <c r="R33" i="2" s="1"/>
  <c r="P23" i="2"/>
  <c r="R23" i="2" s="1"/>
  <c r="P39" i="2"/>
  <c r="R39" i="2" s="1"/>
  <c r="P29" i="2"/>
  <c r="R29" i="2" s="1"/>
  <c r="P25" i="2"/>
  <c r="R25" i="2" s="1"/>
  <c r="P37" i="2"/>
  <c r="R37" i="2" s="1"/>
  <c r="P62" i="2"/>
  <c r="R62" i="2" s="1"/>
  <c r="P45" i="2"/>
  <c r="R45" i="2" s="1"/>
  <c r="P56" i="2"/>
  <c r="R56" i="2" s="1"/>
  <c r="P60" i="2"/>
  <c r="R60" i="2" s="1"/>
  <c r="P46" i="2"/>
  <c r="R46" i="2" s="1"/>
  <c r="P49" i="2"/>
  <c r="R49" i="2" s="1"/>
  <c r="P50" i="2"/>
  <c r="R50" i="2" s="1"/>
  <c r="P69" i="2"/>
  <c r="R69" i="2" s="1"/>
  <c r="J9" i="2" l="1"/>
  <c r="J78" i="2" s="1"/>
  <c r="O9" i="2"/>
  <c r="O78" i="2" s="1"/>
  <c r="P9" i="2" l="1"/>
  <c r="P78" i="2" s="1"/>
  <c r="R17" i="2"/>
  <c r="I9" i="2"/>
  <c r="I78" i="2" s="1"/>
  <c r="R9" i="2" l="1"/>
  <c r="R78" i="2" s="1"/>
</calcChain>
</file>

<file path=xl/sharedStrings.xml><?xml version="1.0" encoding="utf-8"?>
<sst xmlns="http://schemas.openxmlformats.org/spreadsheetml/2006/main" count="244" uniqueCount="184">
  <si>
    <t>(1)</t>
  </si>
  <si>
    <t>(2)</t>
  </si>
  <si>
    <t>TOTAL € HT</t>
  </si>
  <si>
    <t>NATURE DES PRESTATIONS</t>
  </si>
  <si>
    <t>FOURNITURES (*)</t>
  </si>
  <si>
    <t>SOUS-TRAITANCE (**)</t>
  </si>
  <si>
    <t>P &amp; S (***)</t>
  </si>
  <si>
    <t>(1 + 2 + 3)</t>
  </si>
  <si>
    <t>(***) Coefficient de Peines &amp; Soins pour la sous-traitance.</t>
  </si>
  <si>
    <t>Qualifications</t>
  </si>
  <si>
    <t xml:space="preserve">(*) Pour les montants indiqués dans la colonne FOURNITURES, le soumissionnaire devra fournir la liste détaillée et chiffrée des éléments les composant. </t>
  </si>
  <si>
    <t>MAIN-D'ŒUVRE</t>
  </si>
  <si>
    <t>Justification (nombre d'intervenants par qualification * taux journaliers correspondant)</t>
  </si>
  <si>
    <t>MONTANT FORFAITAIRE JOURNALIER EN € HT</t>
  </si>
  <si>
    <t>Quantité estimée par le CEA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</si>
  <si>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</si>
  <si>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heures</t>
  </si>
  <si>
    <t>Nombre total d'heures</t>
  </si>
  <si>
    <t>Total</t>
  </si>
  <si>
    <t>Total estimatif</t>
  </si>
  <si>
    <t>Qualifications des intervenants</t>
  </si>
  <si>
    <t>XXXX</t>
  </si>
  <si>
    <t>Coefficient de peines et soins applicables aux fournitures</t>
  </si>
  <si>
    <t>Numéro de prix unitaire</t>
  </si>
  <si>
    <t>Désignation</t>
  </si>
  <si>
    <t>Unité</t>
  </si>
  <si>
    <t>unité</t>
  </si>
  <si>
    <t>Qualification et taux horaires en € HT</t>
  </si>
  <si>
    <t>ml</t>
  </si>
  <si>
    <t>Carottage</t>
  </si>
  <si>
    <t>Main-d'œuvre 
€ HT</t>
  </si>
  <si>
    <t>Fournitures 
€ HT</t>
  </si>
  <si>
    <t>TOTAL 
€ HT</t>
  </si>
  <si>
    <t>Prix Unitaire Total
€ HT</t>
  </si>
  <si>
    <t>TOTAL prévisionnel</t>
  </si>
  <si>
    <t xml:space="preserve"> TOTAL </t>
  </si>
  <si>
    <t>Etudes</t>
  </si>
  <si>
    <t>Le recueil des données y compris visite</t>
  </si>
  <si>
    <t>Demande de détection amiante</t>
  </si>
  <si>
    <t>Réalisation et tenue de la liste des documents</t>
  </si>
  <si>
    <t>Note de calculs</t>
  </si>
  <si>
    <t>La définition des équipements</t>
  </si>
  <si>
    <t>L’élaboration du dossier d’exécution</t>
  </si>
  <si>
    <t>Vérification des réseaux existants</t>
  </si>
  <si>
    <t>Vérification des réserves équipées</t>
  </si>
  <si>
    <t>Analyse de l'étude des protections contre la foudre</t>
  </si>
  <si>
    <t>ens.</t>
  </si>
  <si>
    <t>Travaux d'installations</t>
  </si>
  <si>
    <t>Appareillage de protection</t>
  </si>
  <si>
    <t>4 pôles : 400 V + N</t>
  </si>
  <si>
    <t>Fourniture et pose Disjoncteur 4</t>
  </si>
  <si>
    <t xml:space="preserve">Fourniture et pose différentiel 4P </t>
  </si>
  <si>
    <t xml:space="preserve">Fourniture et installation Bobine MX pour DJ 4P </t>
  </si>
  <si>
    <t>Fourniture et ajout des équipements de comptage</t>
  </si>
  <si>
    <t>Fourniture et pose coffret IRVE 600x800x300 équipé pour 2 points de charge : 1 enveloppe métallique IP 54 minimum, verrouillage à clé 455, 1 interrupteur sectionneur,1 répartiteur</t>
  </si>
  <si>
    <t>Disjoncteurs tétra 20 A + différentiels 30 mA type A </t>
  </si>
  <si>
    <t>Point de charge</t>
  </si>
  <si>
    <t>Fourniture et pose d'un pied support pour points de charge double</t>
  </si>
  <si>
    <t>Arrêt d'urgence</t>
  </si>
  <si>
    <t>Fourniture et pose de chemins de câbles</t>
  </si>
  <si>
    <t>Fourniture et pose d'un boitier d'arrêt d'urgence de type LEGRAND référence 038003 ou équivalent</t>
  </si>
  <si>
    <t>Cheminement galvanisé perforé</t>
  </si>
  <si>
    <t>Carottage 100 mm d'une cloison</t>
  </si>
  <si>
    <t>Fourniture et pose de câbles (y/c compris ouverture de regards et autres sujétions)</t>
  </si>
  <si>
    <t>Cuivre</t>
  </si>
  <si>
    <t>Fourniture et pose de câble 5G25 RO2V</t>
  </si>
  <si>
    <t>Fourniture et pose de câble 5G35 RO2V</t>
  </si>
  <si>
    <t>Fourniture et pose de câble 5G50 RO2V</t>
  </si>
  <si>
    <t>Fourniture et pose de câble 5G70 RO2V</t>
  </si>
  <si>
    <t>Raccordement câble Cuivre</t>
  </si>
  <si>
    <t>Confection et raccordement d'une tête de câble 5G25 RO2V</t>
  </si>
  <si>
    <t>Confection et raccordement d'une tête de câble 5G35 RO2V</t>
  </si>
  <si>
    <t>Confection et raccordement d'une tête de câble 5G50 RO2V</t>
  </si>
  <si>
    <t>Confection et raccordement d'une tête de câble 5G70 RO2V</t>
  </si>
  <si>
    <t>Fourniture et pose pour la mise à la terre et équipotentialité</t>
  </si>
  <si>
    <t>Fourniture et pose de câblette nue 50mm²</t>
  </si>
  <si>
    <t>Raccordement de la terre et des équipotentialités</t>
  </si>
  <si>
    <t>Configuration des systèmes de gestion embarquée des postes RVE</t>
  </si>
  <si>
    <t>Confection et raccordement d'une tête de câblette nue 50mm²</t>
  </si>
  <si>
    <t>Fourniture, pose et raccordement de parafoudre</t>
  </si>
  <si>
    <t>Parafoudre type 1 et 2 - Tétra TT et TN-S 240-400 V + contact sec réf. DEHN 941315 ou équivalent</t>
  </si>
  <si>
    <t>Essais de phase 1</t>
  </si>
  <si>
    <t>Essais de phase 2</t>
  </si>
  <si>
    <t>Essais de phase 3</t>
  </si>
  <si>
    <t>Mise en service électrique</t>
  </si>
  <si>
    <t>Mise en service logiciel</t>
  </si>
  <si>
    <t>Réception des travaux et remise du DOE</t>
  </si>
  <si>
    <t xml:space="preserve">Réception des travaux </t>
  </si>
  <si>
    <t>Réalisation et fourniture du DOE</t>
  </si>
  <si>
    <t>Etudes et préparation du pilotage</t>
  </si>
  <si>
    <t>pdc</t>
  </si>
  <si>
    <t>A</t>
  </si>
  <si>
    <t>B</t>
  </si>
  <si>
    <t>C</t>
  </si>
  <si>
    <t>D</t>
  </si>
  <si>
    <t>E</t>
  </si>
  <si>
    <t>E1</t>
  </si>
  <si>
    <t>E2</t>
  </si>
  <si>
    <t>E3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</si>
  <si>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</si>
  <si>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</si>
  <si>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</si>
  <si>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</si>
  <si>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</si>
  <si>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</si>
  <si>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</si>
  <si>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</si>
  <si>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</si>
  <si>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B1</t>
  </si>
  <si>
    <t>B2</t>
  </si>
  <si>
    <t>B3</t>
  </si>
  <si>
    <t>B2.1</t>
  </si>
  <si>
    <t>B1.1</t>
  </si>
  <si>
    <t>B1.1.1</t>
  </si>
  <si>
    <t>B1.1.2</t>
  </si>
  <si>
    <t>B1.1.3</t>
  </si>
  <si>
    <t>B3.1</t>
  </si>
  <si>
    <t>B3.2</t>
  </si>
  <si>
    <t>B3.3</t>
  </si>
  <si>
    <t>B4</t>
  </si>
  <si>
    <t>B4.1</t>
  </si>
  <si>
    <t>B4.2</t>
  </si>
  <si>
    <t>B4.3</t>
  </si>
  <si>
    <t>B5</t>
  </si>
  <si>
    <t>B5.1</t>
  </si>
  <si>
    <t>B6</t>
  </si>
  <si>
    <t>B6.1</t>
  </si>
  <si>
    <t>B7</t>
  </si>
  <si>
    <t>B7.1</t>
  </si>
  <si>
    <t>B8</t>
  </si>
  <si>
    <t>B8.1</t>
  </si>
  <si>
    <t>B8.1.1</t>
  </si>
  <si>
    <t>B8.1.2</t>
  </si>
  <si>
    <t>B8.1.3</t>
  </si>
  <si>
    <t>B8.1.4</t>
  </si>
  <si>
    <t>B8.2</t>
  </si>
  <si>
    <t>B8.2.1</t>
  </si>
  <si>
    <t>B8.2.2</t>
  </si>
  <si>
    <t>B8.2.3</t>
  </si>
  <si>
    <t>B8.2.4</t>
  </si>
  <si>
    <t>B9</t>
  </si>
  <si>
    <t>B10</t>
  </si>
  <si>
    <t>B11</t>
  </si>
  <si>
    <t>B12</t>
  </si>
  <si>
    <t>B9.1</t>
  </si>
  <si>
    <t>B10.1</t>
  </si>
  <si>
    <t>B11.1</t>
  </si>
  <si>
    <t>B12.1</t>
  </si>
  <si>
    <t>C1</t>
  </si>
  <si>
    <t>C2</t>
  </si>
  <si>
    <t>C3</t>
  </si>
  <si>
    <t>C4</t>
  </si>
  <si>
    <t>C5</t>
  </si>
  <si>
    <t>D1</t>
  </si>
  <si>
    <t>D2</t>
  </si>
  <si>
    <t>Fourniture et pose coffret IRVE 1000x800x300 équipé pour plusieurs bornes : 1 enveloppe métallique IP 54 minimum, verrouillage à clé 455, 1 interrupteur sectionneur,1 répartiteur</t>
  </si>
  <si>
    <t>Fourniture et pose d'un point de charge 22 Kw</t>
  </si>
  <si>
    <t>Fourniture et pose d'un point de charge 11 Kw</t>
  </si>
  <si>
    <t>Configuration des systèmes de gestion embarquée (configuration et paramétrage des bornes)</t>
  </si>
  <si>
    <t>B2.2</t>
  </si>
  <si>
    <t>B2.3</t>
  </si>
  <si>
    <t>Fourniture et installation Module de communication Modbus/RTU (RS‑485)</t>
  </si>
  <si>
    <t>Fourniture des Token pour véhicules de service</t>
  </si>
  <si>
    <t>Quantité estimée CEA
pour 4 ans</t>
  </si>
  <si>
    <t>Taux horaires 
en € HT</t>
  </si>
  <si>
    <t>Taux journaliers 
en € HT</t>
  </si>
  <si>
    <t>Case de couleur à remplir par le soumissionnaire</t>
  </si>
  <si>
    <t>Arrêt de chantier</t>
  </si>
  <si>
    <t>La mise à jour du programme automate, l’analyse fonctionnelle et de l’application de la GTC pour intégrer les nouvelles mesures et reprendre les vues</t>
  </si>
  <si>
    <t>Essais et mises en service</t>
  </si>
  <si>
    <t>Fourniture et installation compteur d'énergie de type DIRIS A20 + certificat d’étalonnage</t>
  </si>
  <si>
    <t>Case à remplir par le soumissionnaire</t>
  </si>
  <si>
    <t>Coffret IRVE (avec garantie constructeur 2 ans)</t>
  </si>
  <si>
    <t>Kit installation supervision et mise en service</t>
  </si>
  <si>
    <t>F</t>
  </si>
  <si>
    <t>Supervision</t>
  </si>
  <si>
    <t>Maintenance</t>
  </si>
  <si>
    <t>F1</t>
  </si>
  <si>
    <t>F2.1</t>
  </si>
  <si>
    <t>F2.2</t>
  </si>
  <si>
    <r>
      <t xml:space="preserve">La maintenance corrective d’un point de charge (main d’œuvre uniquement - pièces sur devis) pour </t>
    </r>
    <r>
      <rPr>
        <b/>
        <sz val="10"/>
        <rFont val="Arial"/>
        <family val="2"/>
      </rPr>
      <t>une durée unitaire d'un an</t>
    </r>
  </si>
  <si>
    <r>
      <t xml:space="preserve">La maintenance corrective d’un point de charge (main d’œuvre uniquement - pièces sur devis) pour </t>
    </r>
    <r>
      <rPr>
        <b/>
        <sz val="10"/>
        <rFont val="Arial"/>
        <family val="2"/>
      </rPr>
      <t>une durée unitaire d'un mois</t>
    </r>
  </si>
  <si>
    <t>La maintenance préventive d’un point de charge (pour une année selon plan de maintenance)</t>
  </si>
  <si>
    <t>Taux de 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</si>
</sst>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F_-;\-* #,##0\ _F_-;_-* &quot;-&quot;\ _F_-;_-@_-"/>
    <numFmt numFmtId="165" formatCode="[$-40C]General"/>
    <numFmt numFmtId="166" formatCode="#,##0.00\ &quot;€&quot;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FBD7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slantDashDot">
        <color indexed="64"/>
      </left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slantDashDot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/>
      <bottom style="slantDashDot">
        <color indexed="64"/>
      </bottom>
      <diagonal/>
    </border>
    <border>
      <left style="thin">
        <color indexed="64"/>
      </left>
      <right style="slantDashDot">
        <color indexed="64"/>
      </right>
      <top/>
      <bottom style="slantDashDot">
        <color indexed="64"/>
      </bottom>
      <diagonal/>
    </border>
    <border>
      <left style="slantDashDot">
        <color indexed="64"/>
      </left>
      <right/>
      <top style="thin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 style="slantDashDot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slantDashDot">
        <color indexed="64"/>
      </left>
      <right/>
      <top style="slantDashDot">
        <color indexed="64"/>
      </top>
      <bottom style="thin">
        <color indexed="64"/>
      </bottom>
      <diagonal/>
    </border>
    <border>
      <left/>
      <right/>
      <top style="slantDashDot">
        <color indexed="64"/>
      </top>
      <bottom style="thin">
        <color indexed="64"/>
      </bottom>
      <diagonal/>
    </border>
    <border>
      <left/>
      <right style="slantDashDot">
        <color indexed="64"/>
      </right>
      <top style="slantDashDot">
        <color indexed="64"/>
      </top>
      <bottom style="thin">
        <color indexed="64"/>
      </bottom>
      <diagonal/>
    </border>
    <border>
      <left/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thin">
        <color indexed="64"/>
      </left>
      <right/>
      <top style="thin">
        <color indexed="64"/>
      </top>
      <bottom style="slantDashDot">
        <color indexed="64"/>
      </bottom>
      <diagonal/>
    </border>
    <border>
      <left/>
      <right/>
      <top style="thin">
        <color indexed="64"/>
      </top>
      <bottom style="slantDashDot">
        <color indexed="64"/>
      </bottom>
      <diagonal/>
    </border>
    <border>
      <left/>
      <right style="slantDashDot">
        <color indexed="64"/>
      </right>
      <top style="thin">
        <color indexed="64"/>
      </top>
      <bottom style="slantDashDot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165" fontId="8" fillId="0" borderId="0"/>
  </cellStyleXfs>
  <cellXfs count="19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38" fontId="4" fillId="0" borderId="8" xfId="0" applyNumberFormat="1" applyFont="1" applyBorder="1" applyAlignment="1">
      <alignment horizontal="right" vertical="center" wrapText="1"/>
    </xf>
    <xf numFmtId="3" fontId="4" fillId="0" borderId="8" xfId="0" applyNumberFormat="1" applyFont="1" applyBorder="1" applyAlignment="1">
      <alignment horizontal="right" vertical="center" wrapText="1"/>
    </xf>
    <xf numFmtId="3" fontId="4" fillId="0" borderId="8" xfId="1" applyNumberFormat="1" applyFont="1" applyBorder="1" applyAlignment="1">
      <alignment vertical="center" wrapText="1"/>
    </xf>
    <xf numFmtId="38" fontId="3" fillId="3" borderId="6" xfId="0" applyNumberFormat="1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5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7" borderId="6" xfId="0" applyFont="1" applyFill="1" applyBorder="1" applyAlignment="1">
      <alignment horizontal="center" vertical="center" wrapText="1"/>
    </xf>
    <xf numFmtId="38" fontId="3" fillId="3" borderId="2" xfId="0" applyNumberFormat="1" applyFont="1" applyFill="1" applyBorder="1" applyAlignment="1">
      <alignment horizontal="right" vertical="center" wrapText="1"/>
    </xf>
    <xf numFmtId="38" fontId="3" fillId="3" borderId="19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/>
    </xf>
    <xf numFmtId="0" fontId="3" fillId="5" borderId="28" xfId="0" applyFont="1" applyFill="1" applyBorder="1" applyAlignment="1">
      <alignment horizontal="center"/>
    </xf>
    <xf numFmtId="164" fontId="3" fillId="6" borderId="9" xfId="1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4" fillId="10" borderId="25" xfId="0" applyFont="1" applyFill="1" applyBorder="1" applyAlignment="1">
      <alignment horizontal="center" vertical="center"/>
    </xf>
    <xf numFmtId="38" fontId="3" fillId="10" borderId="35" xfId="0" applyNumberFormat="1" applyFont="1" applyFill="1" applyBorder="1" applyAlignment="1">
      <alignment horizontal="right" vertical="center" wrapText="1"/>
    </xf>
    <xf numFmtId="38" fontId="3" fillId="10" borderId="6" xfId="0" applyNumberFormat="1" applyFont="1" applyFill="1" applyBorder="1" applyAlignment="1">
      <alignment horizontal="right" vertical="center" wrapText="1"/>
    </xf>
    <xf numFmtId="3" fontId="3" fillId="10" borderId="9" xfId="0" applyNumberFormat="1" applyFont="1" applyFill="1" applyBorder="1" applyAlignment="1">
      <alignment horizontal="right" vertical="center" wrapText="1"/>
    </xf>
    <xf numFmtId="3" fontId="3" fillId="10" borderId="35" xfId="0" applyNumberFormat="1" applyFont="1" applyFill="1" applyBorder="1" applyAlignment="1">
      <alignment horizontal="right" vertical="center" wrapText="1"/>
    </xf>
    <xf numFmtId="3" fontId="3" fillId="10" borderId="6" xfId="0" applyNumberFormat="1" applyFont="1" applyFill="1" applyBorder="1" applyAlignment="1">
      <alignment horizontal="right" vertical="center" wrapText="1"/>
    </xf>
    <xf numFmtId="38" fontId="3" fillId="5" borderId="6" xfId="0" applyNumberFormat="1" applyFont="1" applyFill="1" applyBorder="1" applyAlignment="1">
      <alignment horizontal="right" vertical="center" wrapText="1"/>
    </xf>
    <xf numFmtId="38" fontId="3" fillId="5" borderId="19" xfId="0" applyNumberFormat="1" applyFont="1" applyFill="1" applyBorder="1" applyAlignment="1">
      <alignment horizontal="right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38" fontId="3" fillId="10" borderId="37" xfId="0" applyNumberFormat="1" applyFont="1" applyFill="1" applyBorder="1" applyAlignment="1">
      <alignment horizontal="right" vertical="center" wrapText="1"/>
    </xf>
    <xf numFmtId="38" fontId="3" fillId="10" borderId="9" xfId="0" applyNumberFormat="1" applyFont="1" applyFill="1" applyBorder="1" applyAlignment="1">
      <alignment horizontal="right" vertical="center" wrapText="1"/>
    </xf>
    <xf numFmtId="38" fontId="3" fillId="3" borderId="37" xfId="0" applyNumberFormat="1" applyFont="1" applyFill="1" applyBorder="1" applyAlignment="1">
      <alignment horizontal="right" vertical="center" wrapText="1"/>
    </xf>
    <xf numFmtId="38" fontId="3" fillId="4" borderId="37" xfId="0" applyNumberFormat="1" applyFont="1" applyFill="1" applyBorder="1" applyAlignment="1">
      <alignment horizontal="center" vertical="center" wrapText="1"/>
    </xf>
    <xf numFmtId="38" fontId="3" fillId="4" borderId="9" xfId="0" applyNumberFormat="1" applyFont="1" applyFill="1" applyBorder="1" applyAlignment="1">
      <alignment horizontal="center" vertical="center" wrapText="1"/>
    </xf>
    <xf numFmtId="38" fontId="3" fillId="4" borderId="18" xfId="0" applyNumberFormat="1" applyFont="1" applyFill="1" applyBorder="1" applyAlignment="1">
      <alignment horizontal="center" vertical="center" wrapText="1"/>
    </xf>
    <xf numFmtId="164" fontId="4" fillId="10" borderId="6" xfId="1" applyFont="1" applyFill="1" applyBorder="1" applyAlignment="1">
      <alignment horizontal="center"/>
    </xf>
    <xf numFmtId="3" fontId="3" fillId="5" borderId="6" xfId="0" applyNumberFormat="1" applyFont="1" applyFill="1" applyBorder="1" applyAlignment="1">
      <alignment horizontal="right" vertical="center" wrapText="1"/>
    </xf>
    <xf numFmtId="3" fontId="3" fillId="5" borderId="19" xfId="0" applyNumberFormat="1" applyFont="1" applyFill="1" applyBorder="1" applyAlignment="1">
      <alignment horizontal="right" vertical="center" wrapText="1"/>
    </xf>
    <xf numFmtId="49" fontId="3" fillId="5" borderId="17" xfId="0" quotePrefix="1" applyNumberFormat="1" applyFont="1" applyFill="1" applyBorder="1" applyAlignment="1">
      <alignment horizontal="center" vertical="center"/>
    </xf>
    <xf numFmtId="164" fontId="3" fillId="9" borderId="11" xfId="1" applyFont="1" applyFill="1" applyBorder="1" applyAlignment="1">
      <alignment horizontal="center" vertical="center"/>
    </xf>
    <xf numFmtId="38" fontId="3" fillId="4" borderId="37" xfId="0" applyNumberFormat="1" applyFont="1" applyFill="1" applyBorder="1" applyAlignment="1">
      <alignment vertical="center" wrapText="1"/>
    </xf>
    <xf numFmtId="38" fontId="3" fillId="4" borderId="9" xfId="0" applyNumberFormat="1" applyFont="1" applyFill="1" applyBorder="1" applyAlignment="1">
      <alignment vertical="center" wrapText="1"/>
    </xf>
    <xf numFmtId="3" fontId="3" fillId="9" borderId="2" xfId="1" applyNumberFormat="1" applyFont="1" applyFill="1" applyBorder="1" applyAlignment="1">
      <alignment vertical="center" wrapText="1"/>
    </xf>
    <xf numFmtId="38" fontId="3" fillId="4" borderId="18" xfId="0" applyNumberFormat="1" applyFont="1" applyFill="1" applyBorder="1" applyAlignment="1">
      <alignment vertical="center" wrapText="1"/>
    </xf>
    <xf numFmtId="3" fontId="4" fillId="0" borderId="0" xfId="1" applyNumberFormat="1" applyFont="1" applyBorder="1" applyAlignment="1">
      <alignment vertical="center" wrapText="1"/>
    </xf>
    <xf numFmtId="0" fontId="3" fillId="9" borderId="6" xfId="0" applyFont="1" applyFill="1" applyBorder="1" applyAlignment="1">
      <alignment vertical="center" wrapText="1"/>
    </xf>
    <xf numFmtId="0" fontId="3" fillId="8" borderId="6" xfId="0" applyFont="1" applyFill="1" applyBorder="1" applyAlignment="1">
      <alignment horizontal="center" vertical="center" wrapText="1"/>
    </xf>
    <xf numFmtId="38" fontId="3" fillId="3" borderId="37" xfId="0" applyNumberFormat="1" applyFont="1" applyFill="1" applyBorder="1" applyAlignment="1">
      <alignment vertical="center" wrapText="1"/>
    </xf>
    <xf numFmtId="38" fontId="3" fillId="3" borderId="9" xfId="0" applyNumberFormat="1" applyFont="1" applyFill="1" applyBorder="1" applyAlignment="1">
      <alignment vertical="center" wrapText="1"/>
    </xf>
    <xf numFmtId="38" fontId="3" fillId="3" borderId="18" xfId="0" applyNumberFormat="1" applyFont="1" applyFill="1" applyBorder="1" applyAlignment="1">
      <alignment vertical="center" wrapText="1"/>
    </xf>
    <xf numFmtId="38" fontId="3" fillId="3" borderId="33" xfId="0" applyNumberFormat="1" applyFont="1" applyFill="1" applyBorder="1" applyAlignment="1">
      <alignment horizontal="right" vertical="center" wrapText="1"/>
    </xf>
    <xf numFmtId="0" fontId="3" fillId="5" borderId="24" xfId="0" applyFont="1" applyFill="1" applyBorder="1" applyAlignment="1">
      <alignment horizontal="center" vertical="center"/>
    </xf>
    <xf numFmtId="0" fontId="4" fillId="10" borderId="24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/>
    </xf>
    <xf numFmtId="0" fontId="3" fillId="5" borderId="47" xfId="0" applyFont="1" applyFill="1" applyBorder="1" applyAlignment="1">
      <alignment horizontal="center" vertical="center"/>
    </xf>
    <xf numFmtId="0" fontId="0" fillId="10" borderId="6" xfId="0" applyFill="1" applyBorder="1"/>
    <xf numFmtId="38" fontId="3" fillId="4" borderId="37" xfId="0" applyNumberFormat="1" applyFont="1" applyFill="1" applyBorder="1" applyAlignment="1">
      <alignment horizontal="center" vertical="center" wrapText="1"/>
    </xf>
    <xf numFmtId="38" fontId="3" fillId="4" borderId="9" xfId="0" applyNumberFormat="1" applyFont="1" applyFill="1" applyBorder="1" applyAlignment="1">
      <alignment horizontal="center" vertical="center" wrapText="1"/>
    </xf>
    <xf numFmtId="38" fontId="3" fillId="4" borderId="18" xfId="0" applyNumberFormat="1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vertical="center" wrapText="1"/>
    </xf>
    <xf numFmtId="0" fontId="3" fillId="11" borderId="6" xfId="0" applyFont="1" applyFill="1" applyBorder="1" applyAlignment="1">
      <alignment horizontal="center" vertical="center" wrapText="1"/>
    </xf>
    <xf numFmtId="0" fontId="6" fillId="11" borderId="6" xfId="0" applyFont="1" applyFill="1" applyBorder="1" applyAlignment="1">
      <alignment vertical="center" wrapText="1"/>
    </xf>
    <xf numFmtId="0" fontId="6" fillId="11" borderId="18" xfId="0" applyFont="1" applyFill="1" applyBorder="1" applyAlignment="1">
      <alignment vertical="center" wrapText="1"/>
    </xf>
    <xf numFmtId="0" fontId="6" fillId="11" borderId="36" xfId="0" applyFont="1" applyFill="1" applyBorder="1" applyAlignment="1">
      <alignment vertical="center" wrapText="1"/>
    </xf>
    <xf numFmtId="0" fontId="6" fillId="11" borderId="12" xfId="0" applyFont="1" applyFill="1" applyBorder="1" applyAlignment="1">
      <alignment vertical="center" wrapText="1"/>
    </xf>
    <xf numFmtId="0" fontId="6" fillId="11" borderId="14" xfId="0" applyFont="1" applyFill="1" applyBorder="1" applyAlignment="1">
      <alignment vertical="center" wrapText="1"/>
    </xf>
    <xf numFmtId="0" fontId="6" fillId="11" borderId="33" xfId="0" applyFont="1" applyFill="1" applyBorder="1" applyAlignment="1">
      <alignment vertical="center" wrapText="1"/>
    </xf>
    <xf numFmtId="0" fontId="6" fillId="11" borderId="8" xfId="0" applyFont="1" applyFill="1" applyBorder="1" applyAlignment="1">
      <alignment vertical="center" wrapText="1"/>
    </xf>
    <xf numFmtId="38" fontId="3" fillId="11" borderId="37" xfId="0" applyNumberFormat="1" applyFont="1" applyFill="1" applyBorder="1" applyAlignment="1">
      <alignment vertical="center" wrapText="1"/>
    </xf>
    <xf numFmtId="38" fontId="3" fillId="11" borderId="9" xfId="0" applyNumberFormat="1" applyFont="1" applyFill="1" applyBorder="1" applyAlignment="1">
      <alignment vertical="center" wrapText="1"/>
    </xf>
    <xf numFmtId="38" fontId="3" fillId="11" borderId="18" xfId="0" applyNumberFormat="1" applyFont="1" applyFill="1" applyBorder="1" applyAlignment="1">
      <alignment vertical="center" wrapText="1"/>
    </xf>
    <xf numFmtId="3" fontId="3" fillId="11" borderId="33" xfId="0" applyNumberFormat="1" applyFont="1" applyFill="1" applyBorder="1" applyAlignment="1">
      <alignment vertical="center" wrapText="1"/>
    </xf>
    <xf numFmtId="3" fontId="3" fillId="11" borderId="37" xfId="0" applyNumberFormat="1" applyFont="1" applyFill="1" applyBorder="1" applyAlignment="1">
      <alignment vertical="center" wrapText="1"/>
    </xf>
    <xf numFmtId="3" fontId="3" fillId="11" borderId="9" xfId="0" applyNumberFormat="1" applyFont="1" applyFill="1" applyBorder="1" applyAlignment="1">
      <alignment vertical="center" wrapText="1"/>
    </xf>
    <xf numFmtId="3" fontId="3" fillId="11" borderId="18" xfId="0" applyNumberFormat="1" applyFont="1" applyFill="1" applyBorder="1" applyAlignment="1">
      <alignment vertical="center" wrapText="1"/>
    </xf>
    <xf numFmtId="38" fontId="3" fillId="3" borderId="33" xfId="0" applyNumberFormat="1" applyFont="1" applyFill="1" applyBorder="1" applyAlignment="1">
      <alignment vertical="center" wrapText="1"/>
    </xf>
    <xf numFmtId="38" fontId="3" fillId="3" borderId="37" xfId="0" applyNumberFormat="1" applyFont="1" applyFill="1" applyBorder="1" applyAlignment="1">
      <alignment horizontal="center" vertical="center" wrapText="1"/>
    </xf>
    <xf numFmtId="38" fontId="3" fillId="3" borderId="9" xfId="0" applyNumberFormat="1" applyFont="1" applyFill="1" applyBorder="1" applyAlignment="1">
      <alignment horizontal="center" vertical="center" wrapText="1"/>
    </xf>
    <xf numFmtId="38" fontId="3" fillId="3" borderId="18" xfId="0" applyNumberFormat="1" applyFont="1" applyFill="1" applyBorder="1" applyAlignment="1">
      <alignment horizontal="center" vertical="center" wrapText="1"/>
    </xf>
    <xf numFmtId="0" fontId="6" fillId="11" borderId="37" xfId="0" applyFont="1" applyFill="1" applyBorder="1" applyAlignment="1">
      <alignment vertical="center" wrapText="1"/>
    </xf>
    <xf numFmtId="0" fontId="6" fillId="11" borderId="9" xfId="0" applyFont="1" applyFill="1" applyBorder="1" applyAlignment="1">
      <alignment vertical="center" wrapText="1"/>
    </xf>
    <xf numFmtId="0" fontId="6" fillId="11" borderId="34" xfId="0" applyFont="1" applyFill="1" applyBorder="1" applyAlignment="1">
      <alignment vertical="center" wrapText="1"/>
    </xf>
    <xf numFmtId="0" fontId="6" fillId="11" borderId="2" xfId="0" applyFont="1" applyFill="1" applyBorder="1" applyAlignment="1">
      <alignment vertical="center" wrapText="1"/>
    </xf>
    <xf numFmtId="3" fontId="3" fillId="11" borderId="2" xfId="0" applyNumberFormat="1" applyFont="1" applyFill="1" applyBorder="1" applyAlignment="1">
      <alignment vertical="center" wrapText="1"/>
    </xf>
    <xf numFmtId="38" fontId="3" fillId="3" borderId="2" xfId="0" applyNumberFormat="1" applyFont="1" applyFill="1" applyBorder="1" applyAlignment="1">
      <alignment horizontal="center" vertical="center" wrapText="1"/>
    </xf>
    <xf numFmtId="38" fontId="3" fillId="4" borderId="2" xfId="0" applyNumberFormat="1" applyFont="1" applyFill="1" applyBorder="1" applyAlignment="1">
      <alignment horizontal="center" vertical="center" wrapText="1"/>
    </xf>
    <xf numFmtId="3" fontId="3" fillId="10" borderId="2" xfId="0" applyNumberFormat="1" applyFont="1" applyFill="1" applyBorder="1" applyAlignment="1">
      <alignment horizontal="right" vertical="center" wrapText="1"/>
    </xf>
    <xf numFmtId="3" fontId="3" fillId="10" borderId="33" xfId="0" applyNumberFormat="1" applyFont="1" applyFill="1" applyBorder="1" applyAlignment="1">
      <alignment horizontal="right" vertical="center" wrapText="1"/>
    </xf>
    <xf numFmtId="164" fontId="3" fillId="2" borderId="6" xfId="1" applyFont="1" applyFill="1" applyBorder="1" applyAlignment="1">
      <alignment horizontal="center" vertical="center" wrapText="1"/>
    </xf>
    <xf numFmtId="0" fontId="2" fillId="0" borderId="0" xfId="0" applyFont="1"/>
    <xf numFmtId="166" fontId="0" fillId="10" borderId="6" xfId="0" applyNumberFormat="1" applyFill="1" applyBorder="1" applyAlignment="1">
      <alignment vertical="center"/>
    </xf>
    <xf numFmtId="0" fontId="2" fillId="0" borderId="0" xfId="5"/>
    <xf numFmtId="0" fontId="2" fillId="0" borderId="0" xfId="0" applyFont="1" applyAlignment="1">
      <alignment horizontal="right" vertical="center" wrapText="1"/>
    </xf>
    <xf numFmtId="3" fontId="3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0" fillId="10" borderId="6" xfId="0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8" fontId="3" fillId="10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164" fontId="3" fillId="6" borderId="37" xfId="1" applyFont="1" applyFill="1" applyBorder="1" applyAlignment="1">
      <alignment horizontal="center" vertical="center"/>
    </xf>
    <xf numFmtId="164" fontId="3" fillId="6" borderId="9" xfId="1" applyFont="1" applyFill="1" applyBorder="1" applyAlignment="1">
      <alignment horizontal="center" vertical="center"/>
    </xf>
    <xf numFmtId="164" fontId="3" fillId="6" borderId="18" xfId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6" borderId="34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6" fillId="11" borderId="18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164" fontId="3" fillId="9" borderId="38" xfId="1" applyFont="1" applyFill="1" applyBorder="1" applyAlignment="1">
      <alignment horizontal="center" vertical="center" wrapText="1"/>
    </xf>
    <xf numFmtId="164" fontId="3" fillId="9" borderId="39" xfId="1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164" fontId="3" fillId="5" borderId="41" xfId="1" applyFont="1" applyFill="1" applyBorder="1" applyAlignment="1">
      <alignment horizontal="center" vertical="center" wrapText="1"/>
    </xf>
    <xf numFmtId="164" fontId="3" fillId="5" borderId="42" xfId="1" applyFont="1" applyFill="1" applyBorder="1" applyAlignment="1">
      <alignment horizontal="center" vertical="center" wrapText="1"/>
    </xf>
    <xf numFmtId="164" fontId="3" fillId="5" borderId="38" xfId="1" applyFont="1" applyFill="1" applyBorder="1" applyAlignment="1">
      <alignment horizontal="center" vertical="center" wrapText="1"/>
    </xf>
    <xf numFmtId="164" fontId="3" fillId="5" borderId="39" xfId="1" applyFont="1" applyFill="1" applyBorder="1" applyAlignment="1">
      <alignment horizontal="center" vertical="center" wrapText="1"/>
    </xf>
    <xf numFmtId="164" fontId="3" fillId="5" borderId="40" xfId="1" applyFont="1" applyFill="1" applyBorder="1" applyAlignment="1">
      <alignment horizontal="center" vertical="center" wrapText="1"/>
    </xf>
    <xf numFmtId="164" fontId="3" fillId="5" borderId="8" xfId="1" applyFont="1" applyFill="1" applyBorder="1" applyAlignment="1">
      <alignment horizontal="center" vertical="center" wrapText="1"/>
    </xf>
    <xf numFmtId="164" fontId="3" fillId="5" borderId="0" xfId="1" applyFont="1" applyFill="1" applyBorder="1" applyAlignment="1">
      <alignment horizontal="center" vertical="center" wrapText="1"/>
    </xf>
    <xf numFmtId="164" fontId="3" fillId="5" borderId="12" xfId="1" applyFont="1" applyFill="1" applyBorder="1" applyAlignment="1">
      <alignment horizontal="center" vertical="center" wrapText="1"/>
    </xf>
    <xf numFmtId="164" fontId="3" fillId="5" borderId="7" xfId="1" applyFont="1" applyFill="1" applyBorder="1" applyAlignment="1">
      <alignment horizontal="center" vertical="center" wrapText="1"/>
    </xf>
    <xf numFmtId="164" fontId="3" fillId="5" borderId="3" xfId="1" applyFont="1" applyFill="1" applyBorder="1" applyAlignment="1">
      <alignment horizontal="center" vertical="center" wrapText="1"/>
    </xf>
    <xf numFmtId="164" fontId="3" fillId="5" borderId="5" xfId="1" applyFont="1" applyFill="1" applyBorder="1" applyAlignment="1">
      <alignment horizontal="center" vertical="center" wrapText="1"/>
    </xf>
    <xf numFmtId="164" fontId="3" fillId="5" borderId="32" xfId="1" applyFont="1" applyFill="1" applyBorder="1" applyAlignment="1">
      <alignment horizontal="center" vertical="center"/>
    </xf>
    <xf numFmtId="164" fontId="3" fillId="5" borderId="13" xfId="1" applyFont="1" applyFill="1" applyBorder="1" applyAlignment="1">
      <alignment horizontal="center" vertical="center"/>
    </xf>
    <xf numFmtId="0" fontId="4" fillId="10" borderId="48" xfId="0" applyFont="1" applyFill="1" applyBorder="1" applyAlignment="1">
      <alignment horizontal="center" vertical="center"/>
    </xf>
    <xf numFmtId="0" fontId="4" fillId="10" borderId="49" xfId="0" applyFont="1" applyFill="1" applyBorder="1" applyAlignment="1">
      <alignment horizontal="center" vertical="center"/>
    </xf>
    <xf numFmtId="0" fontId="4" fillId="10" borderId="5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/>
    </xf>
    <xf numFmtId="0" fontId="4" fillId="10" borderId="9" xfId="0" applyFont="1" applyFill="1" applyBorder="1" applyAlignment="1">
      <alignment horizontal="center" vertical="center"/>
    </xf>
    <xf numFmtId="0" fontId="4" fillId="10" borderId="46" xfId="0" applyFont="1" applyFill="1" applyBorder="1" applyAlignment="1">
      <alignment horizontal="center" vertical="center"/>
    </xf>
    <xf numFmtId="0" fontId="3" fillId="5" borderId="43" xfId="0" applyFont="1" applyFill="1" applyBorder="1" applyAlignment="1">
      <alignment horizontal="center" vertical="center"/>
    </xf>
    <xf numFmtId="0" fontId="3" fillId="5" borderId="44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/>
    </xf>
    <xf numFmtId="10" fontId="3" fillId="10" borderId="1" xfId="0" applyNumberFormat="1" applyFont="1" applyFill="1" applyBorder="1" applyAlignment="1">
      <alignment horizontal="center" vertical="center" wrapText="1"/>
    </xf>
    <xf numFmtId="10" fontId="3" fillId="10" borderId="2" xfId="0" applyNumberFormat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/>
    </xf>
    <xf numFmtId="164" fontId="3" fillId="2" borderId="2" xfId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10" borderId="1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0" xfId="1" applyFont="1" applyFill="1" applyBorder="1" applyAlignment="1">
      <alignment horizontal="center" vertical="center"/>
    </xf>
    <xf numFmtId="164" fontId="3" fillId="0" borderId="0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6" fontId="0" fillId="0" borderId="0" xfId="0" applyNumberFormat="1" applyFill="1" applyBorder="1" applyAlignment="1">
      <alignment vertical="center"/>
    </xf>
  </cellXfs>
  <cellStyles count="7">
    <cellStyle name="Excel Built-in Normal" xfId="6" xr:uid="{4628D201-6F02-413C-A8F6-D67A6E6CABF9}"/>
    <cellStyle name="Milliers [0]" xfId="1" builtinId="6"/>
    <cellStyle name="Normal" xfId="0" builtinId="0"/>
    <cellStyle name="Normal 2 2" xfId="5" xr:uid="{00000000-0005-0000-0000-000004000000}"/>
    <cellStyle name="Normal 2 4" xfId="3" xr:uid="{00000000-0005-0000-0000-000005000000}"/>
    <cellStyle name="Normal 3" xfId="2" xr:uid="{00000000-0005-0000-0000-000006000000}"/>
    <cellStyle name="Pourcentage 2" xfId="4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FBD7"/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18"/>
  <sheetViews>
    <sheetView tabSelected="1" view="pageLayout" topLeftCell="A49" zoomScale="110" zoomScaleNormal="100" zoomScaleSheetLayoutView="85" zoomScalePageLayoutView="110" workbookViewId="0">
      <selection activeCell="B77" sqref="B77"/>
    </sheetView>
  </sheetViews>
  <sheetFormatPr baseColWidth="10" defaultRowHeight="12.75" x14ac:dyDescent="0.2"/>
  <cols>
    <col min="1" max="1" width="8.85546875" customWidth="1"/>
    <col min="2" max="2" width="30.28515625" customWidth="1"/>
    <col min="3" max="3" width="7.42578125" customWidth="1"/>
    <col min="4" max="4" width="9.140625" customWidth="1"/>
    <col min="5" max="6" width="7.140625" customWidth="1"/>
    <col min="7" max="7" width="7.28515625" customWidth="1"/>
    <col min="8" max="8" width="8.28515625" customWidth="1"/>
    <col min="9" max="9" width="9" customWidth="1"/>
    <col min="10" max="10" width="12.5703125" customWidth="1"/>
    <col min="11" max="11" width="16.140625" customWidth="1"/>
    <col min="12" max="12" width="11.7109375" customWidth="1"/>
    <col min="13" max="13" width="13.85546875" customWidth="1"/>
    <col min="14" max="14" width="8.140625" customWidth="1"/>
    <col min="15" max="15" width="13.140625" customWidth="1"/>
    <col min="16" max="16" width="15.7109375" customWidth="1"/>
    <col min="17" max="17" width="14" customWidth="1"/>
    <col min="18" max="18" width="14.140625" customWidth="1"/>
  </cols>
  <sheetData>
    <row r="1" spans="1:18" ht="11.25" customHeight="1" x14ac:dyDescent="0.2">
      <c r="A1" s="74"/>
      <c r="B1" s="119" t="s">
        <v>171</v>
      </c>
      <c r="C1" s="119"/>
      <c r="D1" s="119"/>
      <c r="E1" s="119"/>
      <c r="F1" s="119"/>
      <c r="G1" s="119"/>
      <c r="H1" s="119"/>
      <c r="I1" s="11"/>
      <c r="J1" s="11"/>
      <c r="K1" s="11"/>
      <c r="L1" s="11"/>
      <c r="M1" s="11"/>
      <c r="N1" s="11"/>
      <c r="O1" s="11"/>
      <c r="P1" s="11"/>
      <c r="Q1" s="20"/>
    </row>
    <row r="2" spans="1:18" s="2" customFormat="1" x14ac:dyDescent="0.2"/>
    <row r="3" spans="1:18" s="1" customFormat="1" ht="18" customHeight="1" thickBot="1" x14ac:dyDescent="0.25">
      <c r="A3" s="125" t="s">
        <v>3</v>
      </c>
      <c r="B3" s="126"/>
      <c r="C3" s="127"/>
      <c r="D3" s="131" t="s">
        <v>11</v>
      </c>
      <c r="E3" s="132"/>
      <c r="F3" s="132"/>
      <c r="G3" s="132"/>
      <c r="H3" s="132"/>
      <c r="I3" s="126"/>
      <c r="J3" s="127"/>
      <c r="K3" s="36" t="s">
        <v>4</v>
      </c>
      <c r="L3" s="122" t="s">
        <v>5</v>
      </c>
      <c r="M3" s="123"/>
      <c r="N3" s="123"/>
      <c r="O3" s="124"/>
      <c r="P3" s="154" t="s">
        <v>33</v>
      </c>
      <c r="Q3" s="156" t="s">
        <v>163</v>
      </c>
      <c r="R3" s="151" t="s">
        <v>34</v>
      </c>
    </row>
    <row r="4" spans="1:18" s="1" customFormat="1" ht="18" customHeight="1" x14ac:dyDescent="0.2">
      <c r="A4" s="136" t="s">
        <v>23</v>
      </c>
      <c r="B4" s="139" t="s">
        <v>24</v>
      </c>
      <c r="C4" s="142" t="s">
        <v>25</v>
      </c>
      <c r="D4" s="128" t="s">
        <v>27</v>
      </c>
      <c r="E4" s="129"/>
      <c r="F4" s="129"/>
      <c r="G4" s="129"/>
      <c r="H4" s="130"/>
      <c r="I4" s="133" t="s">
        <v>17</v>
      </c>
      <c r="J4" s="159" t="s">
        <v>32</v>
      </c>
      <c r="K4" s="161" t="s">
        <v>32</v>
      </c>
      <c r="L4" s="163" t="s">
        <v>30</v>
      </c>
      <c r="M4" s="166" t="s">
        <v>31</v>
      </c>
      <c r="N4" s="169" t="s">
        <v>6</v>
      </c>
      <c r="O4" s="172" t="s">
        <v>2</v>
      </c>
      <c r="P4" s="155"/>
      <c r="Q4" s="157"/>
      <c r="R4" s="152"/>
    </row>
    <row r="5" spans="1:18" s="2" customFormat="1" ht="15" customHeight="1" x14ac:dyDescent="0.2">
      <c r="A5" s="137"/>
      <c r="B5" s="140"/>
      <c r="C5" s="143"/>
      <c r="D5" s="70">
        <v>1</v>
      </c>
      <c r="E5" s="22">
        <v>2</v>
      </c>
      <c r="F5" s="22">
        <v>3</v>
      </c>
      <c r="G5" s="22">
        <v>4</v>
      </c>
      <c r="H5" s="33">
        <v>5</v>
      </c>
      <c r="I5" s="134"/>
      <c r="J5" s="160"/>
      <c r="K5" s="162"/>
      <c r="L5" s="164"/>
      <c r="M5" s="167"/>
      <c r="N5" s="170"/>
      <c r="O5" s="173"/>
      <c r="P5" s="155"/>
      <c r="Q5" s="157"/>
      <c r="R5" s="152"/>
    </row>
    <row r="6" spans="1:18" s="2" customFormat="1" ht="15.75" customHeight="1" x14ac:dyDescent="0.2">
      <c r="A6" s="137"/>
      <c r="B6" s="140"/>
      <c r="C6" s="143"/>
      <c r="D6" s="71"/>
      <c r="E6" s="37"/>
      <c r="F6" s="37"/>
      <c r="G6" s="37"/>
      <c r="H6" s="38"/>
      <c r="I6" s="134"/>
      <c r="J6" s="160"/>
      <c r="K6" s="162"/>
      <c r="L6" s="164"/>
      <c r="M6" s="167"/>
      <c r="N6" s="171"/>
      <c r="O6" s="173"/>
      <c r="P6" s="155"/>
      <c r="Q6" s="157"/>
      <c r="R6" s="152"/>
    </row>
    <row r="7" spans="1:18" s="2" customFormat="1" ht="16.5" customHeight="1" thickBot="1" x14ac:dyDescent="0.25">
      <c r="A7" s="138"/>
      <c r="B7" s="141"/>
      <c r="C7" s="144"/>
      <c r="D7" s="72" t="s">
        <v>16</v>
      </c>
      <c r="E7" s="34" t="s">
        <v>16</v>
      </c>
      <c r="F7" s="34" t="s">
        <v>16</v>
      </c>
      <c r="G7" s="34" t="s">
        <v>16</v>
      </c>
      <c r="H7" s="35" t="s">
        <v>16</v>
      </c>
      <c r="I7" s="135"/>
      <c r="J7" s="57" t="s">
        <v>0</v>
      </c>
      <c r="K7" s="57" t="s">
        <v>1</v>
      </c>
      <c r="L7" s="165"/>
      <c r="M7" s="168"/>
      <c r="N7" s="54"/>
      <c r="O7" s="57" t="s">
        <v>1</v>
      </c>
      <c r="P7" s="58" t="s">
        <v>7</v>
      </c>
      <c r="Q7" s="158"/>
      <c r="R7" s="153"/>
    </row>
    <row r="8" spans="1:18" s="3" customFormat="1" ht="21" customHeight="1" x14ac:dyDescent="0.2">
      <c r="A8" s="79" t="s">
        <v>91</v>
      </c>
      <c r="B8" s="80" t="s">
        <v>36</v>
      </c>
      <c r="C8" s="81"/>
      <c r="D8" s="82"/>
      <c r="E8" s="83"/>
      <c r="F8" s="83"/>
      <c r="G8" s="83"/>
      <c r="H8" s="83"/>
      <c r="I8" s="83"/>
      <c r="J8" s="84"/>
      <c r="K8" s="85"/>
      <c r="L8" s="86"/>
      <c r="M8" s="86"/>
      <c r="N8" s="86"/>
      <c r="O8" s="86"/>
      <c r="P8" s="86"/>
      <c r="Q8" s="86"/>
      <c r="R8" s="101"/>
    </row>
    <row r="9" spans="1:18" s="3" customFormat="1" ht="25.5" customHeight="1" x14ac:dyDescent="0.2">
      <c r="A9" s="25" t="s">
        <v>99</v>
      </c>
      <c r="B9" s="31" t="s">
        <v>37</v>
      </c>
      <c r="C9" s="32" t="s">
        <v>46</v>
      </c>
      <c r="D9" s="39"/>
      <c r="E9" s="40"/>
      <c r="F9" s="40"/>
      <c r="G9" s="40"/>
      <c r="H9" s="40"/>
      <c r="I9" s="44">
        <f>SUM(D9:H9)</f>
        <v>0</v>
      </c>
      <c r="J9" s="45">
        <f>SUMPRODUCT($D$6:$H$6,D9:H9)</f>
        <v>0</v>
      </c>
      <c r="K9" s="41"/>
      <c r="L9" s="42"/>
      <c r="M9" s="43"/>
      <c r="N9" s="55">
        <f>(L9+M9)*$N$7</f>
        <v>0</v>
      </c>
      <c r="O9" s="56">
        <f>(L9+M9)*N9</f>
        <v>0</v>
      </c>
      <c r="P9" s="61">
        <f>J9+K9+O9</f>
        <v>0</v>
      </c>
      <c r="Q9" s="65">
        <v>32</v>
      </c>
      <c r="R9" s="64">
        <f>P9*Q9</f>
        <v>0</v>
      </c>
    </row>
    <row r="10" spans="1:18" s="3" customFormat="1" ht="19.5" customHeight="1" x14ac:dyDescent="0.2">
      <c r="A10" s="25" t="s">
        <v>100</v>
      </c>
      <c r="B10" s="31" t="s">
        <v>38</v>
      </c>
      <c r="C10" s="32" t="s">
        <v>46</v>
      </c>
      <c r="D10" s="39"/>
      <c r="E10" s="40"/>
      <c r="F10" s="40"/>
      <c r="G10" s="40"/>
      <c r="H10" s="40"/>
      <c r="I10" s="44">
        <f t="shared" ref="I10:I17" si="0">SUM(D10:H10)</f>
        <v>0</v>
      </c>
      <c r="J10" s="45">
        <f t="shared" ref="J10:J17" si="1">SUMPRODUCT($D$6:$H$6,D10:H10)</f>
        <v>0</v>
      </c>
      <c r="K10" s="41"/>
      <c r="L10" s="42"/>
      <c r="M10" s="43"/>
      <c r="N10" s="55">
        <f t="shared" ref="N10:N17" si="2">(L10+M10)*$N$7</f>
        <v>0</v>
      </c>
      <c r="O10" s="56">
        <f t="shared" ref="O10:O17" si="3">(L10+M10)*N10</f>
        <v>0</v>
      </c>
      <c r="P10" s="61">
        <f t="shared" ref="P10:P17" si="4">J10+K10+O10</f>
        <v>0</v>
      </c>
      <c r="Q10" s="65">
        <v>32</v>
      </c>
      <c r="R10" s="64">
        <f t="shared" ref="R10:R16" si="5">P10*Q10</f>
        <v>0</v>
      </c>
    </row>
    <row r="11" spans="1:18" s="3" customFormat="1" ht="25.5" customHeight="1" x14ac:dyDescent="0.2">
      <c r="A11" s="25" t="s">
        <v>101</v>
      </c>
      <c r="B11" s="31" t="s">
        <v>39</v>
      </c>
      <c r="C11" s="32" t="s">
        <v>46</v>
      </c>
      <c r="D11" s="39"/>
      <c r="E11" s="40"/>
      <c r="F11" s="40"/>
      <c r="G11" s="40"/>
      <c r="H11" s="40"/>
      <c r="I11" s="44">
        <f t="shared" si="0"/>
        <v>0</v>
      </c>
      <c r="J11" s="45">
        <f t="shared" si="1"/>
        <v>0</v>
      </c>
      <c r="K11" s="41"/>
      <c r="L11" s="42"/>
      <c r="M11" s="43"/>
      <c r="N11" s="55">
        <f t="shared" si="2"/>
        <v>0</v>
      </c>
      <c r="O11" s="56">
        <f t="shared" si="3"/>
        <v>0</v>
      </c>
      <c r="P11" s="61">
        <f t="shared" si="4"/>
        <v>0</v>
      </c>
      <c r="Q11" s="65">
        <v>32</v>
      </c>
      <c r="R11" s="64">
        <f t="shared" si="5"/>
        <v>0</v>
      </c>
    </row>
    <row r="12" spans="1:18" s="3" customFormat="1" ht="20.25" customHeight="1" x14ac:dyDescent="0.2">
      <c r="A12" s="25" t="s">
        <v>102</v>
      </c>
      <c r="B12" s="31" t="s">
        <v>40</v>
      </c>
      <c r="C12" s="32" t="s">
        <v>46</v>
      </c>
      <c r="D12" s="39"/>
      <c r="E12" s="40"/>
      <c r="F12" s="40"/>
      <c r="G12" s="40"/>
      <c r="H12" s="40"/>
      <c r="I12" s="44">
        <f t="shared" si="0"/>
        <v>0</v>
      </c>
      <c r="J12" s="45">
        <f t="shared" si="1"/>
        <v>0</v>
      </c>
      <c r="K12" s="41"/>
      <c r="L12" s="42"/>
      <c r="M12" s="43"/>
      <c r="N12" s="55">
        <f t="shared" si="2"/>
        <v>0</v>
      </c>
      <c r="O12" s="56">
        <f t="shared" si="3"/>
        <v>0</v>
      </c>
      <c r="P12" s="61">
        <f t="shared" si="4"/>
        <v>0</v>
      </c>
      <c r="Q12" s="65">
        <v>32</v>
      </c>
      <c r="R12" s="64">
        <f t="shared" si="5"/>
        <v>0</v>
      </c>
    </row>
    <row r="13" spans="1:18" s="3" customFormat="1" ht="18" customHeight="1" x14ac:dyDescent="0.2">
      <c r="A13" s="25" t="s">
        <v>103</v>
      </c>
      <c r="B13" s="31" t="s">
        <v>41</v>
      </c>
      <c r="C13" s="32" t="s">
        <v>46</v>
      </c>
      <c r="D13" s="39"/>
      <c r="E13" s="40"/>
      <c r="F13" s="40"/>
      <c r="G13" s="40"/>
      <c r="H13" s="40"/>
      <c r="I13" s="44">
        <f t="shared" si="0"/>
        <v>0</v>
      </c>
      <c r="J13" s="45">
        <f t="shared" si="1"/>
        <v>0</v>
      </c>
      <c r="K13" s="41"/>
      <c r="L13" s="42"/>
      <c r="M13" s="43"/>
      <c r="N13" s="55">
        <f t="shared" si="2"/>
        <v>0</v>
      </c>
      <c r="O13" s="56">
        <f t="shared" si="3"/>
        <v>0</v>
      </c>
      <c r="P13" s="61">
        <f t="shared" si="4"/>
        <v>0</v>
      </c>
      <c r="Q13" s="65">
        <v>32</v>
      </c>
      <c r="R13" s="64">
        <f t="shared" si="5"/>
        <v>0</v>
      </c>
    </row>
    <row r="14" spans="1:18" s="3" customFormat="1" ht="25.5" x14ac:dyDescent="0.2">
      <c r="A14" s="25" t="s">
        <v>104</v>
      </c>
      <c r="B14" s="31" t="s">
        <v>42</v>
      </c>
      <c r="C14" s="32" t="s">
        <v>46</v>
      </c>
      <c r="D14" s="39"/>
      <c r="E14" s="40"/>
      <c r="F14" s="40"/>
      <c r="G14" s="40"/>
      <c r="H14" s="40"/>
      <c r="I14" s="44">
        <f t="shared" si="0"/>
        <v>0</v>
      </c>
      <c r="J14" s="45">
        <f t="shared" si="1"/>
        <v>0</v>
      </c>
      <c r="K14" s="41"/>
      <c r="L14" s="42"/>
      <c r="M14" s="43"/>
      <c r="N14" s="55">
        <f t="shared" si="2"/>
        <v>0</v>
      </c>
      <c r="O14" s="56">
        <f t="shared" si="3"/>
        <v>0</v>
      </c>
      <c r="P14" s="61">
        <f t="shared" si="4"/>
        <v>0</v>
      </c>
      <c r="Q14" s="65">
        <v>32</v>
      </c>
      <c r="R14" s="64">
        <f t="shared" si="5"/>
        <v>0</v>
      </c>
    </row>
    <row r="15" spans="1:18" s="3" customFormat="1" ht="20.25" customHeight="1" x14ac:dyDescent="0.2">
      <c r="A15" s="25" t="s">
        <v>105</v>
      </c>
      <c r="B15" s="31" t="s">
        <v>43</v>
      </c>
      <c r="C15" s="32" t="s">
        <v>46</v>
      </c>
      <c r="D15" s="39"/>
      <c r="E15" s="40"/>
      <c r="F15" s="40"/>
      <c r="G15" s="40"/>
      <c r="H15" s="40"/>
      <c r="I15" s="44">
        <f t="shared" si="0"/>
        <v>0</v>
      </c>
      <c r="J15" s="45">
        <f t="shared" si="1"/>
        <v>0</v>
      </c>
      <c r="K15" s="41"/>
      <c r="L15" s="42"/>
      <c r="M15" s="43"/>
      <c r="N15" s="55">
        <f t="shared" si="2"/>
        <v>0</v>
      </c>
      <c r="O15" s="56">
        <f t="shared" si="3"/>
        <v>0</v>
      </c>
      <c r="P15" s="61">
        <f t="shared" si="4"/>
        <v>0</v>
      </c>
      <c r="Q15" s="65">
        <v>32</v>
      </c>
      <c r="R15" s="64">
        <f t="shared" si="5"/>
        <v>0</v>
      </c>
    </row>
    <row r="16" spans="1:18" s="3" customFormat="1" ht="21.75" customHeight="1" x14ac:dyDescent="0.2">
      <c r="A16" s="25" t="s">
        <v>106</v>
      </c>
      <c r="B16" s="31" t="s">
        <v>44</v>
      </c>
      <c r="C16" s="32" t="s">
        <v>46</v>
      </c>
      <c r="D16" s="39"/>
      <c r="E16" s="40"/>
      <c r="F16" s="40"/>
      <c r="G16" s="40"/>
      <c r="H16" s="40"/>
      <c r="I16" s="44">
        <f t="shared" si="0"/>
        <v>0</v>
      </c>
      <c r="J16" s="45">
        <f t="shared" si="1"/>
        <v>0</v>
      </c>
      <c r="K16" s="41"/>
      <c r="L16" s="42"/>
      <c r="M16" s="43"/>
      <c r="N16" s="55">
        <f t="shared" si="2"/>
        <v>0</v>
      </c>
      <c r="O16" s="56">
        <f t="shared" si="3"/>
        <v>0</v>
      </c>
      <c r="P16" s="61">
        <f t="shared" si="4"/>
        <v>0</v>
      </c>
      <c r="Q16" s="65">
        <v>32</v>
      </c>
      <c r="R16" s="64">
        <f t="shared" si="5"/>
        <v>0</v>
      </c>
    </row>
    <row r="17" spans="1:18" s="3" customFormat="1" ht="31.5" customHeight="1" x14ac:dyDescent="0.2">
      <c r="A17" s="25" t="s">
        <v>107</v>
      </c>
      <c r="B17" s="31" t="s">
        <v>45</v>
      </c>
      <c r="C17" s="32" t="s">
        <v>46</v>
      </c>
      <c r="D17" s="39"/>
      <c r="E17" s="40"/>
      <c r="F17" s="40"/>
      <c r="G17" s="40"/>
      <c r="H17" s="40"/>
      <c r="I17" s="44">
        <f t="shared" si="0"/>
        <v>0</v>
      </c>
      <c r="J17" s="45">
        <f t="shared" si="1"/>
        <v>0</v>
      </c>
      <c r="K17" s="41"/>
      <c r="L17" s="42"/>
      <c r="M17" s="43"/>
      <c r="N17" s="55">
        <f t="shared" si="2"/>
        <v>0</v>
      </c>
      <c r="O17" s="56">
        <f t="shared" si="3"/>
        <v>0</v>
      </c>
      <c r="P17" s="61">
        <f t="shared" si="4"/>
        <v>0</v>
      </c>
      <c r="Q17" s="65">
        <v>32</v>
      </c>
      <c r="R17" s="64">
        <f t="shared" ref="R17" si="6">P17*Q17</f>
        <v>0</v>
      </c>
    </row>
    <row r="18" spans="1:18" s="3" customFormat="1" ht="20.25" customHeight="1" x14ac:dyDescent="0.2">
      <c r="A18" s="79" t="s">
        <v>92</v>
      </c>
      <c r="B18" s="147" t="s">
        <v>47</v>
      </c>
      <c r="C18" s="148"/>
      <c r="D18" s="87"/>
      <c r="E18" s="88"/>
      <c r="F18" s="88"/>
      <c r="G18" s="88"/>
      <c r="H18" s="88"/>
      <c r="I18" s="88"/>
      <c r="J18" s="89"/>
      <c r="K18" s="90"/>
      <c r="L18" s="91"/>
      <c r="M18" s="92"/>
      <c r="N18" s="92"/>
      <c r="O18" s="93"/>
      <c r="P18" s="91"/>
      <c r="Q18" s="92"/>
      <c r="R18" s="102"/>
    </row>
    <row r="19" spans="1:18" s="3" customFormat="1" ht="19.5" customHeight="1" x14ac:dyDescent="0.2">
      <c r="A19" s="30" t="s">
        <v>108</v>
      </c>
      <c r="B19" s="145" t="s">
        <v>48</v>
      </c>
      <c r="C19" s="146"/>
      <c r="D19" s="66"/>
      <c r="E19" s="67"/>
      <c r="F19" s="67"/>
      <c r="G19" s="67"/>
      <c r="H19" s="67"/>
      <c r="I19" s="67"/>
      <c r="J19" s="68"/>
      <c r="K19" s="94"/>
      <c r="L19" s="95"/>
      <c r="M19" s="96"/>
      <c r="N19" s="96"/>
      <c r="O19" s="97"/>
      <c r="P19" s="95"/>
      <c r="Q19" s="96"/>
      <c r="R19" s="103"/>
    </row>
    <row r="20" spans="1:18" s="3" customFormat="1" ht="19.5" customHeight="1" x14ac:dyDescent="0.2">
      <c r="A20" s="23" t="s">
        <v>112</v>
      </c>
      <c r="B20" s="28" t="s">
        <v>49</v>
      </c>
      <c r="C20" s="29"/>
      <c r="D20" s="59"/>
      <c r="E20" s="60"/>
      <c r="F20" s="60"/>
      <c r="G20" s="60"/>
      <c r="H20" s="60"/>
      <c r="I20" s="60"/>
      <c r="J20" s="62"/>
      <c r="K20" s="60"/>
      <c r="L20" s="51"/>
      <c r="M20" s="52"/>
      <c r="N20" s="52"/>
      <c r="O20" s="53"/>
      <c r="P20" s="52"/>
      <c r="Q20" s="52"/>
      <c r="R20" s="104"/>
    </row>
    <row r="21" spans="1:18" s="3" customFormat="1" ht="21" customHeight="1" x14ac:dyDescent="0.2">
      <c r="A21" s="25" t="s">
        <v>113</v>
      </c>
      <c r="B21" s="31" t="s">
        <v>50</v>
      </c>
      <c r="C21" s="46" t="s">
        <v>26</v>
      </c>
      <c r="D21" s="48"/>
      <c r="E21" s="40"/>
      <c r="F21" s="40"/>
      <c r="G21" s="40"/>
      <c r="H21" s="49"/>
      <c r="I21" s="44">
        <f>SUM(D21:H21)</f>
        <v>0</v>
      </c>
      <c r="J21" s="45">
        <f>SUMPRODUCT($D$6:$H$6,D21:H21)</f>
        <v>0</v>
      </c>
      <c r="K21" s="41"/>
      <c r="L21" s="42"/>
      <c r="M21" s="43"/>
      <c r="N21" s="55">
        <f t="shared" ref="N21:N37" si="7">(L21+M21)*$N$7</f>
        <v>0</v>
      </c>
      <c r="O21" s="56">
        <f t="shared" ref="O21:O37" si="8">(L21+M21)*N21</f>
        <v>0</v>
      </c>
      <c r="P21" s="61">
        <f t="shared" ref="P21:P37" si="9">J21+K21+O21</f>
        <v>0</v>
      </c>
      <c r="Q21" s="65">
        <v>31</v>
      </c>
      <c r="R21" s="64">
        <f t="shared" ref="R21:R47" si="10">P21*Q21</f>
        <v>0</v>
      </c>
    </row>
    <row r="22" spans="1:18" s="3" customFormat="1" ht="21.75" customHeight="1" x14ac:dyDescent="0.2">
      <c r="A22" s="25" t="s">
        <v>114</v>
      </c>
      <c r="B22" s="31" t="s">
        <v>51</v>
      </c>
      <c r="C22" s="46" t="s">
        <v>26</v>
      </c>
      <c r="D22" s="48"/>
      <c r="E22" s="40"/>
      <c r="F22" s="40"/>
      <c r="G22" s="40"/>
      <c r="H22" s="49"/>
      <c r="I22" s="44">
        <f t="shared" ref="I22:I37" si="11">SUM(D22:H22)</f>
        <v>0</v>
      </c>
      <c r="J22" s="45">
        <f t="shared" ref="J22:J37" si="12">SUMPRODUCT($D$6:$H$6,D22:H22)</f>
        <v>0</v>
      </c>
      <c r="K22" s="41"/>
      <c r="L22" s="42"/>
      <c r="M22" s="43"/>
      <c r="N22" s="55">
        <f t="shared" si="7"/>
        <v>0</v>
      </c>
      <c r="O22" s="56">
        <f t="shared" si="8"/>
        <v>0</v>
      </c>
      <c r="P22" s="61">
        <f t="shared" si="9"/>
        <v>0</v>
      </c>
      <c r="Q22" s="65">
        <v>31</v>
      </c>
      <c r="R22" s="64">
        <f t="shared" si="10"/>
        <v>0</v>
      </c>
    </row>
    <row r="23" spans="1:18" s="3" customFormat="1" ht="33" customHeight="1" x14ac:dyDescent="0.2">
      <c r="A23" s="25" t="s">
        <v>115</v>
      </c>
      <c r="B23" s="31" t="s">
        <v>52</v>
      </c>
      <c r="C23" s="46" t="s">
        <v>26</v>
      </c>
      <c r="D23" s="48"/>
      <c r="E23" s="40"/>
      <c r="F23" s="40"/>
      <c r="G23" s="40"/>
      <c r="H23" s="49"/>
      <c r="I23" s="44">
        <f t="shared" si="11"/>
        <v>0</v>
      </c>
      <c r="J23" s="45">
        <f t="shared" si="12"/>
        <v>0</v>
      </c>
      <c r="K23" s="41"/>
      <c r="L23" s="42"/>
      <c r="M23" s="43"/>
      <c r="N23" s="55">
        <f t="shared" si="7"/>
        <v>0</v>
      </c>
      <c r="O23" s="56">
        <f t="shared" si="8"/>
        <v>0</v>
      </c>
      <c r="P23" s="61">
        <f t="shared" si="9"/>
        <v>0</v>
      </c>
      <c r="Q23" s="65">
        <v>31</v>
      </c>
      <c r="R23" s="64">
        <f t="shared" si="10"/>
        <v>0</v>
      </c>
    </row>
    <row r="24" spans="1:18" s="3" customFormat="1" ht="25.5" customHeight="1" x14ac:dyDescent="0.2">
      <c r="A24" s="30" t="s">
        <v>109</v>
      </c>
      <c r="B24" s="145" t="s">
        <v>53</v>
      </c>
      <c r="C24" s="146"/>
      <c r="D24" s="66"/>
      <c r="E24" s="67"/>
      <c r="F24" s="67"/>
      <c r="G24" s="67"/>
      <c r="H24" s="67"/>
      <c r="I24" s="67"/>
      <c r="J24" s="68"/>
      <c r="K24" s="67"/>
      <c r="L24" s="95"/>
      <c r="M24" s="96"/>
      <c r="N24" s="96"/>
      <c r="O24" s="97"/>
      <c r="P24" s="96"/>
      <c r="Q24" s="96"/>
      <c r="R24" s="96"/>
    </row>
    <row r="25" spans="1:18" s="3" customFormat="1" ht="38.25" x14ac:dyDescent="0.2">
      <c r="A25" s="25" t="s">
        <v>111</v>
      </c>
      <c r="B25" s="31" t="s">
        <v>170</v>
      </c>
      <c r="C25" s="46" t="s">
        <v>26</v>
      </c>
      <c r="D25" s="48"/>
      <c r="E25" s="40"/>
      <c r="F25" s="40"/>
      <c r="G25" s="40"/>
      <c r="H25" s="49"/>
      <c r="I25" s="44">
        <f t="shared" si="11"/>
        <v>0</v>
      </c>
      <c r="J25" s="45">
        <f t="shared" si="12"/>
        <v>0</v>
      </c>
      <c r="K25" s="41"/>
      <c r="L25" s="42"/>
      <c r="M25" s="43"/>
      <c r="N25" s="55">
        <f t="shared" si="7"/>
        <v>0</v>
      </c>
      <c r="O25" s="56">
        <f t="shared" si="8"/>
        <v>0</v>
      </c>
      <c r="P25" s="61">
        <f t="shared" si="9"/>
        <v>0</v>
      </c>
      <c r="Q25" s="65">
        <v>32</v>
      </c>
      <c r="R25" s="64">
        <f t="shared" si="10"/>
        <v>0</v>
      </c>
    </row>
    <row r="26" spans="1:18" s="3" customFormat="1" ht="38.25" x14ac:dyDescent="0.2">
      <c r="A26" s="25" t="s">
        <v>159</v>
      </c>
      <c r="B26" s="31" t="s">
        <v>161</v>
      </c>
      <c r="C26" s="46" t="s">
        <v>26</v>
      </c>
      <c r="D26" s="48"/>
      <c r="E26" s="40"/>
      <c r="F26" s="40"/>
      <c r="G26" s="40"/>
      <c r="H26" s="49"/>
      <c r="I26" s="44">
        <f t="shared" si="11"/>
        <v>0</v>
      </c>
      <c r="J26" s="45">
        <f t="shared" si="12"/>
        <v>0</v>
      </c>
      <c r="K26" s="41"/>
      <c r="L26" s="42"/>
      <c r="M26" s="43"/>
      <c r="N26" s="55">
        <f t="shared" si="7"/>
        <v>0</v>
      </c>
      <c r="O26" s="56">
        <f t="shared" si="8"/>
        <v>0</v>
      </c>
      <c r="P26" s="61">
        <f t="shared" si="9"/>
        <v>0</v>
      </c>
      <c r="Q26" s="65">
        <v>32</v>
      </c>
      <c r="R26" s="64">
        <f t="shared" si="10"/>
        <v>0</v>
      </c>
    </row>
    <row r="27" spans="1:18" s="3" customFormat="1" ht="84" customHeight="1" x14ac:dyDescent="0.2">
      <c r="A27" s="25" t="s">
        <v>160</v>
      </c>
      <c r="B27" s="31" t="s">
        <v>168</v>
      </c>
      <c r="C27" s="46" t="s">
        <v>26</v>
      </c>
      <c r="D27" s="48"/>
      <c r="E27" s="40"/>
      <c r="F27" s="40"/>
      <c r="G27" s="40"/>
      <c r="H27" s="49"/>
      <c r="I27" s="44">
        <f t="shared" ref="I27" si="13">SUM(D27:H27)</f>
        <v>0</v>
      </c>
      <c r="J27" s="45">
        <f t="shared" ref="J27" si="14">SUMPRODUCT($D$6:$H$6,D27:H27)</f>
        <v>0</v>
      </c>
      <c r="K27" s="41"/>
      <c r="L27" s="42"/>
      <c r="M27" s="43"/>
      <c r="N27" s="55">
        <f t="shared" ref="N27" si="15">(L27+M27)*$N$7</f>
        <v>0</v>
      </c>
      <c r="O27" s="56">
        <f t="shared" ref="O27" si="16">(L27+M27)*N27</f>
        <v>0</v>
      </c>
      <c r="P27" s="61">
        <f t="shared" ref="P27" si="17">J27+K27+O27</f>
        <v>0</v>
      </c>
      <c r="Q27" s="65">
        <v>32</v>
      </c>
      <c r="R27" s="64">
        <f t="shared" ref="R27" si="18">P27*Q27</f>
        <v>0</v>
      </c>
    </row>
    <row r="28" spans="1:18" s="3" customFormat="1" ht="45" customHeight="1" x14ac:dyDescent="0.2">
      <c r="A28" s="30" t="s">
        <v>110</v>
      </c>
      <c r="B28" s="145" t="s">
        <v>172</v>
      </c>
      <c r="C28" s="146"/>
      <c r="D28" s="66"/>
      <c r="E28" s="67"/>
      <c r="F28" s="67"/>
      <c r="G28" s="67"/>
      <c r="H28" s="67"/>
      <c r="I28" s="67"/>
      <c r="J28" s="68"/>
      <c r="K28" s="67"/>
      <c r="L28" s="95"/>
      <c r="M28" s="96"/>
      <c r="N28" s="96"/>
      <c r="O28" s="97"/>
      <c r="P28" s="96"/>
      <c r="Q28" s="96"/>
      <c r="R28" s="96"/>
    </row>
    <row r="29" spans="1:18" s="3" customFormat="1" ht="88.15" customHeight="1" x14ac:dyDescent="0.2">
      <c r="A29" s="25" t="s">
        <v>116</v>
      </c>
      <c r="B29" s="31" t="s">
        <v>54</v>
      </c>
      <c r="C29" s="46" t="s">
        <v>46</v>
      </c>
      <c r="D29" s="48"/>
      <c r="E29" s="40"/>
      <c r="F29" s="40"/>
      <c r="G29" s="40"/>
      <c r="H29" s="49"/>
      <c r="I29" s="44">
        <f t="shared" si="11"/>
        <v>0</v>
      </c>
      <c r="J29" s="45">
        <f t="shared" si="12"/>
        <v>0</v>
      </c>
      <c r="K29" s="41"/>
      <c r="L29" s="42"/>
      <c r="M29" s="43"/>
      <c r="N29" s="55">
        <f t="shared" si="7"/>
        <v>0</v>
      </c>
      <c r="O29" s="56">
        <f t="shared" si="8"/>
        <v>0</v>
      </c>
      <c r="P29" s="61">
        <f t="shared" si="9"/>
        <v>0</v>
      </c>
      <c r="Q29" s="65">
        <v>12</v>
      </c>
      <c r="R29" s="64">
        <f t="shared" si="10"/>
        <v>0</v>
      </c>
    </row>
    <row r="30" spans="1:18" s="3" customFormat="1" ht="97.15" customHeight="1" x14ac:dyDescent="0.2">
      <c r="A30" s="25" t="s">
        <v>117</v>
      </c>
      <c r="B30" s="31" t="s">
        <v>155</v>
      </c>
      <c r="C30" s="46" t="s">
        <v>46</v>
      </c>
      <c r="D30" s="48"/>
      <c r="E30" s="40"/>
      <c r="F30" s="40"/>
      <c r="G30" s="40"/>
      <c r="H30" s="49"/>
      <c r="I30" s="44">
        <f t="shared" si="11"/>
        <v>0</v>
      </c>
      <c r="J30" s="45">
        <f t="shared" si="12"/>
        <v>0</v>
      </c>
      <c r="K30" s="41"/>
      <c r="L30" s="42"/>
      <c r="M30" s="43"/>
      <c r="N30" s="55">
        <f t="shared" si="7"/>
        <v>0</v>
      </c>
      <c r="O30" s="56">
        <f t="shared" si="8"/>
        <v>0</v>
      </c>
      <c r="P30" s="61">
        <f t="shared" si="9"/>
        <v>0</v>
      </c>
      <c r="Q30" s="65">
        <v>17</v>
      </c>
      <c r="R30" s="64">
        <f t="shared" si="10"/>
        <v>0</v>
      </c>
    </row>
    <row r="31" spans="1:18" s="3" customFormat="1" ht="33.6" customHeight="1" x14ac:dyDescent="0.2">
      <c r="A31" s="25" t="s">
        <v>118</v>
      </c>
      <c r="B31" s="31" t="s">
        <v>55</v>
      </c>
      <c r="C31" s="46" t="s">
        <v>46</v>
      </c>
      <c r="D31" s="48"/>
      <c r="E31" s="40"/>
      <c r="F31" s="40"/>
      <c r="G31" s="40"/>
      <c r="H31" s="49"/>
      <c r="I31" s="44">
        <f t="shared" si="11"/>
        <v>0</v>
      </c>
      <c r="J31" s="45">
        <f t="shared" si="12"/>
        <v>0</v>
      </c>
      <c r="K31" s="41"/>
      <c r="L31" s="42"/>
      <c r="M31" s="43"/>
      <c r="N31" s="55">
        <f t="shared" si="7"/>
        <v>0</v>
      </c>
      <c r="O31" s="56">
        <f t="shared" si="8"/>
        <v>0</v>
      </c>
      <c r="P31" s="61">
        <f t="shared" si="9"/>
        <v>0</v>
      </c>
      <c r="Q31" s="65">
        <v>170</v>
      </c>
      <c r="R31" s="64">
        <f t="shared" si="10"/>
        <v>0</v>
      </c>
    </row>
    <row r="32" spans="1:18" s="3" customFormat="1" ht="23.25" customHeight="1" x14ac:dyDescent="0.2">
      <c r="A32" s="30" t="s">
        <v>119</v>
      </c>
      <c r="B32" s="145" t="s">
        <v>56</v>
      </c>
      <c r="C32" s="146"/>
      <c r="D32" s="66"/>
      <c r="E32" s="67"/>
      <c r="F32" s="67"/>
      <c r="G32" s="67"/>
      <c r="H32" s="67"/>
      <c r="I32" s="67"/>
      <c r="J32" s="68"/>
      <c r="K32" s="67"/>
      <c r="L32" s="95"/>
      <c r="M32" s="96"/>
      <c r="N32" s="96"/>
      <c r="O32" s="97"/>
      <c r="P32" s="96"/>
      <c r="Q32" s="96"/>
      <c r="R32" s="103"/>
    </row>
    <row r="33" spans="1:18" s="3" customFormat="1" ht="44.45" customHeight="1" x14ac:dyDescent="0.2">
      <c r="A33" s="25" t="s">
        <v>120</v>
      </c>
      <c r="B33" s="31" t="s">
        <v>57</v>
      </c>
      <c r="C33" s="32" t="s">
        <v>46</v>
      </c>
      <c r="D33" s="48"/>
      <c r="E33" s="40"/>
      <c r="F33" s="40"/>
      <c r="G33" s="40"/>
      <c r="H33" s="49"/>
      <c r="I33" s="44">
        <f t="shared" si="11"/>
        <v>0</v>
      </c>
      <c r="J33" s="45">
        <f t="shared" si="12"/>
        <v>0</v>
      </c>
      <c r="K33" s="41"/>
      <c r="L33" s="42"/>
      <c r="M33" s="43"/>
      <c r="N33" s="55">
        <f t="shared" si="7"/>
        <v>0</v>
      </c>
      <c r="O33" s="56">
        <f t="shared" si="8"/>
        <v>0</v>
      </c>
      <c r="P33" s="61">
        <f t="shared" si="9"/>
        <v>0</v>
      </c>
      <c r="Q33" s="65">
        <v>85</v>
      </c>
      <c r="R33" s="64">
        <f t="shared" si="10"/>
        <v>0</v>
      </c>
    </row>
    <row r="34" spans="1:18" s="3" customFormat="1" ht="40.15" customHeight="1" x14ac:dyDescent="0.2">
      <c r="A34" s="25" t="s">
        <v>121</v>
      </c>
      <c r="B34" s="31" t="s">
        <v>156</v>
      </c>
      <c r="C34" s="32" t="s">
        <v>46</v>
      </c>
      <c r="D34" s="39"/>
      <c r="E34" s="40"/>
      <c r="F34" s="40"/>
      <c r="G34" s="40"/>
      <c r="H34" s="40"/>
      <c r="I34" s="44">
        <f t="shared" si="11"/>
        <v>0</v>
      </c>
      <c r="J34" s="45">
        <f t="shared" si="12"/>
        <v>0</v>
      </c>
      <c r="K34" s="41"/>
      <c r="L34" s="42"/>
      <c r="M34" s="43"/>
      <c r="N34" s="55">
        <f t="shared" si="7"/>
        <v>0</v>
      </c>
      <c r="O34" s="56">
        <f t="shared" si="8"/>
        <v>0</v>
      </c>
      <c r="P34" s="61">
        <f t="shared" si="9"/>
        <v>0</v>
      </c>
      <c r="Q34" s="65">
        <v>2</v>
      </c>
      <c r="R34" s="64">
        <f t="shared" si="10"/>
        <v>0</v>
      </c>
    </row>
    <row r="35" spans="1:18" s="3" customFormat="1" ht="34.9" customHeight="1" x14ac:dyDescent="0.2">
      <c r="A35" s="25" t="s">
        <v>122</v>
      </c>
      <c r="B35" s="31" t="s">
        <v>157</v>
      </c>
      <c r="C35" s="32" t="s">
        <v>46</v>
      </c>
      <c r="D35" s="39"/>
      <c r="E35" s="40"/>
      <c r="F35" s="40"/>
      <c r="G35" s="40"/>
      <c r="H35" s="40"/>
      <c r="I35" s="44">
        <f t="shared" si="11"/>
        <v>0</v>
      </c>
      <c r="J35" s="45">
        <f t="shared" si="12"/>
        <v>0</v>
      </c>
      <c r="K35" s="41"/>
      <c r="L35" s="42"/>
      <c r="M35" s="43"/>
      <c r="N35" s="55">
        <f t="shared" si="7"/>
        <v>0</v>
      </c>
      <c r="O35" s="56">
        <f t="shared" si="8"/>
        <v>0</v>
      </c>
      <c r="P35" s="61">
        <f t="shared" si="9"/>
        <v>0</v>
      </c>
      <c r="Q35" s="65">
        <v>168</v>
      </c>
      <c r="R35" s="64">
        <f t="shared" si="10"/>
        <v>0</v>
      </c>
    </row>
    <row r="36" spans="1:18" s="3" customFormat="1" ht="21.75" customHeight="1" x14ac:dyDescent="0.2">
      <c r="A36" s="30" t="s">
        <v>123</v>
      </c>
      <c r="B36" s="145" t="s">
        <v>58</v>
      </c>
      <c r="C36" s="146"/>
      <c r="D36" s="66"/>
      <c r="E36" s="67"/>
      <c r="F36" s="67"/>
      <c r="G36" s="67"/>
      <c r="H36" s="67"/>
      <c r="I36" s="67"/>
      <c r="J36" s="68"/>
      <c r="K36" s="67"/>
      <c r="L36" s="95"/>
      <c r="M36" s="96"/>
      <c r="N36" s="96"/>
      <c r="O36" s="97"/>
      <c r="P36" s="96"/>
      <c r="Q36" s="96"/>
      <c r="R36" s="103"/>
    </row>
    <row r="37" spans="1:18" s="3" customFormat="1" ht="61.5" customHeight="1" x14ac:dyDescent="0.2">
      <c r="A37" s="25" t="s">
        <v>124</v>
      </c>
      <c r="B37" s="31" t="s">
        <v>60</v>
      </c>
      <c r="C37" s="47" t="s">
        <v>26</v>
      </c>
      <c r="D37" s="39"/>
      <c r="E37" s="40"/>
      <c r="F37" s="40"/>
      <c r="G37" s="40"/>
      <c r="H37" s="40"/>
      <c r="I37" s="44">
        <f t="shared" si="11"/>
        <v>0</v>
      </c>
      <c r="J37" s="45">
        <f t="shared" si="12"/>
        <v>0</v>
      </c>
      <c r="K37" s="41"/>
      <c r="L37" s="42"/>
      <c r="M37" s="43"/>
      <c r="N37" s="55">
        <f t="shared" si="7"/>
        <v>0</v>
      </c>
      <c r="O37" s="56">
        <f t="shared" si="8"/>
        <v>0</v>
      </c>
      <c r="P37" s="61">
        <f t="shared" si="9"/>
        <v>0</v>
      </c>
      <c r="Q37" s="65">
        <v>32</v>
      </c>
      <c r="R37" s="64">
        <f t="shared" si="10"/>
        <v>0</v>
      </c>
    </row>
    <row r="38" spans="1:18" s="3" customFormat="1" ht="25.5" customHeight="1" x14ac:dyDescent="0.2">
      <c r="A38" s="30" t="s">
        <v>125</v>
      </c>
      <c r="B38" s="145" t="s">
        <v>59</v>
      </c>
      <c r="C38" s="146"/>
      <c r="D38" s="66"/>
      <c r="E38" s="67"/>
      <c r="F38" s="67"/>
      <c r="G38" s="67"/>
      <c r="H38" s="67"/>
      <c r="I38" s="67"/>
      <c r="J38" s="68"/>
      <c r="K38" s="67"/>
      <c r="L38" s="95"/>
      <c r="M38" s="96"/>
      <c r="N38" s="96"/>
      <c r="O38" s="97"/>
      <c r="P38" s="96"/>
      <c r="Q38" s="96"/>
      <c r="R38" s="103"/>
    </row>
    <row r="39" spans="1:18" s="3" customFormat="1" ht="25.5" customHeight="1" x14ac:dyDescent="0.2">
      <c r="A39" s="25" t="s">
        <v>126</v>
      </c>
      <c r="B39" s="31" t="s">
        <v>61</v>
      </c>
      <c r="C39" s="47" t="s">
        <v>28</v>
      </c>
      <c r="D39" s="39"/>
      <c r="E39" s="40"/>
      <c r="F39" s="40"/>
      <c r="G39" s="40"/>
      <c r="H39" s="40"/>
      <c r="I39" s="44">
        <f t="shared" ref="I39:I41" si="19">SUM(D39:H39)</f>
        <v>0</v>
      </c>
      <c r="J39" s="45">
        <f t="shared" ref="J39:J41" si="20">SUMPRODUCT($D$6:$H$6,D39:H39)</f>
        <v>0</v>
      </c>
      <c r="K39" s="41"/>
      <c r="L39" s="42"/>
      <c r="M39" s="43"/>
      <c r="N39" s="55">
        <f t="shared" ref="N39:N41" si="21">(L39+M39)*$N$7</f>
        <v>0</v>
      </c>
      <c r="O39" s="56">
        <f t="shared" ref="O39:O41" si="22">(L39+M39)*N39</f>
        <v>0</v>
      </c>
      <c r="P39" s="61">
        <f t="shared" ref="P39:P41" si="23">J39+K39+O39</f>
        <v>0</v>
      </c>
      <c r="Q39" s="65">
        <v>160</v>
      </c>
      <c r="R39" s="64">
        <f t="shared" si="10"/>
        <v>0</v>
      </c>
    </row>
    <row r="40" spans="1:18" s="3" customFormat="1" ht="22.5" customHeight="1" x14ac:dyDescent="0.2">
      <c r="A40" s="30" t="s">
        <v>127</v>
      </c>
      <c r="B40" s="145" t="s">
        <v>29</v>
      </c>
      <c r="C40" s="146"/>
      <c r="D40" s="66"/>
      <c r="E40" s="67"/>
      <c r="F40" s="67"/>
      <c r="G40" s="67"/>
      <c r="H40" s="67"/>
      <c r="I40" s="67"/>
      <c r="J40" s="68"/>
      <c r="K40" s="67"/>
      <c r="L40" s="95"/>
      <c r="M40" s="96"/>
      <c r="N40" s="96"/>
      <c r="O40" s="97"/>
      <c r="P40" s="96"/>
      <c r="Q40" s="96"/>
      <c r="R40" s="103"/>
    </row>
    <row r="41" spans="1:18" s="3" customFormat="1" ht="27.6" customHeight="1" x14ac:dyDescent="0.2">
      <c r="A41" s="25" t="s">
        <v>128</v>
      </c>
      <c r="B41" s="31" t="s">
        <v>62</v>
      </c>
      <c r="C41" s="47" t="s">
        <v>26</v>
      </c>
      <c r="D41" s="39"/>
      <c r="E41" s="40"/>
      <c r="F41" s="40"/>
      <c r="G41" s="40"/>
      <c r="H41" s="40"/>
      <c r="I41" s="44">
        <f t="shared" si="19"/>
        <v>0</v>
      </c>
      <c r="J41" s="45">
        <f t="shared" si="20"/>
        <v>0</v>
      </c>
      <c r="K41" s="41"/>
      <c r="L41" s="42"/>
      <c r="M41" s="43"/>
      <c r="N41" s="55">
        <f t="shared" si="21"/>
        <v>0</v>
      </c>
      <c r="O41" s="56">
        <f t="shared" si="22"/>
        <v>0</v>
      </c>
      <c r="P41" s="61">
        <f t="shared" si="23"/>
        <v>0</v>
      </c>
      <c r="Q41" s="65">
        <v>5</v>
      </c>
      <c r="R41" s="64">
        <f t="shared" si="10"/>
        <v>0</v>
      </c>
    </row>
    <row r="42" spans="1:18" s="3" customFormat="1" ht="33" customHeight="1" x14ac:dyDescent="0.2">
      <c r="A42" s="30" t="s">
        <v>129</v>
      </c>
      <c r="B42" s="145" t="s">
        <v>63</v>
      </c>
      <c r="C42" s="146"/>
      <c r="D42" s="66"/>
      <c r="E42" s="67"/>
      <c r="F42" s="67"/>
      <c r="G42" s="67"/>
      <c r="H42" s="67"/>
      <c r="I42" s="67"/>
      <c r="J42" s="68"/>
      <c r="K42" s="67"/>
      <c r="L42" s="95"/>
      <c r="M42" s="96"/>
      <c r="N42" s="96"/>
      <c r="O42" s="97"/>
      <c r="P42" s="96"/>
      <c r="Q42" s="96"/>
      <c r="R42" s="103"/>
    </row>
    <row r="43" spans="1:18" s="3" customFormat="1" ht="19.5" customHeight="1" x14ac:dyDescent="0.2">
      <c r="A43" s="23" t="s">
        <v>130</v>
      </c>
      <c r="B43" s="149" t="s">
        <v>64</v>
      </c>
      <c r="C43" s="150"/>
      <c r="D43" s="59"/>
      <c r="E43" s="60"/>
      <c r="F43" s="60"/>
      <c r="G43" s="60"/>
      <c r="H43" s="60"/>
      <c r="I43" s="60"/>
      <c r="J43" s="62"/>
      <c r="K43" s="60"/>
      <c r="L43" s="75"/>
      <c r="M43" s="76"/>
      <c r="N43" s="76"/>
      <c r="O43" s="77"/>
      <c r="P43" s="76"/>
      <c r="Q43" s="76"/>
      <c r="R43" s="104"/>
    </row>
    <row r="44" spans="1:18" s="3" customFormat="1" ht="34.5" customHeight="1" x14ac:dyDescent="0.2">
      <c r="A44" s="25" t="s">
        <v>131</v>
      </c>
      <c r="B44" s="31" t="s">
        <v>65</v>
      </c>
      <c r="C44" s="47" t="s">
        <v>28</v>
      </c>
      <c r="D44" s="39"/>
      <c r="E44" s="40"/>
      <c r="F44" s="40"/>
      <c r="G44" s="40"/>
      <c r="H44" s="40"/>
      <c r="I44" s="44">
        <f t="shared" ref="I44:I47" si="24">SUM(D44:H44)</f>
        <v>0</v>
      </c>
      <c r="J44" s="45">
        <f t="shared" ref="J44:J47" si="25">SUMPRODUCT($D$6:$H$6,D44:H44)</f>
        <v>0</v>
      </c>
      <c r="K44" s="41"/>
      <c r="L44" s="42"/>
      <c r="M44" s="43"/>
      <c r="N44" s="55">
        <f t="shared" ref="N44:N45" si="26">(L44+M44)*$N$7</f>
        <v>0</v>
      </c>
      <c r="O44" s="56">
        <f t="shared" ref="O44:O45" si="27">(L44+M44)*N44</f>
        <v>0</v>
      </c>
      <c r="P44" s="61">
        <f t="shared" ref="P44:P45" si="28">J44+K44+O44</f>
        <v>0</v>
      </c>
      <c r="Q44" s="65">
        <v>2000</v>
      </c>
      <c r="R44" s="64">
        <f t="shared" si="10"/>
        <v>0</v>
      </c>
    </row>
    <row r="45" spans="1:18" s="3" customFormat="1" ht="32.25" customHeight="1" x14ac:dyDescent="0.2">
      <c r="A45" s="25" t="s">
        <v>132</v>
      </c>
      <c r="B45" s="31" t="s">
        <v>66</v>
      </c>
      <c r="C45" s="47" t="s">
        <v>28</v>
      </c>
      <c r="D45" s="39"/>
      <c r="E45" s="40"/>
      <c r="F45" s="40"/>
      <c r="G45" s="40"/>
      <c r="H45" s="40"/>
      <c r="I45" s="44">
        <f t="shared" si="24"/>
        <v>0</v>
      </c>
      <c r="J45" s="45">
        <f t="shared" si="25"/>
        <v>0</v>
      </c>
      <c r="K45" s="41"/>
      <c r="L45" s="42"/>
      <c r="M45" s="43"/>
      <c r="N45" s="55">
        <f t="shared" si="26"/>
        <v>0</v>
      </c>
      <c r="O45" s="56">
        <f t="shared" si="27"/>
        <v>0</v>
      </c>
      <c r="P45" s="61">
        <f t="shared" si="28"/>
        <v>0</v>
      </c>
      <c r="Q45" s="65">
        <v>50</v>
      </c>
      <c r="R45" s="64">
        <f t="shared" si="10"/>
        <v>0</v>
      </c>
    </row>
    <row r="46" spans="1:18" s="3" customFormat="1" ht="32.25" customHeight="1" x14ac:dyDescent="0.2">
      <c r="A46" s="25" t="s">
        <v>133</v>
      </c>
      <c r="B46" s="31" t="s">
        <v>67</v>
      </c>
      <c r="C46" s="47" t="s">
        <v>28</v>
      </c>
      <c r="D46" s="39"/>
      <c r="E46" s="40"/>
      <c r="F46" s="40"/>
      <c r="G46" s="40"/>
      <c r="H46" s="40"/>
      <c r="I46" s="44">
        <f t="shared" si="24"/>
        <v>0</v>
      </c>
      <c r="J46" s="45">
        <f t="shared" si="25"/>
        <v>0</v>
      </c>
      <c r="K46" s="41"/>
      <c r="L46" s="42"/>
      <c r="M46" s="43"/>
      <c r="N46" s="55">
        <f t="shared" ref="N46:N47" si="29">(L46+M46)*$N$7</f>
        <v>0</v>
      </c>
      <c r="O46" s="56">
        <f t="shared" ref="O46:O47" si="30">(L46+M46)*N46</f>
        <v>0</v>
      </c>
      <c r="P46" s="61">
        <f t="shared" ref="P46:P47" si="31">J46+K46+O46</f>
        <v>0</v>
      </c>
      <c r="Q46" s="65">
        <v>50</v>
      </c>
      <c r="R46" s="64">
        <f t="shared" si="10"/>
        <v>0</v>
      </c>
    </row>
    <row r="47" spans="1:18" s="3" customFormat="1" ht="33.75" customHeight="1" x14ac:dyDescent="0.2">
      <c r="A47" s="25" t="s">
        <v>134</v>
      </c>
      <c r="B47" s="78" t="s">
        <v>68</v>
      </c>
      <c r="C47" s="46" t="s">
        <v>28</v>
      </c>
      <c r="D47" s="118"/>
      <c r="E47" s="40"/>
      <c r="F47" s="40"/>
      <c r="G47" s="40"/>
      <c r="H47" s="40"/>
      <c r="I47" s="44">
        <f t="shared" si="24"/>
        <v>0</v>
      </c>
      <c r="J47" s="45">
        <f t="shared" si="25"/>
        <v>0</v>
      </c>
      <c r="K47" s="106"/>
      <c r="L47" s="105"/>
      <c r="M47" s="43"/>
      <c r="N47" s="55">
        <f t="shared" si="29"/>
        <v>0</v>
      </c>
      <c r="O47" s="56">
        <f t="shared" si="30"/>
        <v>0</v>
      </c>
      <c r="P47" s="61">
        <f t="shared" si="31"/>
        <v>0</v>
      </c>
      <c r="Q47" s="65">
        <v>50</v>
      </c>
      <c r="R47" s="64">
        <f t="shared" si="10"/>
        <v>0</v>
      </c>
    </row>
    <row r="48" spans="1:18" s="3" customFormat="1" ht="25.5" customHeight="1" x14ac:dyDescent="0.2">
      <c r="A48" s="23" t="s">
        <v>135</v>
      </c>
      <c r="B48" s="149" t="s">
        <v>69</v>
      </c>
      <c r="C48" s="150"/>
      <c r="D48" s="59"/>
      <c r="E48" s="60"/>
      <c r="F48" s="60"/>
      <c r="G48" s="60"/>
      <c r="H48" s="60"/>
      <c r="I48" s="60"/>
      <c r="J48" s="62"/>
      <c r="K48" s="60"/>
      <c r="L48" s="75"/>
      <c r="M48" s="76"/>
      <c r="N48" s="76"/>
      <c r="O48" s="77"/>
      <c r="P48" s="76"/>
      <c r="Q48" s="76"/>
      <c r="R48" s="104"/>
    </row>
    <row r="49" spans="1:18" s="3" customFormat="1" ht="31.9" customHeight="1" x14ac:dyDescent="0.2">
      <c r="A49" s="25" t="s">
        <v>136</v>
      </c>
      <c r="B49" s="78" t="s">
        <v>70</v>
      </c>
      <c r="C49" s="47" t="s">
        <v>26</v>
      </c>
      <c r="D49" s="39"/>
      <c r="E49" s="40"/>
      <c r="F49" s="40"/>
      <c r="G49" s="40"/>
      <c r="H49" s="40"/>
      <c r="I49" s="44">
        <f t="shared" ref="I49:I52" si="32">SUM(D49:H49)</f>
        <v>0</v>
      </c>
      <c r="J49" s="45">
        <f t="shared" ref="J49:J52" si="33">SUMPRODUCT($D$6:$H$6,D49:H49)</f>
        <v>0</v>
      </c>
      <c r="K49" s="41"/>
      <c r="L49" s="42"/>
      <c r="M49" s="43"/>
      <c r="N49" s="55">
        <f t="shared" ref="N49:N52" si="34">(L49+M49)*$N$7</f>
        <v>0</v>
      </c>
      <c r="O49" s="56">
        <f t="shared" ref="O49:O52" si="35">(L49+M49)*N49</f>
        <v>0</v>
      </c>
      <c r="P49" s="61">
        <f t="shared" ref="P49:P52" si="36">J49+K49+O49</f>
        <v>0</v>
      </c>
      <c r="Q49" s="65">
        <v>110</v>
      </c>
      <c r="R49" s="64">
        <f t="shared" ref="R49:R52" si="37">P49*Q49</f>
        <v>0</v>
      </c>
    </row>
    <row r="50" spans="1:18" s="3" customFormat="1" ht="36" customHeight="1" x14ac:dyDescent="0.2">
      <c r="A50" s="25" t="s">
        <v>137</v>
      </c>
      <c r="B50" s="78" t="s">
        <v>71</v>
      </c>
      <c r="C50" s="47" t="s">
        <v>26</v>
      </c>
      <c r="D50" s="39"/>
      <c r="E50" s="40"/>
      <c r="F50" s="40"/>
      <c r="G50" s="40"/>
      <c r="H50" s="40"/>
      <c r="I50" s="44">
        <f t="shared" si="32"/>
        <v>0</v>
      </c>
      <c r="J50" s="45">
        <f t="shared" si="33"/>
        <v>0</v>
      </c>
      <c r="K50" s="41"/>
      <c r="L50" s="42"/>
      <c r="M50" s="43"/>
      <c r="N50" s="55">
        <f t="shared" si="34"/>
        <v>0</v>
      </c>
      <c r="O50" s="56">
        <f t="shared" si="35"/>
        <v>0</v>
      </c>
      <c r="P50" s="61">
        <f t="shared" si="36"/>
        <v>0</v>
      </c>
      <c r="Q50" s="65">
        <v>5</v>
      </c>
      <c r="R50" s="64">
        <f t="shared" si="37"/>
        <v>0</v>
      </c>
    </row>
    <row r="51" spans="1:18" s="3" customFormat="1" ht="30.6" customHeight="1" x14ac:dyDescent="0.2">
      <c r="A51" s="25" t="s">
        <v>138</v>
      </c>
      <c r="B51" s="78" t="s">
        <v>72</v>
      </c>
      <c r="C51" s="47" t="s">
        <v>26</v>
      </c>
      <c r="D51" s="39"/>
      <c r="E51" s="40"/>
      <c r="F51" s="40"/>
      <c r="G51" s="40"/>
      <c r="H51" s="40"/>
      <c r="I51" s="44">
        <f t="shared" si="32"/>
        <v>0</v>
      </c>
      <c r="J51" s="45">
        <f t="shared" si="33"/>
        <v>0</v>
      </c>
      <c r="K51" s="41"/>
      <c r="L51" s="42"/>
      <c r="M51" s="43"/>
      <c r="N51" s="55">
        <f t="shared" si="34"/>
        <v>0</v>
      </c>
      <c r="O51" s="56">
        <f t="shared" si="35"/>
        <v>0</v>
      </c>
      <c r="P51" s="61">
        <f t="shared" si="36"/>
        <v>0</v>
      </c>
      <c r="Q51" s="65">
        <v>5</v>
      </c>
      <c r="R51" s="64">
        <f t="shared" si="37"/>
        <v>0</v>
      </c>
    </row>
    <row r="52" spans="1:18" s="3" customFormat="1" ht="30.6" customHeight="1" x14ac:dyDescent="0.2">
      <c r="A52" s="25" t="s">
        <v>139</v>
      </c>
      <c r="B52" s="78" t="s">
        <v>73</v>
      </c>
      <c r="C52" s="47" t="s">
        <v>26</v>
      </c>
      <c r="D52" s="39"/>
      <c r="E52" s="40"/>
      <c r="F52" s="40"/>
      <c r="G52" s="40"/>
      <c r="H52" s="40"/>
      <c r="I52" s="44">
        <f t="shared" si="32"/>
        <v>0</v>
      </c>
      <c r="J52" s="45">
        <f t="shared" si="33"/>
        <v>0</v>
      </c>
      <c r="K52" s="41"/>
      <c r="L52" s="42"/>
      <c r="M52" s="43"/>
      <c r="N52" s="55">
        <f t="shared" si="34"/>
        <v>0</v>
      </c>
      <c r="O52" s="56">
        <f t="shared" si="35"/>
        <v>0</v>
      </c>
      <c r="P52" s="61">
        <f t="shared" si="36"/>
        <v>0</v>
      </c>
      <c r="Q52" s="65">
        <v>5</v>
      </c>
      <c r="R52" s="64">
        <f t="shared" si="37"/>
        <v>0</v>
      </c>
    </row>
    <row r="53" spans="1:18" s="3" customFormat="1" ht="25.5" customHeight="1" x14ac:dyDescent="0.2">
      <c r="A53" s="30" t="s">
        <v>140</v>
      </c>
      <c r="B53" s="145" t="s">
        <v>74</v>
      </c>
      <c r="C53" s="146"/>
      <c r="D53" s="66"/>
      <c r="E53" s="67"/>
      <c r="F53" s="67"/>
      <c r="G53" s="67"/>
      <c r="H53" s="67"/>
      <c r="I53" s="67"/>
      <c r="J53" s="68"/>
      <c r="K53" s="67"/>
      <c r="L53" s="95"/>
      <c r="M53" s="96"/>
      <c r="N53" s="96"/>
      <c r="O53" s="97"/>
      <c r="P53" s="96"/>
      <c r="Q53" s="96"/>
      <c r="R53" s="103"/>
    </row>
    <row r="54" spans="1:18" s="3" customFormat="1" ht="33.6" customHeight="1" x14ac:dyDescent="0.2">
      <c r="A54" s="25" t="s">
        <v>144</v>
      </c>
      <c r="B54" s="31" t="s">
        <v>75</v>
      </c>
      <c r="C54" s="47" t="s">
        <v>28</v>
      </c>
      <c r="D54" s="39"/>
      <c r="E54" s="40"/>
      <c r="F54" s="40"/>
      <c r="G54" s="40"/>
      <c r="H54" s="40"/>
      <c r="I54" s="44">
        <f t="shared" ref="I54:I56" si="38">SUM(D54:H54)</f>
        <v>0</v>
      </c>
      <c r="J54" s="45">
        <f t="shared" ref="J54:J56" si="39">SUMPRODUCT($D$6:$H$6,D54:H54)</f>
        <v>0</v>
      </c>
      <c r="K54" s="41"/>
      <c r="L54" s="42"/>
      <c r="M54" s="43"/>
      <c r="N54" s="55">
        <f t="shared" ref="N54:N56" si="40">(L54+M54)*$N$7</f>
        <v>0</v>
      </c>
      <c r="O54" s="56">
        <f t="shared" ref="O54:O56" si="41">(L54+M54)*N54</f>
        <v>0</v>
      </c>
      <c r="P54" s="61">
        <f t="shared" ref="P54:P56" si="42">J54+K54+O54</f>
        <v>0</v>
      </c>
      <c r="Q54" s="65">
        <v>1200</v>
      </c>
      <c r="R54" s="64">
        <f t="shared" ref="R54:R56" si="43">P54*Q54</f>
        <v>0</v>
      </c>
    </row>
    <row r="55" spans="1:18" s="3" customFormat="1" ht="25.5" customHeight="1" x14ac:dyDescent="0.2">
      <c r="A55" s="30" t="s">
        <v>141</v>
      </c>
      <c r="B55" s="145" t="s">
        <v>76</v>
      </c>
      <c r="C55" s="146"/>
      <c r="D55" s="66"/>
      <c r="E55" s="67"/>
      <c r="F55" s="67"/>
      <c r="G55" s="67"/>
      <c r="H55" s="67"/>
      <c r="I55" s="67"/>
      <c r="J55" s="68"/>
      <c r="K55" s="67"/>
      <c r="L55" s="95"/>
      <c r="M55" s="96"/>
      <c r="N55" s="96"/>
      <c r="O55" s="97"/>
      <c r="P55" s="96"/>
      <c r="Q55" s="96"/>
      <c r="R55" s="103"/>
    </row>
    <row r="56" spans="1:18" s="3" customFormat="1" ht="25.5" customHeight="1" x14ac:dyDescent="0.2">
      <c r="A56" s="25" t="s">
        <v>145</v>
      </c>
      <c r="B56" s="31" t="s">
        <v>78</v>
      </c>
      <c r="C56" s="47" t="s">
        <v>25</v>
      </c>
      <c r="D56" s="39"/>
      <c r="E56" s="40"/>
      <c r="F56" s="40"/>
      <c r="G56" s="40"/>
      <c r="H56" s="40"/>
      <c r="I56" s="44">
        <f t="shared" si="38"/>
        <v>0</v>
      </c>
      <c r="J56" s="45">
        <f t="shared" si="39"/>
        <v>0</v>
      </c>
      <c r="K56" s="41"/>
      <c r="L56" s="42"/>
      <c r="M56" s="43"/>
      <c r="N56" s="55">
        <f t="shared" si="40"/>
        <v>0</v>
      </c>
      <c r="O56" s="56">
        <f t="shared" si="41"/>
        <v>0</v>
      </c>
      <c r="P56" s="61">
        <f t="shared" si="42"/>
        <v>0</v>
      </c>
      <c r="Q56" s="65">
        <v>150</v>
      </c>
      <c r="R56" s="64">
        <f t="shared" si="43"/>
        <v>0</v>
      </c>
    </row>
    <row r="57" spans="1:18" s="3" customFormat="1" ht="25.5" customHeight="1" x14ac:dyDescent="0.2">
      <c r="A57" s="30" t="s">
        <v>142</v>
      </c>
      <c r="B57" s="145" t="s">
        <v>77</v>
      </c>
      <c r="C57" s="146"/>
      <c r="D57" s="66"/>
      <c r="E57" s="67"/>
      <c r="F57" s="67"/>
      <c r="G57" s="67"/>
      <c r="H57" s="67"/>
      <c r="I57" s="67"/>
      <c r="J57" s="68"/>
      <c r="K57" s="67"/>
      <c r="L57" s="95"/>
      <c r="M57" s="96"/>
      <c r="N57" s="96"/>
      <c r="O57" s="97"/>
      <c r="P57" s="96"/>
      <c r="Q57" s="96"/>
      <c r="R57" s="103"/>
    </row>
    <row r="58" spans="1:18" s="3" customFormat="1" ht="42" customHeight="1" x14ac:dyDescent="0.2">
      <c r="A58" s="25" t="s">
        <v>146</v>
      </c>
      <c r="B58" s="31" t="s">
        <v>158</v>
      </c>
      <c r="C58" s="47" t="s">
        <v>46</v>
      </c>
      <c r="D58" s="39"/>
      <c r="E58" s="40"/>
      <c r="F58" s="40"/>
      <c r="G58" s="40"/>
      <c r="H58" s="40"/>
      <c r="I58" s="44">
        <f t="shared" ref="I58" si="44">SUM(D58:H58)</f>
        <v>0</v>
      </c>
      <c r="J58" s="45">
        <f t="shared" ref="J58" si="45">SUMPRODUCT($D$6:$H$6,D58:H58)</f>
        <v>0</v>
      </c>
      <c r="K58" s="41"/>
      <c r="L58" s="42"/>
      <c r="M58" s="43"/>
      <c r="N58" s="55">
        <f t="shared" ref="N58" si="46">(L58+M58)*$N$7</f>
        <v>0</v>
      </c>
      <c r="O58" s="56">
        <f t="shared" ref="O58" si="47">(L58+M58)*N58</f>
        <v>0</v>
      </c>
      <c r="P58" s="61">
        <f t="shared" ref="P58" si="48">J58+K58+O58</f>
        <v>0</v>
      </c>
      <c r="Q58" s="65">
        <v>32</v>
      </c>
      <c r="R58" s="64">
        <f t="shared" ref="R58" si="49">P58*Q58</f>
        <v>0</v>
      </c>
    </row>
    <row r="59" spans="1:18" s="3" customFormat="1" ht="25.5" customHeight="1" x14ac:dyDescent="0.2">
      <c r="A59" s="30" t="s">
        <v>143</v>
      </c>
      <c r="B59" s="145" t="s">
        <v>79</v>
      </c>
      <c r="C59" s="146"/>
      <c r="D59" s="66"/>
      <c r="E59" s="67"/>
      <c r="F59" s="67"/>
      <c r="G59" s="67"/>
      <c r="H59" s="67"/>
      <c r="I59" s="67"/>
      <c r="J59" s="68"/>
      <c r="K59" s="67"/>
      <c r="L59" s="95"/>
      <c r="M59" s="96"/>
      <c r="N59" s="96"/>
      <c r="O59" s="97"/>
      <c r="P59" s="96"/>
      <c r="Q59" s="96"/>
      <c r="R59" s="103"/>
    </row>
    <row r="60" spans="1:18" s="3" customFormat="1" ht="45.75" customHeight="1" x14ac:dyDescent="0.2">
      <c r="A60" s="25" t="s">
        <v>147</v>
      </c>
      <c r="B60" s="31" t="s">
        <v>80</v>
      </c>
      <c r="C60" s="47" t="s">
        <v>26</v>
      </c>
      <c r="D60" s="39"/>
      <c r="E60" s="40"/>
      <c r="F60" s="40"/>
      <c r="G60" s="40"/>
      <c r="H60" s="40"/>
      <c r="I60" s="44">
        <f t="shared" ref="I60" si="50">SUM(D60:H60)</f>
        <v>0</v>
      </c>
      <c r="J60" s="45">
        <f t="shared" ref="J60" si="51">SUMPRODUCT($D$6:$H$6,D60:H60)</f>
        <v>0</v>
      </c>
      <c r="K60" s="41"/>
      <c r="L60" s="42"/>
      <c r="M60" s="43"/>
      <c r="N60" s="55">
        <f t="shared" ref="N60" si="52">(L60+M60)*$N$7</f>
        <v>0</v>
      </c>
      <c r="O60" s="56">
        <f t="shared" ref="O60" si="53">(L60+M60)*N60</f>
        <v>0</v>
      </c>
      <c r="P60" s="61">
        <f t="shared" ref="P60" si="54">J60+K60+O60</f>
        <v>0</v>
      </c>
      <c r="Q60" s="65">
        <v>32</v>
      </c>
      <c r="R60" s="64">
        <f t="shared" ref="R60" si="55">P60*Q60</f>
        <v>0</v>
      </c>
    </row>
    <row r="61" spans="1:18" s="3" customFormat="1" ht="25.5" customHeight="1" x14ac:dyDescent="0.2">
      <c r="A61" s="79" t="s">
        <v>93</v>
      </c>
      <c r="B61" s="147" t="s">
        <v>169</v>
      </c>
      <c r="C61" s="148"/>
      <c r="D61" s="98"/>
      <c r="E61" s="99"/>
      <c r="F61" s="99"/>
      <c r="G61" s="99"/>
      <c r="H61" s="99"/>
      <c r="I61" s="99"/>
      <c r="J61" s="81"/>
      <c r="K61" s="85"/>
      <c r="L61" s="98"/>
      <c r="M61" s="99"/>
      <c r="N61" s="99"/>
      <c r="O61" s="81"/>
      <c r="P61" s="100"/>
      <c r="Q61" s="86"/>
      <c r="R61" s="101"/>
    </row>
    <row r="62" spans="1:18" s="3" customFormat="1" ht="25.5" customHeight="1" x14ac:dyDescent="0.2">
      <c r="A62" s="25" t="s">
        <v>148</v>
      </c>
      <c r="B62" s="31" t="s">
        <v>81</v>
      </c>
      <c r="C62" s="32" t="s">
        <v>46</v>
      </c>
      <c r="D62" s="39"/>
      <c r="E62" s="40"/>
      <c r="F62" s="40"/>
      <c r="G62" s="40"/>
      <c r="H62" s="40"/>
      <c r="I62" s="44">
        <f t="shared" ref="I62:I69" si="56">SUM(D62:H62)</f>
        <v>0</v>
      </c>
      <c r="J62" s="45">
        <f t="shared" ref="J62:J69" si="57">SUMPRODUCT($D$6:$H$6,D62:H62)</f>
        <v>0</v>
      </c>
      <c r="K62" s="41"/>
      <c r="L62" s="42"/>
      <c r="M62" s="43"/>
      <c r="N62" s="55">
        <f t="shared" ref="N62:N69" si="58">(L62+M62)*$N$7</f>
        <v>0</v>
      </c>
      <c r="O62" s="56">
        <f t="shared" ref="O62:O69" si="59">(L62+M62)*N62</f>
        <v>0</v>
      </c>
      <c r="P62" s="61">
        <f t="shared" ref="P62:P69" si="60">J62+K62+O62</f>
        <v>0</v>
      </c>
      <c r="Q62" s="65">
        <v>32</v>
      </c>
      <c r="R62" s="64">
        <f t="shared" ref="R62:R69" si="61">P62*Q62</f>
        <v>0</v>
      </c>
    </row>
    <row r="63" spans="1:18" s="3" customFormat="1" ht="25.5" customHeight="1" x14ac:dyDescent="0.2">
      <c r="A63" s="25" t="s">
        <v>149</v>
      </c>
      <c r="B63" s="31" t="s">
        <v>82</v>
      </c>
      <c r="C63" s="32" t="s">
        <v>46</v>
      </c>
      <c r="D63" s="39"/>
      <c r="E63" s="40"/>
      <c r="F63" s="40"/>
      <c r="G63" s="40"/>
      <c r="H63" s="40"/>
      <c r="I63" s="44">
        <f t="shared" si="56"/>
        <v>0</v>
      </c>
      <c r="J63" s="45">
        <f t="shared" si="57"/>
        <v>0</v>
      </c>
      <c r="K63" s="41"/>
      <c r="L63" s="42"/>
      <c r="M63" s="43"/>
      <c r="N63" s="55">
        <f t="shared" si="58"/>
        <v>0</v>
      </c>
      <c r="O63" s="56">
        <f t="shared" si="59"/>
        <v>0</v>
      </c>
      <c r="P63" s="61">
        <f t="shared" si="60"/>
        <v>0</v>
      </c>
      <c r="Q63" s="65">
        <v>32</v>
      </c>
      <c r="R63" s="64">
        <f t="shared" si="61"/>
        <v>0</v>
      </c>
    </row>
    <row r="64" spans="1:18" s="3" customFormat="1" ht="25.5" customHeight="1" x14ac:dyDescent="0.2">
      <c r="A64" s="25" t="s">
        <v>150</v>
      </c>
      <c r="B64" s="31" t="s">
        <v>83</v>
      </c>
      <c r="C64" s="32" t="s">
        <v>46</v>
      </c>
      <c r="D64" s="39"/>
      <c r="E64" s="40"/>
      <c r="F64" s="40"/>
      <c r="G64" s="40"/>
      <c r="H64" s="40"/>
      <c r="I64" s="44">
        <f t="shared" si="56"/>
        <v>0</v>
      </c>
      <c r="J64" s="45">
        <f t="shared" si="57"/>
        <v>0</v>
      </c>
      <c r="K64" s="41"/>
      <c r="L64" s="42"/>
      <c r="M64" s="43"/>
      <c r="N64" s="55">
        <f t="shared" si="58"/>
        <v>0</v>
      </c>
      <c r="O64" s="56">
        <f t="shared" si="59"/>
        <v>0</v>
      </c>
      <c r="P64" s="61">
        <f t="shared" si="60"/>
        <v>0</v>
      </c>
      <c r="Q64" s="65">
        <v>32</v>
      </c>
      <c r="R64" s="64">
        <f t="shared" si="61"/>
        <v>0</v>
      </c>
    </row>
    <row r="65" spans="1:18" s="3" customFormat="1" ht="25.5" customHeight="1" x14ac:dyDescent="0.2">
      <c r="A65" s="25" t="s">
        <v>151</v>
      </c>
      <c r="B65" s="31" t="s">
        <v>84</v>
      </c>
      <c r="C65" s="32" t="s">
        <v>46</v>
      </c>
      <c r="D65" s="39"/>
      <c r="E65" s="40"/>
      <c r="F65" s="40"/>
      <c r="G65" s="40"/>
      <c r="H65" s="40"/>
      <c r="I65" s="44">
        <f t="shared" si="56"/>
        <v>0</v>
      </c>
      <c r="J65" s="45">
        <f t="shared" si="57"/>
        <v>0</v>
      </c>
      <c r="K65" s="41"/>
      <c r="L65" s="42"/>
      <c r="M65" s="43"/>
      <c r="N65" s="55">
        <f t="shared" si="58"/>
        <v>0</v>
      </c>
      <c r="O65" s="56">
        <f t="shared" si="59"/>
        <v>0</v>
      </c>
      <c r="P65" s="61">
        <f t="shared" si="60"/>
        <v>0</v>
      </c>
      <c r="Q65" s="65">
        <v>32</v>
      </c>
      <c r="R65" s="64">
        <f t="shared" si="61"/>
        <v>0</v>
      </c>
    </row>
    <row r="66" spans="1:18" s="3" customFormat="1" ht="25.5" customHeight="1" x14ac:dyDescent="0.2">
      <c r="A66" s="25" t="s">
        <v>152</v>
      </c>
      <c r="B66" s="31" t="s">
        <v>85</v>
      </c>
      <c r="C66" s="32" t="s">
        <v>46</v>
      </c>
      <c r="D66" s="39"/>
      <c r="E66" s="40"/>
      <c r="F66" s="40"/>
      <c r="G66" s="40"/>
      <c r="H66" s="40"/>
      <c r="I66" s="44">
        <f t="shared" si="56"/>
        <v>0</v>
      </c>
      <c r="J66" s="45">
        <f t="shared" si="57"/>
        <v>0</v>
      </c>
      <c r="K66" s="41"/>
      <c r="L66" s="42"/>
      <c r="M66" s="43"/>
      <c r="N66" s="55">
        <f t="shared" si="58"/>
        <v>0</v>
      </c>
      <c r="O66" s="56">
        <f t="shared" si="59"/>
        <v>0</v>
      </c>
      <c r="P66" s="61">
        <f t="shared" si="60"/>
        <v>0</v>
      </c>
      <c r="Q66" s="65">
        <v>32</v>
      </c>
      <c r="R66" s="64">
        <f t="shared" si="61"/>
        <v>0</v>
      </c>
    </row>
    <row r="67" spans="1:18" s="3" customFormat="1" ht="25.5" customHeight="1" x14ac:dyDescent="0.2">
      <c r="A67" s="79" t="s">
        <v>94</v>
      </c>
      <c r="B67" s="147" t="s">
        <v>86</v>
      </c>
      <c r="C67" s="148"/>
      <c r="D67" s="98"/>
      <c r="E67" s="99"/>
      <c r="F67" s="99"/>
      <c r="G67" s="99"/>
      <c r="H67" s="99"/>
      <c r="I67" s="99"/>
      <c r="J67" s="81"/>
      <c r="K67" s="85"/>
      <c r="L67" s="98"/>
      <c r="M67" s="99"/>
      <c r="N67" s="99"/>
      <c r="O67" s="81"/>
      <c r="P67" s="100"/>
      <c r="Q67" s="86"/>
      <c r="R67" s="101"/>
    </row>
    <row r="68" spans="1:18" s="3" customFormat="1" ht="25.5" customHeight="1" x14ac:dyDescent="0.2">
      <c r="A68" s="25" t="s">
        <v>153</v>
      </c>
      <c r="B68" s="31" t="s">
        <v>87</v>
      </c>
      <c r="C68" s="32" t="s">
        <v>46</v>
      </c>
      <c r="D68" s="39"/>
      <c r="E68" s="40"/>
      <c r="F68" s="40"/>
      <c r="G68" s="40"/>
      <c r="H68" s="40"/>
      <c r="I68" s="44">
        <f t="shared" si="56"/>
        <v>0</v>
      </c>
      <c r="J68" s="45">
        <f t="shared" si="57"/>
        <v>0</v>
      </c>
      <c r="K68" s="41"/>
      <c r="L68" s="42"/>
      <c r="M68" s="43"/>
      <c r="N68" s="55">
        <f t="shared" si="58"/>
        <v>0</v>
      </c>
      <c r="O68" s="56">
        <f t="shared" si="59"/>
        <v>0</v>
      </c>
      <c r="P68" s="61">
        <f t="shared" si="60"/>
        <v>0</v>
      </c>
      <c r="Q68" s="65">
        <v>1</v>
      </c>
      <c r="R68" s="64">
        <f t="shared" si="61"/>
        <v>0</v>
      </c>
    </row>
    <row r="69" spans="1:18" s="3" customFormat="1" ht="25.5" customHeight="1" x14ac:dyDescent="0.2">
      <c r="A69" s="25" t="s">
        <v>154</v>
      </c>
      <c r="B69" s="31" t="s">
        <v>88</v>
      </c>
      <c r="C69" s="32" t="s">
        <v>46</v>
      </c>
      <c r="D69" s="39"/>
      <c r="E69" s="40"/>
      <c r="F69" s="40"/>
      <c r="G69" s="40"/>
      <c r="H69" s="40"/>
      <c r="I69" s="44">
        <f t="shared" si="56"/>
        <v>0</v>
      </c>
      <c r="J69" s="45">
        <f t="shared" si="57"/>
        <v>0</v>
      </c>
      <c r="K69" s="41"/>
      <c r="L69" s="42"/>
      <c r="M69" s="43"/>
      <c r="N69" s="55">
        <f t="shared" si="58"/>
        <v>0</v>
      </c>
      <c r="O69" s="56">
        <f t="shared" si="59"/>
        <v>0</v>
      </c>
      <c r="P69" s="61">
        <f t="shared" si="60"/>
        <v>0</v>
      </c>
      <c r="Q69" s="65">
        <v>1</v>
      </c>
      <c r="R69" s="64">
        <f t="shared" si="61"/>
        <v>0</v>
      </c>
    </row>
    <row r="70" spans="1:18" s="3" customFormat="1" ht="25.5" customHeight="1" x14ac:dyDescent="0.2">
      <c r="A70" s="79" t="s">
        <v>95</v>
      </c>
      <c r="B70" s="147" t="s">
        <v>175</v>
      </c>
      <c r="C70" s="148"/>
      <c r="D70" s="98"/>
      <c r="E70" s="99"/>
      <c r="F70" s="99"/>
      <c r="G70" s="99"/>
      <c r="H70" s="99"/>
      <c r="I70" s="99"/>
      <c r="J70" s="81"/>
      <c r="K70" s="85"/>
      <c r="L70" s="98"/>
      <c r="M70" s="99"/>
      <c r="N70" s="99"/>
      <c r="O70" s="81"/>
      <c r="P70" s="100"/>
      <c r="Q70" s="86"/>
      <c r="R70" s="101"/>
    </row>
    <row r="71" spans="1:18" s="3" customFormat="1" ht="25.5" customHeight="1" x14ac:dyDescent="0.2">
      <c r="A71" s="25" t="s">
        <v>96</v>
      </c>
      <c r="B71" s="31" t="s">
        <v>89</v>
      </c>
      <c r="C71" s="32" t="s">
        <v>46</v>
      </c>
      <c r="D71" s="39"/>
      <c r="E71" s="40"/>
      <c r="F71" s="40"/>
      <c r="G71" s="40"/>
      <c r="H71" s="40"/>
      <c r="I71" s="44">
        <f t="shared" ref="I71:I76" si="62">SUM(D71:H71)</f>
        <v>0</v>
      </c>
      <c r="J71" s="45">
        <f t="shared" ref="J71:J76" si="63">SUMPRODUCT($D$6:$H$6,D71:H71)</f>
        <v>0</v>
      </c>
      <c r="K71" s="41"/>
      <c r="L71" s="42"/>
      <c r="M71" s="43"/>
      <c r="N71" s="55">
        <f t="shared" ref="N71:N76" si="64">(L71+M71)*$N$7</f>
        <v>0</v>
      </c>
      <c r="O71" s="56">
        <f t="shared" ref="O71:O76" si="65">(L71+M71)*N71</f>
        <v>0</v>
      </c>
      <c r="P71" s="61">
        <f t="shared" ref="P71:P76" si="66">J71+K71+O71</f>
        <v>0</v>
      </c>
      <c r="Q71" s="65">
        <v>33</v>
      </c>
      <c r="R71" s="64">
        <f t="shared" ref="R71:R76" si="67">P71*Q71</f>
        <v>0</v>
      </c>
    </row>
    <row r="72" spans="1:18" s="3" customFormat="1" ht="34.9" customHeight="1" x14ac:dyDescent="0.2">
      <c r="A72" s="25" t="s">
        <v>97</v>
      </c>
      <c r="B72" s="31" t="s">
        <v>173</v>
      </c>
      <c r="C72" s="47" t="s">
        <v>90</v>
      </c>
      <c r="D72" s="39"/>
      <c r="E72" s="40"/>
      <c r="F72" s="40"/>
      <c r="G72" s="40"/>
      <c r="H72" s="40"/>
      <c r="I72" s="44">
        <f t="shared" si="62"/>
        <v>0</v>
      </c>
      <c r="J72" s="45">
        <f t="shared" si="63"/>
        <v>0</v>
      </c>
      <c r="K72" s="41"/>
      <c r="L72" s="42"/>
      <c r="M72" s="43"/>
      <c r="N72" s="55">
        <f t="shared" si="64"/>
        <v>0</v>
      </c>
      <c r="O72" s="56">
        <f t="shared" si="65"/>
        <v>0</v>
      </c>
      <c r="P72" s="61">
        <f t="shared" si="66"/>
        <v>0</v>
      </c>
      <c r="Q72" s="65">
        <v>161</v>
      </c>
      <c r="R72" s="64">
        <f t="shared" si="67"/>
        <v>0</v>
      </c>
    </row>
    <row r="73" spans="1:18" s="3" customFormat="1" ht="34.15" customHeight="1" x14ac:dyDescent="0.2">
      <c r="A73" s="25" t="s">
        <v>98</v>
      </c>
      <c r="B73" s="31" t="s">
        <v>162</v>
      </c>
      <c r="C73" s="47" t="s">
        <v>26</v>
      </c>
      <c r="D73" s="39"/>
      <c r="E73" s="40"/>
      <c r="F73" s="40"/>
      <c r="G73" s="40"/>
      <c r="H73" s="40"/>
      <c r="I73" s="44">
        <f t="shared" si="62"/>
        <v>0</v>
      </c>
      <c r="J73" s="45">
        <f>SUMPRODUCT($D$6:$H$6,D73:H73)</f>
        <v>0</v>
      </c>
      <c r="K73" s="41"/>
      <c r="L73" s="42"/>
      <c r="M73" s="43"/>
      <c r="N73" s="55">
        <f t="shared" si="64"/>
        <v>0</v>
      </c>
      <c r="O73" s="56">
        <f t="shared" si="65"/>
        <v>0</v>
      </c>
      <c r="P73" s="61">
        <f>J73+K73+O73</f>
        <v>0</v>
      </c>
      <c r="Q73" s="65">
        <v>40</v>
      </c>
      <c r="R73" s="64">
        <f>P73*Q73</f>
        <v>0</v>
      </c>
    </row>
    <row r="74" spans="1:18" s="3" customFormat="1" ht="24.6" customHeight="1" x14ac:dyDescent="0.2">
      <c r="A74" s="79" t="s">
        <v>174</v>
      </c>
      <c r="B74" s="147" t="s">
        <v>176</v>
      </c>
      <c r="C74" s="148"/>
      <c r="D74" s="98"/>
      <c r="E74" s="99"/>
      <c r="F74" s="99"/>
      <c r="G74" s="99"/>
      <c r="H74" s="99"/>
      <c r="I74" s="99"/>
      <c r="J74" s="81"/>
      <c r="K74" s="85"/>
      <c r="L74" s="98"/>
      <c r="M74" s="99"/>
      <c r="N74" s="99"/>
      <c r="O74" s="81"/>
      <c r="P74" s="100"/>
      <c r="Q74" s="86"/>
      <c r="R74" s="101"/>
    </row>
    <row r="75" spans="1:18" s="3" customFormat="1" ht="49.9" customHeight="1" x14ac:dyDescent="0.2">
      <c r="A75" s="25" t="s">
        <v>177</v>
      </c>
      <c r="B75" s="31" t="s">
        <v>182</v>
      </c>
      <c r="C75" s="47" t="s">
        <v>90</v>
      </c>
      <c r="D75" s="39"/>
      <c r="E75" s="40"/>
      <c r="F75" s="40"/>
      <c r="G75" s="40"/>
      <c r="H75" s="40"/>
      <c r="I75" s="44">
        <f t="shared" si="62"/>
        <v>0</v>
      </c>
      <c r="J75" s="45">
        <f t="shared" si="63"/>
        <v>0</v>
      </c>
      <c r="K75" s="41"/>
      <c r="L75" s="42"/>
      <c r="M75" s="43"/>
      <c r="N75" s="55">
        <f t="shared" si="64"/>
        <v>0</v>
      </c>
      <c r="O75" s="56">
        <f t="shared" si="65"/>
        <v>0</v>
      </c>
      <c r="P75" s="61">
        <f t="shared" si="66"/>
        <v>0</v>
      </c>
      <c r="Q75" s="65">
        <v>170</v>
      </c>
      <c r="R75" s="64">
        <f t="shared" si="67"/>
        <v>0</v>
      </c>
    </row>
    <row r="76" spans="1:18" s="3" customFormat="1" ht="63" customHeight="1" x14ac:dyDescent="0.2">
      <c r="A76" s="25" t="s">
        <v>178</v>
      </c>
      <c r="B76" s="31" t="s">
        <v>180</v>
      </c>
      <c r="C76" s="47" t="s">
        <v>90</v>
      </c>
      <c r="D76" s="48"/>
      <c r="E76" s="40"/>
      <c r="F76" s="40"/>
      <c r="G76" s="40"/>
      <c r="H76" s="40"/>
      <c r="I76" s="44">
        <f t="shared" si="62"/>
        <v>0</v>
      </c>
      <c r="J76" s="45">
        <f t="shared" si="63"/>
        <v>0</v>
      </c>
      <c r="K76" s="41"/>
      <c r="L76" s="42"/>
      <c r="M76" s="43"/>
      <c r="N76" s="55">
        <f t="shared" si="64"/>
        <v>0</v>
      </c>
      <c r="O76" s="56">
        <f t="shared" si="65"/>
        <v>0</v>
      </c>
      <c r="P76" s="61">
        <f t="shared" si="66"/>
        <v>0</v>
      </c>
      <c r="Q76" s="65">
        <f>30+100+170</f>
        <v>300</v>
      </c>
      <c r="R76" s="64">
        <f t="shared" si="67"/>
        <v>0</v>
      </c>
    </row>
    <row r="77" spans="1:18" s="3" customFormat="1" ht="69" customHeight="1" x14ac:dyDescent="0.2">
      <c r="A77" s="25" t="s">
        <v>179</v>
      </c>
      <c r="B77" s="31" t="s">
        <v>181</v>
      </c>
      <c r="C77" s="47" t="s">
        <v>90</v>
      </c>
      <c r="D77" s="48"/>
      <c r="E77" s="40"/>
      <c r="F77" s="40"/>
      <c r="G77" s="40"/>
      <c r="H77" s="40"/>
      <c r="I77" s="44">
        <f t="shared" ref="I77" si="68">SUM(D77:H77)</f>
        <v>0</v>
      </c>
      <c r="J77" s="45">
        <f t="shared" ref="J77" si="69">SUMPRODUCT($D$6:$H$6,D77:H77)</f>
        <v>0</v>
      </c>
      <c r="K77" s="41"/>
      <c r="L77" s="42"/>
      <c r="M77" s="43"/>
      <c r="N77" s="55">
        <f t="shared" ref="N77" si="70">(L77+M77)*$N$7</f>
        <v>0</v>
      </c>
      <c r="O77" s="56">
        <f t="shared" ref="O77" si="71">(L77+M77)*N77</f>
        <v>0</v>
      </c>
      <c r="P77" s="61">
        <f t="shared" ref="P77" si="72">J77+K77+O77</f>
        <v>0</v>
      </c>
      <c r="Q77" s="65">
        <v>15</v>
      </c>
      <c r="R77" s="64">
        <f t="shared" ref="R77" si="73">P77*Q77</f>
        <v>0</v>
      </c>
    </row>
    <row r="78" spans="1:18" s="4" customFormat="1" ht="25.5" customHeight="1" x14ac:dyDescent="0.2">
      <c r="A78" s="177" t="s">
        <v>35</v>
      </c>
      <c r="B78" s="178"/>
      <c r="C78" s="179"/>
      <c r="D78" s="50">
        <f t="shared" ref="D78:P78" si="74">SUM(D9:D75)</f>
        <v>0</v>
      </c>
      <c r="E78" s="15">
        <f t="shared" si="74"/>
        <v>0</v>
      </c>
      <c r="F78" s="15">
        <f t="shared" si="74"/>
        <v>0</v>
      </c>
      <c r="G78" s="15">
        <f t="shared" si="74"/>
        <v>0</v>
      </c>
      <c r="H78" s="15">
        <f t="shared" si="74"/>
        <v>0</v>
      </c>
      <c r="I78" s="15">
        <f t="shared" si="74"/>
        <v>0</v>
      </c>
      <c r="J78" s="27">
        <f t="shared" si="74"/>
        <v>0</v>
      </c>
      <c r="K78" s="69">
        <f t="shared" si="74"/>
        <v>0</v>
      </c>
      <c r="L78" s="26">
        <f t="shared" si="74"/>
        <v>0</v>
      </c>
      <c r="M78" s="26">
        <f t="shared" si="74"/>
        <v>0</v>
      </c>
      <c r="N78" s="26">
        <f t="shared" si="74"/>
        <v>0</v>
      </c>
      <c r="O78" s="27">
        <f t="shared" si="74"/>
        <v>0</v>
      </c>
      <c r="P78" s="26">
        <f t="shared" si="74"/>
        <v>0</v>
      </c>
      <c r="Q78" s="26"/>
      <c r="R78" s="26">
        <f>SUM(R9:R77)</f>
        <v>0</v>
      </c>
    </row>
    <row r="79" spans="1:18" s="4" customFormat="1" ht="25.5" customHeight="1" x14ac:dyDescent="0.2">
      <c r="B79" s="24"/>
      <c r="C79" s="24"/>
      <c r="D79" s="12"/>
      <c r="E79" s="12"/>
      <c r="F79" s="12"/>
      <c r="G79" s="12"/>
      <c r="H79" s="12"/>
      <c r="I79" s="12"/>
      <c r="J79" s="12"/>
      <c r="K79" s="13"/>
      <c r="L79" s="13"/>
      <c r="M79" s="13"/>
      <c r="N79" s="13"/>
      <c r="O79" s="13"/>
      <c r="P79" s="14"/>
      <c r="Q79" s="63"/>
    </row>
    <row r="80" spans="1:18" s="4" customFormat="1" ht="24" customHeight="1" x14ac:dyDescent="0.2">
      <c r="B80" s="120" t="s">
        <v>10</v>
      </c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21"/>
    </row>
    <row r="81" spans="2:17" s="4" customFormat="1" ht="32.25" customHeight="1" x14ac:dyDescent="0.2">
      <c r="B81" s="121" t="s">
        <v>15</v>
      </c>
      <c r="C81" s="121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21"/>
      <c r="Q81" s="21"/>
    </row>
    <row r="82" spans="2:17" s="4" customFormat="1" ht="18.75" customHeight="1" x14ac:dyDescent="0.2">
      <c r="B82" s="121" t="s">
        <v>8</v>
      </c>
      <c r="C82" s="121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21"/>
      <c r="Q82" s="21"/>
    </row>
    <row r="83" spans="2:17" s="2" customFormat="1" ht="8.25" customHeight="1" thickBot="1" x14ac:dyDescent="0.25"/>
    <row r="84" spans="2:17" s="5" customFormat="1" ht="16.5" customHeight="1" x14ac:dyDescent="0.2">
      <c r="B84" s="183" t="s">
        <v>9</v>
      </c>
      <c r="C84" s="184"/>
      <c r="D84" s="184"/>
      <c r="E84" s="184"/>
      <c r="F84" s="184"/>
      <c r="G84" s="185"/>
      <c r="H84" s="7"/>
      <c r="I84" s="7"/>
      <c r="J84"/>
    </row>
    <row r="85" spans="2:17" s="6" customFormat="1" ht="20.100000000000001" customHeight="1" x14ac:dyDescent="0.2">
      <c r="B85" s="70">
        <v>1</v>
      </c>
      <c r="C85" s="180"/>
      <c r="D85" s="181"/>
      <c r="E85" s="181"/>
      <c r="F85" s="181"/>
      <c r="G85" s="182"/>
      <c r="H85" s="8"/>
      <c r="I85" s="8"/>
      <c r="J85" s="10"/>
      <c r="K85" s="10"/>
      <c r="L85" s="10"/>
      <c r="M85" s="10"/>
      <c r="N85" s="10"/>
      <c r="O85" s="10"/>
      <c r="P85" s="10"/>
      <c r="Q85" s="10"/>
    </row>
    <row r="86" spans="2:17" s="6" customFormat="1" ht="20.100000000000001" customHeight="1" x14ac:dyDescent="0.2">
      <c r="B86" s="70">
        <v>2</v>
      </c>
      <c r="C86" s="180"/>
      <c r="D86" s="181"/>
      <c r="E86" s="181"/>
      <c r="F86" s="181"/>
      <c r="G86" s="182"/>
      <c r="H86" s="8"/>
      <c r="I86" s="8"/>
      <c r="J86" s="10"/>
      <c r="K86" s="10"/>
      <c r="L86" s="10"/>
      <c r="M86" s="10"/>
      <c r="N86" s="10"/>
      <c r="O86" s="10"/>
      <c r="P86" s="10"/>
      <c r="Q86" s="10"/>
    </row>
    <row r="87" spans="2:17" s="6" customFormat="1" ht="20.100000000000001" customHeight="1" x14ac:dyDescent="0.2">
      <c r="B87" s="70">
        <v>3</v>
      </c>
      <c r="C87" s="180"/>
      <c r="D87" s="181"/>
      <c r="E87" s="181"/>
      <c r="F87" s="181"/>
      <c r="G87" s="182"/>
      <c r="H87" s="8"/>
      <c r="I87" s="8"/>
      <c r="J87" s="10"/>
      <c r="K87" s="10"/>
      <c r="L87" s="10"/>
      <c r="M87" s="10"/>
      <c r="N87" s="10"/>
      <c r="O87" s="10"/>
      <c r="P87" s="10"/>
      <c r="Q87" s="10"/>
    </row>
    <row r="88" spans="2:17" s="6" customFormat="1" ht="20.100000000000001" customHeight="1" x14ac:dyDescent="0.2">
      <c r="B88" s="70">
        <v>4</v>
      </c>
      <c r="C88" s="180"/>
      <c r="D88" s="181"/>
      <c r="E88" s="181"/>
      <c r="F88" s="181"/>
      <c r="G88" s="182"/>
      <c r="H88" s="8"/>
      <c r="I88" s="8"/>
      <c r="J88" s="10"/>
      <c r="K88" s="10"/>
      <c r="L88" s="10"/>
      <c r="M88" s="10"/>
      <c r="N88" s="10"/>
      <c r="O88" s="10"/>
      <c r="P88" s="10"/>
      <c r="Q88" s="10"/>
    </row>
    <row r="89" spans="2:17" s="6" customFormat="1" ht="20.100000000000001" customHeight="1" thickBot="1" x14ac:dyDescent="0.25">
      <c r="B89" s="73">
        <v>5</v>
      </c>
      <c r="C89" s="174"/>
      <c r="D89" s="175"/>
      <c r="E89" s="175"/>
      <c r="F89" s="175"/>
      <c r="G89" s="176"/>
      <c r="H89" s="8"/>
      <c r="I89" s="8"/>
      <c r="J89" s="10"/>
      <c r="K89" s="10"/>
      <c r="L89" s="10"/>
      <c r="M89" s="10"/>
      <c r="N89" s="10"/>
      <c r="O89" s="10"/>
      <c r="P89" s="10"/>
      <c r="Q89" s="10"/>
    </row>
    <row r="90" spans="2:17" s="2" customFormat="1" x14ac:dyDescent="0.2"/>
    <row r="91" spans="2:17" s="2" customFormat="1" x14ac:dyDescent="0.2"/>
    <row r="92" spans="2:17" s="2" customFormat="1" x14ac:dyDescent="0.2"/>
    <row r="93" spans="2:17" s="2" customFormat="1" x14ac:dyDescent="0.2"/>
    <row r="94" spans="2:17" s="2" customFormat="1" x14ac:dyDescent="0.2"/>
    <row r="95" spans="2:17" s="2" customFormat="1" x14ac:dyDescent="0.2"/>
    <row r="96" spans="2:17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="2" customFormat="1" x14ac:dyDescent="0.2"/>
    <row r="274" s="2" customFormat="1" x14ac:dyDescent="0.2"/>
    <row r="275" s="2" customFormat="1" x14ac:dyDescent="0.2"/>
    <row r="276" s="2" customFormat="1" x14ac:dyDescent="0.2"/>
    <row r="277" s="2" customFormat="1" x14ac:dyDescent="0.2"/>
    <row r="278" s="2" customFormat="1" x14ac:dyDescent="0.2"/>
    <row r="279" s="2" customFormat="1" x14ac:dyDescent="0.2"/>
    <row r="280" s="2" customFormat="1" x14ac:dyDescent="0.2"/>
    <row r="281" s="2" customFormat="1" x14ac:dyDescent="0.2"/>
    <row r="282" s="2" customFormat="1" x14ac:dyDescent="0.2"/>
    <row r="283" s="2" customFormat="1" x14ac:dyDescent="0.2"/>
    <row r="284" s="2" customFormat="1" x14ac:dyDescent="0.2"/>
    <row r="285" s="2" customFormat="1" x14ac:dyDescent="0.2"/>
    <row r="286" s="2" customFormat="1" x14ac:dyDescent="0.2"/>
    <row r="287" s="2" customFormat="1" x14ac:dyDescent="0.2"/>
    <row r="288" s="2" customFormat="1" x14ac:dyDescent="0.2"/>
    <row r="289" s="2" customFormat="1" x14ac:dyDescent="0.2"/>
    <row r="290" s="2" customFormat="1" x14ac:dyDescent="0.2"/>
    <row r="291" s="2" customFormat="1" x14ac:dyDescent="0.2"/>
    <row r="292" s="2" customFormat="1" x14ac:dyDescent="0.2"/>
    <row r="293" s="2" customFormat="1" x14ac:dyDescent="0.2"/>
    <row r="294" s="2" customFormat="1" x14ac:dyDescent="0.2"/>
    <row r="295" s="2" customFormat="1" x14ac:dyDescent="0.2"/>
    <row r="296" s="2" customFormat="1" x14ac:dyDescent="0.2"/>
    <row r="297" s="2" customFormat="1" x14ac:dyDescent="0.2"/>
    <row r="298" s="2" customFormat="1" x14ac:dyDescent="0.2"/>
    <row r="299" s="2" customFormat="1" x14ac:dyDescent="0.2"/>
    <row r="300" s="2" customFormat="1" x14ac:dyDescent="0.2"/>
    <row r="301" s="2" customFormat="1" x14ac:dyDescent="0.2"/>
    <row r="302" s="2" customFormat="1" x14ac:dyDescent="0.2"/>
    <row r="303" s="2" customFormat="1" x14ac:dyDescent="0.2"/>
    <row r="304" s="2" customFormat="1" x14ac:dyDescent="0.2"/>
    <row r="305" s="2" customFormat="1" x14ac:dyDescent="0.2"/>
    <row r="306" s="2" customFormat="1" x14ac:dyDescent="0.2"/>
    <row r="307" s="2" customFormat="1" x14ac:dyDescent="0.2"/>
    <row r="308" s="2" customFormat="1" x14ac:dyDescent="0.2"/>
    <row r="309" s="2" customFormat="1" x14ac:dyDescent="0.2"/>
    <row r="310" s="2" customFormat="1" x14ac:dyDescent="0.2"/>
    <row r="311" s="2" customFormat="1" x14ac:dyDescent="0.2"/>
    <row r="312" s="2" customFormat="1" x14ac:dyDescent="0.2"/>
    <row r="313" s="2" customFormat="1" x14ac:dyDescent="0.2"/>
    <row r="314" s="2" customFormat="1" x14ac:dyDescent="0.2"/>
    <row r="315" s="2" customFormat="1" x14ac:dyDescent="0.2"/>
    <row r="316" s="2" customFormat="1" x14ac:dyDescent="0.2"/>
    <row r="317" s="2" customFormat="1" x14ac:dyDescent="0.2"/>
    <row r="318" s="2" customFormat="1" x14ac:dyDescent="0.2"/>
  </sheetData>
  <mergeCells count="47">
    <mergeCell ref="B67:C67"/>
    <mergeCell ref="B70:C70"/>
    <mergeCell ref="C89:G89"/>
    <mergeCell ref="A78:C78"/>
    <mergeCell ref="C85:G85"/>
    <mergeCell ref="C86:G86"/>
    <mergeCell ref="C87:G87"/>
    <mergeCell ref="C88:G88"/>
    <mergeCell ref="B84:G84"/>
    <mergeCell ref="B74:C74"/>
    <mergeCell ref="R3:R7"/>
    <mergeCell ref="P3:P6"/>
    <mergeCell ref="Q3:Q7"/>
    <mergeCell ref="J4:J6"/>
    <mergeCell ref="K4:K6"/>
    <mergeCell ref="L4:L7"/>
    <mergeCell ref="M4:M7"/>
    <mergeCell ref="N4:N6"/>
    <mergeCell ref="O4:O6"/>
    <mergeCell ref="B18:C18"/>
    <mergeCell ref="B19:C19"/>
    <mergeCell ref="B38:C38"/>
    <mergeCell ref="B42:C42"/>
    <mergeCell ref="B48:C48"/>
    <mergeCell ref="B61:C61"/>
    <mergeCell ref="B24:C24"/>
    <mergeCell ref="B28:C28"/>
    <mergeCell ref="B32:C32"/>
    <mergeCell ref="B36:C36"/>
    <mergeCell ref="B40:C40"/>
    <mergeCell ref="B43:C43"/>
    <mergeCell ref="B1:H1"/>
    <mergeCell ref="B80:P80"/>
    <mergeCell ref="B81:P81"/>
    <mergeCell ref="L3:O3"/>
    <mergeCell ref="B82:P82"/>
    <mergeCell ref="A3:C3"/>
    <mergeCell ref="D4:H4"/>
    <mergeCell ref="D3:J3"/>
    <mergeCell ref="I4:I7"/>
    <mergeCell ref="A4:A7"/>
    <mergeCell ref="B4:B7"/>
    <mergeCell ref="C4:C7"/>
    <mergeCell ref="B55:C55"/>
    <mergeCell ref="B57:C57"/>
    <mergeCell ref="B59:C59"/>
    <mergeCell ref="B53:C53"/>
  </mergeCells>
  <phoneticPr fontId="3" type="noConversion"/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  <ignoredErrors>
    <ignoredError sqref="J7:K7 O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89CFA-F5D8-4CA1-96C5-B8BB59ED8686}">
  <dimension ref="A1:N206"/>
  <sheetViews>
    <sheetView view="pageLayout" zoomScaleNormal="100" zoomScaleSheetLayoutView="100" workbookViewId="0">
      <selection activeCell="D11" sqref="D11"/>
    </sheetView>
  </sheetViews>
  <sheetFormatPr baseColWidth="10" defaultRowHeight="12.75" x14ac:dyDescent="0.2"/>
  <cols>
    <col min="1" max="1" width="27.7109375" customWidth="1"/>
    <col min="2" max="2" width="0.5703125" customWidth="1"/>
    <col min="3" max="3" width="21.140625" customWidth="1"/>
    <col min="4" max="4" width="20.85546875" customWidth="1"/>
    <col min="5" max="5" width="12.140625" customWidth="1"/>
    <col min="6" max="6" width="9.7109375" customWidth="1"/>
    <col min="7" max="7" width="15.7109375" customWidth="1"/>
    <col min="8" max="9" width="18.7109375" customWidth="1"/>
    <col min="10" max="10" width="15.7109375" customWidth="1"/>
    <col min="11" max="11" width="6.7109375" customWidth="1"/>
    <col min="12" max="13" width="15.7109375" customWidth="1"/>
  </cols>
  <sheetData>
    <row r="1" spans="1:14" s="108" customFormat="1" x14ac:dyDescent="0.2">
      <c r="A1" s="195"/>
      <c r="B1" s="195"/>
      <c r="C1" s="196"/>
      <c r="D1" s="196"/>
      <c r="G1" s="74"/>
      <c r="H1" s="190" t="s">
        <v>166</v>
      </c>
      <c r="I1" s="190"/>
      <c r="J1" s="190"/>
      <c r="K1" s="190"/>
      <c r="L1" s="190"/>
      <c r="M1" s="190"/>
      <c r="N1" s="190"/>
    </row>
    <row r="2" spans="1:14" s="108" customFormat="1" ht="21.2" customHeight="1" x14ac:dyDescent="0.2">
      <c r="A2" s="197"/>
      <c r="B2" s="197"/>
      <c r="C2" s="198"/>
      <c r="D2" s="198"/>
    </row>
    <row r="3" spans="1:14" s="108" customFormat="1" ht="21.2" customHeight="1" x14ac:dyDescent="0.2">
      <c r="A3" s="197"/>
      <c r="B3" s="197"/>
      <c r="C3" s="198"/>
      <c r="D3" s="198"/>
    </row>
    <row r="4" spans="1:14" s="108" customFormat="1" ht="35.25" customHeight="1" x14ac:dyDescent="0.2">
      <c r="A4" s="193" t="s">
        <v>183</v>
      </c>
      <c r="B4" s="194"/>
      <c r="C4" s="186">
        <v>0</v>
      </c>
      <c r="D4" s="187"/>
    </row>
    <row r="5" spans="1:14" s="108" customFormat="1" ht="21.2" customHeight="1" x14ac:dyDescent="0.2">
      <c r="A5" s="197"/>
      <c r="B5" s="197"/>
      <c r="C5" s="198"/>
      <c r="D5" s="198"/>
    </row>
    <row r="6" spans="1:14" s="108" customFormat="1" ht="21.2" customHeight="1" x14ac:dyDescent="0.2">
      <c r="A6" s="197"/>
      <c r="B6" s="197"/>
      <c r="C6" s="198"/>
      <c r="D6" s="198"/>
    </row>
    <row r="7" spans="1:14" s="108" customFormat="1" ht="21.2" customHeight="1" x14ac:dyDescent="0.2">
      <c r="A7" s="197"/>
      <c r="B7" s="197"/>
      <c r="C7" s="198"/>
      <c r="D7" s="198"/>
    </row>
    <row r="8" spans="1:14" s="108" customFormat="1" ht="21.2" customHeight="1" x14ac:dyDescent="0.2">
      <c r="A8" s="197"/>
      <c r="B8" s="197"/>
      <c r="C8" s="198"/>
      <c r="D8" s="198"/>
    </row>
    <row r="9" spans="1:14" s="108" customFormat="1" ht="21.2" customHeight="1" x14ac:dyDescent="0.2">
      <c r="A9" s="197"/>
      <c r="B9" s="197"/>
      <c r="C9" s="198"/>
      <c r="D9" s="198"/>
    </row>
    <row r="10" spans="1:14" s="108" customFormat="1" ht="21.2" customHeight="1" x14ac:dyDescent="0.2">
      <c r="A10" s="110"/>
      <c r="B10" s="110"/>
      <c r="C10" s="110"/>
      <c r="D10" s="110"/>
    </row>
    <row r="11" spans="1:14" s="108" customFormat="1" ht="21.2" customHeight="1" x14ac:dyDescent="0.2">
      <c r="A11"/>
      <c r="B11" s="111"/>
      <c r="C11" s="112"/>
      <c r="D11"/>
    </row>
    <row r="12" spans="1:14" s="108" customFormat="1" ht="32.25" customHeight="1" x14ac:dyDescent="0.2"/>
    <row r="13" spans="1:14" s="108" customFormat="1" ht="21.2" customHeight="1" x14ac:dyDescent="0.2">
      <c r="A13"/>
      <c r="B13"/>
      <c r="C13" s="113"/>
      <c r="D13"/>
    </row>
    <row r="14" spans="1:14" s="108" customFormat="1" ht="21.2" customHeight="1" x14ac:dyDescent="0.2">
      <c r="A14"/>
      <c r="B14"/>
      <c r="C14"/>
      <c r="D14"/>
    </row>
    <row r="15" spans="1:14" s="108" customFormat="1" ht="21.2" customHeight="1" x14ac:dyDescent="0.2">
      <c r="A15"/>
      <c r="B15"/>
      <c r="C15"/>
      <c r="D15"/>
    </row>
    <row r="16" spans="1:14" s="108" customFormat="1" x14ac:dyDescent="0.2"/>
    <row r="17" s="108" customFormat="1" x14ac:dyDescent="0.2"/>
    <row r="18" s="108" customFormat="1" x14ac:dyDescent="0.2"/>
    <row r="19" s="108" customFormat="1" x14ac:dyDescent="0.2"/>
    <row r="20" s="108" customFormat="1" x14ac:dyDescent="0.2"/>
    <row r="21" s="108" customFormat="1" x14ac:dyDescent="0.2"/>
    <row r="22" s="108" customFormat="1" x14ac:dyDescent="0.2"/>
    <row r="23" s="108" customFormat="1" x14ac:dyDescent="0.2"/>
    <row r="24" s="108" customFormat="1" x14ac:dyDescent="0.2"/>
    <row r="25" s="108" customFormat="1" x14ac:dyDescent="0.2"/>
    <row r="26" s="108" customFormat="1" x14ac:dyDescent="0.2"/>
    <row r="27" s="108" customFormat="1" x14ac:dyDescent="0.2"/>
    <row r="28" s="108" customFormat="1" x14ac:dyDescent="0.2"/>
    <row r="29" s="108" customFormat="1" x14ac:dyDescent="0.2"/>
    <row r="30" s="108" customFormat="1" x14ac:dyDescent="0.2"/>
    <row r="31" s="108" customFormat="1" x14ac:dyDescent="0.2"/>
    <row r="32" s="108" customFormat="1" x14ac:dyDescent="0.2"/>
    <row r="33" s="108" customFormat="1" x14ac:dyDescent="0.2"/>
    <row r="34" s="108" customFormat="1" x14ac:dyDescent="0.2"/>
    <row r="35" s="108" customFormat="1" x14ac:dyDescent="0.2"/>
    <row r="36" s="108" customFormat="1" x14ac:dyDescent="0.2"/>
    <row r="37" s="108" customFormat="1" x14ac:dyDescent="0.2"/>
    <row r="38" s="108" customFormat="1" x14ac:dyDescent="0.2"/>
    <row r="39" s="108" customFormat="1" x14ac:dyDescent="0.2"/>
    <row r="40" s="108" customFormat="1" x14ac:dyDescent="0.2"/>
    <row r="41" s="108" customFormat="1" x14ac:dyDescent="0.2"/>
    <row r="42" s="108" customFormat="1" x14ac:dyDescent="0.2"/>
    <row r="43" s="108" customFormat="1" x14ac:dyDescent="0.2"/>
    <row r="44" s="108" customFormat="1" x14ac:dyDescent="0.2"/>
    <row r="45" s="108" customFormat="1" x14ac:dyDescent="0.2"/>
    <row r="46" s="108" customFormat="1" x14ac:dyDescent="0.2"/>
    <row r="47" s="108" customFormat="1" x14ac:dyDescent="0.2"/>
    <row r="48" s="108" customFormat="1" x14ac:dyDescent="0.2"/>
    <row r="49" s="108" customFormat="1" x14ac:dyDescent="0.2"/>
    <row r="50" s="108" customFormat="1" x14ac:dyDescent="0.2"/>
    <row r="51" s="108" customFormat="1" x14ac:dyDescent="0.2"/>
    <row r="52" s="108" customFormat="1" x14ac:dyDescent="0.2"/>
    <row r="53" s="108" customFormat="1" x14ac:dyDescent="0.2"/>
    <row r="54" s="108" customFormat="1" x14ac:dyDescent="0.2"/>
    <row r="55" s="108" customFormat="1" x14ac:dyDescent="0.2"/>
    <row r="56" s="108" customFormat="1" x14ac:dyDescent="0.2"/>
    <row r="57" s="108" customFormat="1" x14ac:dyDescent="0.2"/>
    <row r="58" s="108" customFormat="1" x14ac:dyDescent="0.2"/>
    <row r="59" s="108" customFormat="1" x14ac:dyDescent="0.2"/>
    <row r="60" s="108" customFormat="1" x14ac:dyDescent="0.2"/>
    <row r="61" s="108" customFormat="1" x14ac:dyDescent="0.2"/>
    <row r="62" s="108" customFormat="1" x14ac:dyDescent="0.2"/>
    <row r="63" s="108" customFormat="1" x14ac:dyDescent="0.2"/>
    <row r="64" s="108" customFormat="1" x14ac:dyDescent="0.2"/>
    <row r="65" s="108" customFormat="1" x14ac:dyDescent="0.2"/>
    <row r="66" s="108" customFormat="1" x14ac:dyDescent="0.2"/>
    <row r="67" s="108" customFormat="1" x14ac:dyDescent="0.2"/>
    <row r="68" s="108" customFormat="1" x14ac:dyDescent="0.2"/>
    <row r="69" s="108" customFormat="1" x14ac:dyDescent="0.2"/>
    <row r="70" s="108" customFormat="1" x14ac:dyDescent="0.2"/>
    <row r="71" s="108" customFormat="1" x14ac:dyDescent="0.2"/>
    <row r="72" s="108" customFormat="1" x14ac:dyDescent="0.2"/>
    <row r="73" s="108" customFormat="1" x14ac:dyDescent="0.2"/>
    <row r="74" s="108" customFormat="1" x14ac:dyDescent="0.2"/>
    <row r="75" s="108" customFormat="1" x14ac:dyDescent="0.2"/>
    <row r="76" s="108" customFormat="1" x14ac:dyDescent="0.2"/>
    <row r="77" s="108" customFormat="1" x14ac:dyDescent="0.2"/>
    <row r="78" s="108" customFormat="1" x14ac:dyDescent="0.2"/>
    <row r="79" s="108" customFormat="1" x14ac:dyDescent="0.2"/>
    <row r="80" s="108" customFormat="1" x14ac:dyDescent="0.2"/>
    <row r="81" s="108" customFormat="1" x14ac:dyDescent="0.2"/>
    <row r="82" s="108" customFormat="1" x14ac:dyDescent="0.2"/>
    <row r="83" s="108" customFormat="1" x14ac:dyDescent="0.2"/>
    <row r="84" s="108" customFormat="1" x14ac:dyDescent="0.2"/>
    <row r="85" s="108" customFormat="1" x14ac:dyDescent="0.2"/>
    <row r="86" s="108" customFormat="1" x14ac:dyDescent="0.2"/>
    <row r="87" s="108" customFormat="1" x14ac:dyDescent="0.2"/>
    <row r="88" s="108" customFormat="1" x14ac:dyDescent="0.2"/>
    <row r="89" s="108" customFormat="1" x14ac:dyDescent="0.2"/>
    <row r="90" s="108" customFormat="1" x14ac:dyDescent="0.2"/>
    <row r="91" s="108" customFormat="1" x14ac:dyDescent="0.2"/>
    <row r="92" s="108" customFormat="1" x14ac:dyDescent="0.2"/>
    <row r="93" s="108" customFormat="1" x14ac:dyDescent="0.2"/>
    <row r="94" s="108" customFormat="1" x14ac:dyDescent="0.2"/>
    <row r="95" s="108" customFormat="1" x14ac:dyDescent="0.2"/>
    <row r="96" s="108" customFormat="1" x14ac:dyDescent="0.2"/>
    <row r="97" s="108" customFormat="1" x14ac:dyDescent="0.2"/>
    <row r="98" s="108" customFormat="1" x14ac:dyDescent="0.2"/>
    <row r="99" s="108" customFormat="1" x14ac:dyDescent="0.2"/>
    <row r="100" s="108" customFormat="1" x14ac:dyDescent="0.2"/>
    <row r="101" s="108" customFormat="1" x14ac:dyDescent="0.2"/>
    <row r="102" s="108" customFormat="1" x14ac:dyDescent="0.2"/>
    <row r="103" s="108" customFormat="1" x14ac:dyDescent="0.2"/>
    <row r="104" s="108" customFormat="1" x14ac:dyDescent="0.2"/>
    <row r="105" s="108" customFormat="1" x14ac:dyDescent="0.2"/>
    <row r="106" s="108" customFormat="1" x14ac:dyDescent="0.2"/>
    <row r="107" s="108" customFormat="1" x14ac:dyDescent="0.2"/>
    <row r="108" s="108" customFormat="1" x14ac:dyDescent="0.2"/>
    <row r="109" s="108" customFormat="1" x14ac:dyDescent="0.2"/>
    <row r="110" s="108" customFormat="1" x14ac:dyDescent="0.2"/>
    <row r="111" s="108" customFormat="1" x14ac:dyDescent="0.2"/>
    <row r="112" s="108" customFormat="1" x14ac:dyDescent="0.2"/>
    <row r="113" s="108" customFormat="1" x14ac:dyDescent="0.2"/>
    <row r="114" s="108" customFormat="1" x14ac:dyDescent="0.2"/>
    <row r="115" s="108" customFormat="1" x14ac:dyDescent="0.2"/>
    <row r="116" s="108" customFormat="1" x14ac:dyDescent="0.2"/>
    <row r="117" s="108" customFormat="1" x14ac:dyDescent="0.2"/>
    <row r="118" s="108" customFormat="1" x14ac:dyDescent="0.2"/>
    <row r="119" s="108" customFormat="1" x14ac:dyDescent="0.2"/>
    <row r="120" s="108" customFormat="1" x14ac:dyDescent="0.2"/>
    <row r="121" s="108" customFormat="1" x14ac:dyDescent="0.2"/>
    <row r="122" s="108" customFormat="1" x14ac:dyDescent="0.2"/>
    <row r="123" s="108" customFormat="1" x14ac:dyDescent="0.2"/>
    <row r="124" s="108" customFormat="1" x14ac:dyDescent="0.2"/>
    <row r="125" s="108" customFormat="1" x14ac:dyDescent="0.2"/>
    <row r="126" s="108" customFormat="1" x14ac:dyDescent="0.2"/>
    <row r="127" s="108" customFormat="1" x14ac:dyDescent="0.2"/>
    <row r="128" s="108" customFormat="1" x14ac:dyDescent="0.2"/>
    <row r="129" s="108" customFormat="1" x14ac:dyDescent="0.2"/>
    <row r="130" s="108" customFormat="1" x14ac:dyDescent="0.2"/>
    <row r="131" s="108" customFormat="1" x14ac:dyDescent="0.2"/>
    <row r="132" s="108" customFormat="1" x14ac:dyDescent="0.2"/>
    <row r="133" s="108" customFormat="1" x14ac:dyDescent="0.2"/>
    <row r="134" s="108" customFormat="1" x14ac:dyDescent="0.2"/>
    <row r="135" s="108" customFormat="1" x14ac:dyDescent="0.2"/>
    <row r="136" s="108" customFormat="1" x14ac:dyDescent="0.2"/>
    <row r="137" s="108" customFormat="1" x14ac:dyDescent="0.2"/>
    <row r="138" s="108" customFormat="1" x14ac:dyDescent="0.2"/>
    <row r="139" s="108" customFormat="1" x14ac:dyDescent="0.2"/>
    <row r="140" s="108" customFormat="1" x14ac:dyDescent="0.2"/>
    <row r="141" s="108" customFormat="1" x14ac:dyDescent="0.2"/>
    <row r="142" s="108" customFormat="1" x14ac:dyDescent="0.2"/>
    <row r="143" s="108" customFormat="1" x14ac:dyDescent="0.2"/>
    <row r="144" s="108" customFormat="1" x14ac:dyDescent="0.2"/>
    <row r="145" s="108" customFormat="1" x14ac:dyDescent="0.2"/>
    <row r="146" s="108" customFormat="1" x14ac:dyDescent="0.2"/>
    <row r="147" s="108" customFormat="1" x14ac:dyDescent="0.2"/>
    <row r="148" s="108" customFormat="1" x14ac:dyDescent="0.2"/>
    <row r="149" s="108" customFormat="1" x14ac:dyDescent="0.2"/>
    <row r="150" s="108" customFormat="1" x14ac:dyDescent="0.2"/>
    <row r="151" s="108" customFormat="1" x14ac:dyDescent="0.2"/>
    <row r="152" s="108" customFormat="1" x14ac:dyDescent="0.2"/>
    <row r="153" s="108" customFormat="1" x14ac:dyDescent="0.2"/>
    <row r="154" s="108" customFormat="1" x14ac:dyDescent="0.2"/>
    <row r="155" s="108" customFormat="1" x14ac:dyDescent="0.2"/>
    <row r="156" s="108" customFormat="1" x14ac:dyDescent="0.2"/>
    <row r="157" s="108" customFormat="1" x14ac:dyDescent="0.2"/>
    <row r="158" s="108" customFormat="1" x14ac:dyDescent="0.2"/>
    <row r="159" s="108" customFormat="1" x14ac:dyDescent="0.2"/>
    <row r="160" s="108" customFormat="1" x14ac:dyDescent="0.2"/>
    <row r="161" s="108" customFormat="1" x14ac:dyDescent="0.2"/>
    <row r="162" s="108" customFormat="1" x14ac:dyDescent="0.2"/>
    <row r="163" s="108" customFormat="1" x14ac:dyDescent="0.2"/>
    <row r="164" s="108" customFormat="1" x14ac:dyDescent="0.2"/>
    <row r="165" s="108" customFormat="1" x14ac:dyDescent="0.2"/>
    <row r="166" s="108" customFormat="1" x14ac:dyDescent="0.2"/>
    <row r="167" s="108" customFormat="1" x14ac:dyDescent="0.2"/>
    <row r="168" s="108" customFormat="1" x14ac:dyDescent="0.2"/>
    <row r="169" s="108" customFormat="1" x14ac:dyDescent="0.2"/>
    <row r="170" s="108" customFormat="1" x14ac:dyDescent="0.2"/>
    <row r="171" s="108" customFormat="1" x14ac:dyDescent="0.2"/>
    <row r="172" s="108" customFormat="1" x14ac:dyDescent="0.2"/>
    <row r="173" s="108" customFormat="1" x14ac:dyDescent="0.2"/>
    <row r="174" s="108" customFormat="1" x14ac:dyDescent="0.2"/>
    <row r="175" s="108" customFormat="1" x14ac:dyDescent="0.2"/>
    <row r="176" s="108" customFormat="1" x14ac:dyDescent="0.2"/>
    <row r="177" s="108" customFormat="1" x14ac:dyDescent="0.2"/>
    <row r="178" s="108" customFormat="1" x14ac:dyDescent="0.2"/>
    <row r="179" s="108" customFormat="1" x14ac:dyDescent="0.2"/>
    <row r="180" s="108" customFormat="1" x14ac:dyDescent="0.2"/>
    <row r="181" s="108" customFormat="1" x14ac:dyDescent="0.2"/>
    <row r="182" s="108" customFormat="1" x14ac:dyDescent="0.2"/>
    <row r="183" s="108" customFormat="1" x14ac:dyDescent="0.2"/>
    <row r="184" s="108" customFormat="1" x14ac:dyDescent="0.2"/>
    <row r="185" s="108" customFormat="1" x14ac:dyDescent="0.2"/>
    <row r="186" s="108" customFormat="1" x14ac:dyDescent="0.2"/>
    <row r="187" s="108" customFormat="1" x14ac:dyDescent="0.2"/>
    <row r="188" s="108" customFormat="1" x14ac:dyDescent="0.2"/>
    <row r="189" s="108" customFormat="1" x14ac:dyDescent="0.2"/>
    <row r="190" s="108" customFormat="1" x14ac:dyDescent="0.2"/>
    <row r="191" s="108" customFormat="1" x14ac:dyDescent="0.2"/>
    <row r="192" s="108" customFormat="1" x14ac:dyDescent="0.2"/>
    <row r="193" spans="9:9" s="108" customFormat="1" x14ac:dyDescent="0.2"/>
    <row r="194" spans="9:9" s="108" customFormat="1" x14ac:dyDescent="0.2"/>
    <row r="195" spans="9:9" s="108" customFormat="1" x14ac:dyDescent="0.2"/>
    <row r="196" spans="9:9" s="108" customFormat="1" x14ac:dyDescent="0.2"/>
    <row r="197" spans="9:9" x14ac:dyDescent="0.2">
      <c r="I197" s="108"/>
    </row>
    <row r="198" spans="9:9" x14ac:dyDescent="0.2">
      <c r="I198" s="108"/>
    </row>
    <row r="199" spans="9:9" x14ac:dyDescent="0.2">
      <c r="I199" s="108"/>
    </row>
    <row r="200" spans="9:9" x14ac:dyDescent="0.2">
      <c r="I200" s="108"/>
    </row>
    <row r="201" spans="9:9" x14ac:dyDescent="0.2">
      <c r="I201" s="108"/>
    </row>
    <row r="202" spans="9:9" x14ac:dyDescent="0.2">
      <c r="I202" s="108"/>
    </row>
    <row r="203" spans="9:9" x14ac:dyDescent="0.2">
      <c r="I203" s="108"/>
    </row>
    <row r="204" spans="9:9" x14ac:dyDescent="0.2">
      <c r="I204" s="108"/>
    </row>
    <row r="205" spans="9:9" x14ac:dyDescent="0.2">
      <c r="I205" s="108"/>
    </row>
    <row r="206" spans="9:9" x14ac:dyDescent="0.2">
      <c r="I206" s="108"/>
    </row>
  </sheetData>
  <mergeCells count="11">
    <mergeCell ref="A6:B6"/>
    <mergeCell ref="A7:B7"/>
    <mergeCell ref="A8:B8"/>
    <mergeCell ref="A9:B9"/>
    <mergeCell ref="A4:B4"/>
    <mergeCell ref="C4:D4"/>
    <mergeCell ref="A1:B1"/>
    <mergeCell ref="H1:N1"/>
    <mergeCell ref="A2:B2"/>
    <mergeCell ref="A3:B3"/>
    <mergeCell ref="A5:B5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06"/>
  <sheetViews>
    <sheetView view="pageLayout" zoomScaleNormal="100" zoomScaleSheetLayoutView="100" workbookViewId="0">
      <selection activeCell="D3" sqref="D3"/>
    </sheetView>
  </sheetViews>
  <sheetFormatPr baseColWidth="10" defaultRowHeight="12.75" x14ac:dyDescent="0.2"/>
  <cols>
    <col min="1" max="1" width="27.7109375" customWidth="1"/>
    <col min="2" max="2" width="24.7109375" bestFit="1" customWidth="1"/>
    <col min="3" max="3" width="21.140625" customWidth="1"/>
    <col min="4" max="4" width="20.85546875" customWidth="1"/>
    <col min="5" max="5" width="12.140625" customWidth="1"/>
    <col min="6" max="6" width="9.7109375" customWidth="1"/>
    <col min="7" max="7" width="15.7109375" customWidth="1"/>
    <col min="8" max="9" width="18.7109375" customWidth="1"/>
    <col min="10" max="10" width="15.7109375" customWidth="1"/>
    <col min="11" max="11" width="6.7109375" customWidth="1"/>
    <col min="12" max="13" width="15.7109375" customWidth="1"/>
  </cols>
  <sheetData>
    <row r="1" spans="1:14" s="108" customFormat="1" ht="32.25" customHeight="1" x14ac:dyDescent="0.2">
      <c r="A1" s="188" t="s">
        <v>20</v>
      </c>
      <c r="B1" s="189"/>
      <c r="C1" s="107" t="s">
        <v>164</v>
      </c>
      <c r="D1" s="107" t="s">
        <v>165</v>
      </c>
      <c r="G1" s="74"/>
      <c r="H1" s="190" t="s">
        <v>166</v>
      </c>
      <c r="I1" s="190"/>
      <c r="J1" s="190"/>
      <c r="K1" s="190"/>
      <c r="L1" s="190"/>
      <c r="M1" s="190"/>
      <c r="N1" s="190"/>
    </row>
    <row r="2" spans="1:14" s="108" customFormat="1" ht="21.2" customHeight="1" x14ac:dyDescent="0.2">
      <c r="A2" s="191" t="s">
        <v>21</v>
      </c>
      <c r="B2" s="192"/>
      <c r="C2" s="109">
        <v>0</v>
      </c>
      <c r="D2" s="109">
        <v>0</v>
      </c>
    </row>
    <row r="3" spans="1:14" s="108" customFormat="1" ht="21.2" customHeight="1" x14ac:dyDescent="0.2">
      <c r="A3" s="191" t="s">
        <v>21</v>
      </c>
      <c r="B3" s="192"/>
      <c r="C3" s="109">
        <v>0</v>
      </c>
      <c r="D3" s="109">
        <v>0</v>
      </c>
    </row>
    <row r="4" spans="1:14" s="108" customFormat="1" ht="21.2" customHeight="1" x14ac:dyDescent="0.2">
      <c r="A4" s="191" t="s">
        <v>21</v>
      </c>
      <c r="B4" s="192"/>
      <c r="C4" s="109">
        <v>0</v>
      </c>
      <c r="D4" s="109">
        <v>0</v>
      </c>
    </row>
    <row r="5" spans="1:14" s="108" customFormat="1" ht="21.2" customHeight="1" x14ac:dyDescent="0.2">
      <c r="A5" s="191" t="s">
        <v>21</v>
      </c>
      <c r="B5" s="192"/>
      <c r="C5" s="109">
        <v>0</v>
      </c>
      <c r="D5" s="109">
        <v>0</v>
      </c>
    </row>
    <row r="6" spans="1:14" s="108" customFormat="1" ht="21.2" customHeight="1" x14ac:dyDescent="0.2">
      <c r="A6" s="191" t="s">
        <v>21</v>
      </c>
      <c r="B6" s="192"/>
      <c r="C6" s="109">
        <v>0</v>
      </c>
      <c r="D6" s="109">
        <v>0</v>
      </c>
    </row>
    <row r="7" spans="1:14" s="108" customFormat="1" ht="21.2" customHeight="1" x14ac:dyDescent="0.2">
      <c r="A7" s="191" t="s">
        <v>21</v>
      </c>
      <c r="B7" s="192"/>
      <c r="C7" s="109">
        <v>0</v>
      </c>
      <c r="D7" s="109">
        <v>0</v>
      </c>
    </row>
    <row r="8" spans="1:14" s="108" customFormat="1" ht="21.2" customHeight="1" x14ac:dyDescent="0.2">
      <c r="A8" s="191" t="s">
        <v>21</v>
      </c>
      <c r="B8" s="192"/>
      <c r="C8" s="109">
        <v>0</v>
      </c>
      <c r="D8" s="109">
        <v>0</v>
      </c>
    </row>
    <row r="9" spans="1:14" s="108" customFormat="1" ht="21.2" customHeight="1" x14ac:dyDescent="0.2">
      <c r="A9" s="191" t="s">
        <v>21</v>
      </c>
      <c r="B9" s="192"/>
      <c r="C9" s="109">
        <v>0</v>
      </c>
      <c r="D9" s="109">
        <v>0</v>
      </c>
    </row>
    <row r="10" spans="1:14" s="108" customFormat="1" ht="21.2" customHeight="1" x14ac:dyDescent="0.2">
      <c r="A10" s="110"/>
      <c r="B10" s="110"/>
      <c r="C10" s="110"/>
      <c r="D10" s="110"/>
    </row>
    <row r="11" spans="1:14" s="108" customFormat="1" ht="21.2" customHeight="1" x14ac:dyDescent="0.2">
      <c r="A11"/>
      <c r="B11" s="111"/>
      <c r="C11" s="112"/>
      <c r="D11"/>
    </row>
    <row r="12" spans="1:14" s="108" customFormat="1" ht="32.25" customHeight="1" x14ac:dyDescent="0.2">
      <c r="A12" s="193" t="s">
        <v>22</v>
      </c>
      <c r="B12" s="194"/>
      <c r="C12" s="186">
        <v>0</v>
      </c>
      <c r="D12" s="187"/>
    </row>
    <row r="13" spans="1:14" s="108" customFormat="1" ht="21.2" customHeight="1" x14ac:dyDescent="0.2">
      <c r="A13"/>
      <c r="B13"/>
      <c r="C13" s="113"/>
      <c r="D13"/>
    </row>
    <row r="14" spans="1:14" s="108" customFormat="1" ht="21.2" customHeight="1" x14ac:dyDescent="0.2">
      <c r="A14"/>
      <c r="B14"/>
      <c r="C14"/>
      <c r="D14"/>
    </row>
    <row r="15" spans="1:14" s="108" customFormat="1" ht="21.2" customHeight="1" x14ac:dyDescent="0.2">
      <c r="A15"/>
      <c r="B15"/>
      <c r="C15"/>
      <c r="D15"/>
    </row>
    <row r="16" spans="1:14" s="108" customFormat="1" x14ac:dyDescent="0.2"/>
    <row r="17" s="108" customFormat="1" x14ac:dyDescent="0.2"/>
    <row r="18" s="108" customFormat="1" x14ac:dyDescent="0.2"/>
    <row r="19" s="108" customFormat="1" x14ac:dyDescent="0.2"/>
    <row r="20" s="108" customFormat="1" x14ac:dyDescent="0.2"/>
    <row r="21" s="108" customFormat="1" x14ac:dyDescent="0.2"/>
    <row r="22" s="108" customFormat="1" x14ac:dyDescent="0.2"/>
    <row r="23" s="108" customFormat="1" x14ac:dyDescent="0.2"/>
    <row r="24" s="108" customFormat="1" x14ac:dyDescent="0.2"/>
    <row r="25" s="108" customFormat="1" x14ac:dyDescent="0.2"/>
    <row r="26" s="108" customFormat="1" x14ac:dyDescent="0.2"/>
    <row r="27" s="108" customFormat="1" x14ac:dyDescent="0.2"/>
    <row r="28" s="108" customFormat="1" x14ac:dyDescent="0.2"/>
    <row r="29" s="108" customFormat="1" x14ac:dyDescent="0.2"/>
    <row r="30" s="108" customFormat="1" x14ac:dyDescent="0.2"/>
    <row r="31" s="108" customFormat="1" x14ac:dyDescent="0.2"/>
    <row r="32" s="108" customFormat="1" x14ac:dyDescent="0.2"/>
    <row r="33" s="108" customFormat="1" x14ac:dyDescent="0.2"/>
    <row r="34" s="108" customFormat="1" x14ac:dyDescent="0.2"/>
    <row r="35" s="108" customFormat="1" x14ac:dyDescent="0.2"/>
    <row r="36" s="108" customFormat="1" x14ac:dyDescent="0.2"/>
    <row r="37" s="108" customFormat="1" x14ac:dyDescent="0.2"/>
    <row r="38" s="108" customFormat="1" x14ac:dyDescent="0.2"/>
    <row r="39" s="108" customFormat="1" x14ac:dyDescent="0.2"/>
    <row r="40" s="108" customFormat="1" x14ac:dyDescent="0.2"/>
    <row r="41" s="108" customFormat="1" x14ac:dyDescent="0.2"/>
    <row r="42" s="108" customFormat="1" x14ac:dyDescent="0.2"/>
    <row r="43" s="108" customFormat="1" x14ac:dyDescent="0.2"/>
    <row r="44" s="108" customFormat="1" x14ac:dyDescent="0.2"/>
    <row r="45" s="108" customFormat="1" x14ac:dyDescent="0.2"/>
    <row r="46" s="108" customFormat="1" x14ac:dyDescent="0.2"/>
    <row r="47" s="108" customFormat="1" x14ac:dyDescent="0.2"/>
    <row r="48" s="108" customFormat="1" x14ac:dyDescent="0.2"/>
    <row r="49" s="108" customFormat="1" x14ac:dyDescent="0.2"/>
    <row r="50" s="108" customFormat="1" x14ac:dyDescent="0.2"/>
    <row r="51" s="108" customFormat="1" x14ac:dyDescent="0.2"/>
    <row r="52" s="108" customFormat="1" x14ac:dyDescent="0.2"/>
    <row r="53" s="108" customFormat="1" x14ac:dyDescent="0.2"/>
    <row r="54" s="108" customFormat="1" x14ac:dyDescent="0.2"/>
    <row r="55" s="108" customFormat="1" x14ac:dyDescent="0.2"/>
    <row r="56" s="108" customFormat="1" x14ac:dyDescent="0.2"/>
    <row r="57" s="108" customFormat="1" x14ac:dyDescent="0.2"/>
    <row r="58" s="108" customFormat="1" x14ac:dyDescent="0.2"/>
    <row r="59" s="108" customFormat="1" x14ac:dyDescent="0.2"/>
    <row r="60" s="108" customFormat="1" x14ac:dyDescent="0.2"/>
    <row r="61" s="108" customFormat="1" x14ac:dyDescent="0.2"/>
    <row r="62" s="108" customFormat="1" x14ac:dyDescent="0.2"/>
    <row r="63" s="108" customFormat="1" x14ac:dyDescent="0.2"/>
    <row r="64" s="108" customFormat="1" x14ac:dyDescent="0.2"/>
    <row r="65" s="108" customFormat="1" x14ac:dyDescent="0.2"/>
    <row r="66" s="108" customFormat="1" x14ac:dyDescent="0.2"/>
    <row r="67" s="108" customFormat="1" x14ac:dyDescent="0.2"/>
    <row r="68" s="108" customFormat="1" x14ac:dyDescent="0.2"/>
    <row r="69" s="108" customFormat="1" x14ac:dyDescent="0.2"/>
    <row r="70" s="108" customFormat="1" x14ac:dyDescent="0.2"/>
    <row r="71" s="108" customFormat="1" x14ac:dyDescent="0.2"/>
    <row r="72" s="108" customFormat="1" x14ac:dyDescent="0.2"/>
    <row r="73" s="108" customFormat="1" x14ac:dyDescent="0.2"/>
    <row r="74" s="108" customFormat="1" x14ac:dyDescent="0.2"/>
    <row r="75" s="108" customFormat="1" x14ac:dyDescent="0.2"/>
    <row r="76" s="108" customFormat="1" x14ac:dyDescent="0.2"/>
    <row r="77" s="108" customFormat="1" x14ac:dyDescent="0.2"/>
    <row r="78" s="108" customFormat="1" x14ac:dyDescent="0.2"/>
    <row r="79" s="108" customFormat="1" x14ac:dyDescent="0.2"/>
    <row r="80" s="108" customFormat="1" x14ac:dyDescent="0.2"/>
    <row r="81" s="108" customFormat="1" x14ac:dyDescent="0.2"/>
    <row r="82" s="108" customFormat="1" x14ac:dyDescent="0.2"/>
    <row r="83" s="108" customFormat="1" x14ac:dyDescent="0.2"/>
    <row r="84" s="108" customFormat="1" x14ac:dyDescent="0.2"/>
    <row r="85" s="108" customFormat="1" x14ac:dyDescent="0.2"/>
    <row r="86" s="108" customFormat="1" x14ac:dyDescent="0.2"/>
    <row r="87" s="108" customFormat="1" x14ac:dyDescent="0.2"/>
    <row r="88" s="108" customFormat="1" x14ac:dyDescent="0.2"/>
    <row r="89" s="108" customFormat="1" x14ac:dyDescent="0.2"/>
    <row r="90" s="108" customFormat="1" x14ac:dyDescent="0.2"/>
    <row r="91" s="108" customFormat="1" x14ac:dyDescent="0.2"/>
    <row r="92" s="108" customFormat="1" x14ac:dyDescent="0.2"/>
    <row r="93" s="108" customFormat="1" x14ac:dyDescent="0.2"/>
    <row r="94" s="108" customFormat="1" x14ac:dyDescent="0.2"/>
    <row r="95" s="108" customFormat="1" x14ac:dyDescent="0.2"/>
    <row r="96" s="108" customFormat="1" x14ac:dyDescent="0.2"/>
    <row r="97" s="108" customFormat="1" x14ac:dyDescent="0.2"/>
    <row r="98" s="108" customFormat="1" x14ac:dyDescent="0.2"/>
    <row r="99" s="108" customFormat="1" x14ac:dyDescent="0.2"/>
    <row r="100" s="108" customFormat="1" x14ac:dyDescent="0.2"/>
    <row r="101" s="108" customFormat="1" x14ac:dyDescent="0.2"/>
    <row r="102" s="108" customFormat="1" x14ac:dyDescent="0.2"/>
    <row r="103" s="108" customFormat="1" x14ac:dyDescent="0.2"/>
    <row r="104" s="108" customFormat="1" x14ac:dyDescent="0.2"/>
    <row r="105" s="108" customFormat="1" x14ac:dyDescent="0.2"/>
    <row r="106" s="108" customFormat="1" x14ac:dyDescent="0.2"/>
    <row r="107" s="108" customFormat="1" x14ac:dyDescent="0.2"/>
    <row r="108" s="108" customFormat="1" x14ac:dyDescent="0.2"/>
    <row r="109" s="108" customFormat="1" x14ac:dyDescent="0.2"/>
    <row r="110" s="108" customFormat="1" x14ac:dyDescent="0.2"/>
    <row r="111" s="108" customFormat="1" x14ac:dyDescent="0.2"/>
    <row r="112" s="108" customFormat="1" x14ac:dyDescent="0.2"/>
    <row r="113" s="108" customFormat="1" x14ac:dyDescent="0.2"/>
    <row r="114" s="108" customFormat="1" x14ac:dyDescent="0.2"/>
    <row r="115" s="108" customFormat="1" x14ac:dyDescent="0.2"/>
    <row r="116" s="108" customFormat="1" x14ac:dyDescent="0.2"/>
    <row r="117" s="108" customFormat="1" x14ac:dyDescent="0.2"/>
    <row r="118" s="108" customFormat="1" x14ac:dyDescent="0.2"/>
    <row r="119" s="108" customFormat="1" x14ac:dyDescent="0.2"/>
    <row r="120" s="108" customFormat="1" x14ac:dyDescent="0.2"/>
    <row r="121" s="108" customFormat="1" x14ac:dyDescent="0.2"/>
    <row r="122" s="108" customFormat="1" x14ac:dyDescent="0.2"/>
    <row r="123" s="108" customFormat="1" x14ac:dyDescent="0.2"/>
    <row r="124" s="108" customFormat="1" x14ac:dyDescent="0.2"/>
    <row r="125" s="108" customFormat="1" x14ac:dyDescent="0.2"/>
    <row r="126" s="108" customFormat="1" x14ac:dyDescent="0.2"/>
    <row r="127" s="108" customFormat="1" x14ac:dyDescent="0.2"/>
    <row r="128" s="108" customFormat="1" x14ac:dyDescent="0.2"/>
    <row r="129" s="108" customFormat="1" x14ac:dyDescent="0.2"/>
    <row r="130" s="108" customFormat="1" x14ac:dyDescent="0.2"/>
    <row r="131" s="108" customFormat="1" x14ac:dyDescent="0.2"/>
    <row r="132" s="108" customFormat="1" x14ac:dyDescent="0.2"/>
    <row r="133" s="108" customFormat="1" x14ac:dyDescent="0.2"/>
    <row r="134" s="108" customFormat="1" x14ac:dyDescent="0.2"/>
    <row r="135" s="108" customFormat="1" x14ac:dyDescent="0.2"/>
    <row r="136" s="108" customFormat="1" x14ac:dyDescent="0.2"/>
    <row r="137" s="108" customFormat="1" x14ac:dyDescent="0.2"/>
    <row r="138" s="108" customFormat="1" x14ac:dyDescent="0.2"/>
    <row r="139" s="108" customFormat="1" x14ac:dyDescent="0.2"/>
    <row r="140" s="108" customFormat="1" x14ac:dyDescent="0.2"/>
    <row r="141" s="108" customFormat="1" x14ac:dyDescent="0.2"/>
    <row r="142" s="108" customFormat="1" x14ac:dyDescent="0.2"/>
    <row r="143" s="108" customFormat="1" x14ac:dyDescent="0.2"/>
    <row r="144" s="108" customFormat="1" x14ac:dyDescent="0.2"/>
    <row r="145" s="108" customFormat="1" x14ac:dyDescent="0.2"/>
    <row r="146" s="108" customFormat="1" x14ac:dyDescent="0.2"/>
    <row r="147" s="108" customFormat="1" x14ac:dyDescent="0.2"/>
    <row r="148" s="108" customFormat="1" x14ac:dyDescent="0.2"/>
    <row r="149" s="108" customFormat="1" x14ac:dyDescent="0.2"/>
    <row r="150" s="108" customFormat="1" x14ac:dyDescent="0.2"/>
    <row r="151" s="108" customFormat="1" x14ac:dyDescent="0.2"/>
    <row r="152" s="108" customFormat="1" x14ac:dyDescent="0.2"/>
    <row r="153" s="108" customFormat="1" x14ac:dyDescent="0.2"/>
    <row r="154" s="108" customFormat="1" x14ac:dyDescent="0.2"/>
    <row r="155" s="108" customFormat="1" x14ac:dyDescent="0.2"/>
    <row r="156" s="108" customFormat="1" x14ac:dyDescent="0.2"/>
    <row r="157" s="108" customFormat="1" x14ac:dyDescent="0.2"/>
    <row r="158" s="108" customFormat="1" x14ac:dyDescent="0.2"/>
    <row r="159" s="108" customFormat="1" x14ac:dyDescent="0.2"/>
    <row r="160" s="108" customFormat="1" x14ac:dyDescent="0.2"/>
    <row r="161" s="108" customFormat="1" x14ac:dyDescent="0.2"/>
    <row r="162" s="108" customFormat="1" x14ac:dyDescent="0.2"/>
    <row r="163" s="108" customFormat="1" x14ac:dyDescent="0.2"/>
    <row r="164" s="108" customFormat="1" x14ac:dyDescent="0.2"/>
    <row r="165" s="108" customFormat="1" x14ac:dyDescent="0.2"/>
    <row r="166" s="108" customFormat="1" x14ac:dyDescent="0.2"/>
    <row r="167" s="108" customFormat="1" x14ac:dyDescent="0.2"/>
    <row r="168" s="108" customFormat="1" x14ac:dyDescent="0.2"/>
    <row r="169" s="108" customFormat="1" x14ac:dyDescent="0.2"/>
    <row r="170" s="108" customFormat="1" x14ac:dyDescent="0.2"/>
    <row r="171" s="108" customFormat="1" x14ac:dyDescent="0.2"/>
    <row r="172" s="108" customFormat="1" x14ac:dyDescent="0.2"/>
    <row r="173" s="108" customFormat="1" x14ac:dyDescent="0.2"/>
    <row r="174" s="108" customFormat="1" x14ac:dyDescent="0.2"/>
    <row r="175" s="108" customFormat="1" x14ac:dyDescent="0.2"/>
    <row r="176" s="108" customFormat="1" x14ac:dyDescent="0.2"/>
    <row r="177" s="108" customFormat="1" x14ac:dyDescent="0.2"/>
    <row r="178" s="108" customFormat="1" x14ac:dyDescent="0.2"/>
    <row r="179" s="108" customFormat="1" x14ac:dyDescent="0.2"/>
    <row r="180" s="108" customFormat="1" x14ac:dyDescent="0.2"/>
    <row r="181" s="108" customFormat="1" x14ac:dyDescent="0.2"/>
    <row r="182" s="108" customFormat="1" x14ac:dyDescent="0.2"/>
    <row r="183" s="108" customFormat="1" x14ac:dyDescent="0.2"/>
    <row r="184" s="108" customFormat="1" x14ac:dyDescent="0.2"/>
    <row r="185" s="108" customFormat="1" x14ac:dyDescent="0.2"/>
    <row r="186" s="108" customFormat="1" x14ac:dyDescent="0.2"/>
    <row r="187" s="108" customFormat="1" x14ac:dyDescent="0.2"/>
    <row r="188" s="108" customFormat="1" x14ac:dyDescent="0.2"/>
    <row r="189" s="108" customFormat="1" x14ac:dyDescent="0.2"/>
    <row r="190" s="108" customFormat="1" x14ac:dyDescent="0.2"/>
    <row r="191" s="108" customFormat="1" x14ac:dyDescent="0.2"/>
    <row r="192" s="108" customFormat="1" x14ac:dyDescent="0.2"/>
    <row r="193" spans="9:9" s="108" customFormat="1" x14ac:dyDescent="0.2"/>
    <row r="194" spans="9:9" s="108" customFormat="1" x14ac:dyDescent="0.2"/>
    <row r="195" spans="9:9" s="108" customFormat="1" x14ac:dyDescent="0.2"/>
    <row r="196" spans="9:9" s="108" customFormat="1" x14ac:dyDescent="0.2"/>
    <row r="197" spans="9:9" x14ac:dyDescent="0.2">
      <c r="I197" s="108"/>
    </row>
    <row r="198" spans="9:9" x14ac:dyDescent="0.2">
      <c r="I198" s="108"/>
    </row>
    <row r="199" spans="9:9" x14ac:dyDescent="0.2">
      <c r="I199" s="108"/>
    </row>
    <row r="200" spans="9:9" x14ac:dyDescent="0.2">
      <c r="I200" s="108"/>
    </row>
    <row r="201" spans="9:9" x14ac:dyDescent="0.2">
      <c r="I201" s="108"/>
    </row>
    <row r="202" spans="9:9" x14ac:dyDescent="0.2">
      <c r="I202" s="108"/>
    </row>
    <row r="203" spans="9:9" x14ac:dyDescent="0.2">
      <c r="I203" s="108"/>
    </row>
    <row r="204" spans="9:9" x14ac:dyDescent="0.2">
      <c r="I204" s="108"/>
    </row>
    <row r="205" spans="9:9" x14ac:dyDescent="0.2">
      <c r="I205" s="108"/>
    </row>
    <row r="206" spans="9:9" x14ac:dyDescent="0.2">
      <c r="I206" s="108"/>
    </row>
  </sheetData>
  <mergeCells count="12">
    <mergeCell ref="C12:D12"/>
    <mergeCell ref="A1:B1"/>
    <mergeCell ref="H1:N1"/>
    <mergeCell ref="A2:B2"/>
    <mergeCell ref="A3:B3"/>
    <mergeCell ref="A4:B4"/>
    <mergeCell ref="A5:B5"/>
    <mergeCell ref="A6:B6"/>
    <mergeCell ref="A7:B7"/>
    <mergeCell ref="A8:B8"/>
    <mergeCell ref="A9:B9"/>
    <mergeCell ref="A12:B12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37"/>
  <sheetViews>
    <sheetView view="pageLayout" zoomScaleNormal="100" zoomScaleSheetLayoutView="100" workbookViewId="0">
      <selection activeCell="C10" sqref="C10"/>
    </sheetView>
  </sheetViews>
  <sheetFormatPr baseColWidth="10" defaultRowHeight="12.75" x14ac:dyDescent="0.2"/>
  <cols>
    <col min="1" max="1" width="23.140625" bestFit="1" customWidth="1"/>
    <col min="2" max="2" width="27.7109375" customWidth="1"/>
    <col min="3" max="3" width="70.85546875" customWidth="1"/>
    <col min="4" max="4" width="18.5703125" customWidth="1"/>
    <col min="5" max="5" width="17.7109375" customWidth="1"/>
    <col min="6" max="6" width="12.140625" customWidth="1"/>
    <col min="7" max="7" width="9.7109375" customWidth="1"/>
    <col min="8" max="8" width="15.7109375" customWidth="1"/>
    <col min="9" max="10" width="18.7109375" customWidth="1"/>
    <col min="11" max="11" width="15.7109375" customWidth="1"/>
    <col min="12" max="12" width="6.7109375" customWidth="1"/>
    <col min="13" max="14" width="15.7109375" customWidth="1"/>
  </cols>
  <sheetData>
    <row r="1" spans="1:10" s="108" customFormat="1" ht="30" customHeight="1" x14ac:dyDescent="0.2">
      <c r="A1" s="9"/>
      <c r="B1" s="16" t="s">
        <v>13</v>
      </c>
      <c r="C1" s="17" t="s">
        <v>12</v>
      </c>
      <c r="D1" s="16" t="s">
        <v>14</v>
      </c>
      <c r="E1" s="16" t="s">
        <v>19</v>
      </c>
    </row>
    <row r="2" spans="1:10" s="108" customFormat="1" ht="30" customHeight="1" x14ac:dyDescent="0.2">
      <c r="A2" s="114" t="s">
        <v>167</v>
      </c>
      <c r="B2" s="115"/>
      <c r="C2" s="115"/>
      <c r="D2" s="116">
        <v>4</v>
      </c>
      <c r="E2" s="116">
        <f>B2*D2</f>
        <v>0</v>
      </c>
    </row>
    <row r="3" spans="1:10" s="108" customFormat="1" ht="30" customHeight="1" x14ac:dyDescent="0.2">
      <c r="A3" s="18" t="s">
        <v>18</v>
      </c>
      <c r="B3" s="19">
        <f>SUM(B2:B2)</f>
        <v>0</v>
      </c>
      <c r="C3" s="19"/>
      <c r="D3" s="19">
        <f>SUM(D2:D2)</f>
        <v>4</v>
      </c>
      <c r="E3" s="19">
        <f>SUM(E2:E2)</f>
        <v>0</v>
      </c>
    </row>
    <row r="4" spans="1:10" s="108" customFormat="1" ht="49.5" customHeight="1" x14ac:dyDescent="0.2">
      <c r="J4" s="117"/>
    </row>
    <row r="5" spans="1:10" s="108" customFormat="1" x14ac:dyDescent="0.2">
      <c r="A5" s="74"/>
      <c r="B5" s="190" t="s">
        <v>166</v>
      </c>
      <c r="C5" s="190"/>
      <c r="D5" s="190"/>
      <c r="E5" s="190"/>
      <c r="F5" s="190"/>
      <c r="G5" s="190"/>
      <c r="H5" s="190"/>
    </row>
    <row r="6" spans="1:10" s="108" customFormat="1" x14ac:dyDescent="0.2"/>
    <row r="7" spans="1:10" s="108" customFormat="1" x14ac:dyDescent="0.2"/>
    <row r="8" spans="1:10" s="108" customFormat="1" x14ac:dyDescent="0.2"/>
    <row r="9" spans="1:10" s="108" customFormat="1" x14ac:dyDescent="0.2"/>
    <row r="10" spans="1:10" s="108" customFormat="1" x14ac:dyDescent="0.2"/>
    <row r="11" spans="1:10" s="108" customFormat="1" x14ac:dyDescent="0.2"/>
    <row r="12" spans="1:10" s="108" customFormat="1" x14ac:dyDescent="0.2"/>
    <row r="13" spans="1:10" s="108" customFormat="1" x14ac:dyDescent="0.2"/>
    <row r="14" spans="1:10" s="108" customFormat="1" x14ac:dyDescent="0.2"/>
    <row r="15" spans="1:10" s="108" customFormat="1" x14ac:dyDescent="0.2"/>
    <row r="16" spans="1:10" s="108" customFormat="1" x14ac:dyDescent="0.2"/>
    <row r="17" s="108" customFormat="1" x14ac:dyDescent="0.2"/>
    <row r="18" s="108" customFormat="1" x14ac:dyDescent="0.2"/>
    <row r="19" s="108" customFormat="1" x14ac:dyDescent="0.2"/>
    <row r="20" s="108" customFormat="1" x14ac:dyDescent="0.2"/>
    <row r="21" s="108" customFormat="1" x14ac:dyDescent="0.2"/>
    <row r="22" s="108" customFormat="1" x14ac:dyDescent="0.2"/>
    <row r="23" s="108" customFormat="1" x14ac:dyDescent="0.2"/>
    <row r="24" s="108" customFormat="1" x14ac:dyDescent="0.2"/>
    <row r="25" s="108" customFormat="1" x14ac:dyDescent="0.2"/>
    <row r="26" s="108" customFormat="1" x14ac:dyDescent="0.2"/>
    <row r="27" s="108" customFormat="1" x14ac:dyDescent="0.2"/>
    <row r="28" s="108" customFormat="1" x14ac:dyDescent="0.2"/>
    <row r="29" s="108" customFormat="1" x14ac:dyDescent="0.2"/>
    <row r="30" s="108" customFormat="1" x14ac:dyDescent="0.2"/>
    <row r="31" s="108" customFormat="1" x14ac:dyDescent="0.2"/>
    <row r="32" s="108" customFormat="1" x14ac:dyDescent="0.2"/>
    <row r="33" s="108" customFormat="1" x14ac:dyDescent="0.2"/>
    <row r="34" s="108" customFormat="1" x14ac:dyDescent="0.2"/>
    <row r="35" s="108" customFormat="1" x14ac:dyDescent="0.2"/>
    <row r="36" s="108" customFormat="1" x14ac:dyDescent="0.2"/>
    <row r="37" s="108" customFormat="1" x14ac:dyDescent="0.2"/>
    <row r="38" s="108" customFormat="1" x14ac:dyDescent="0.2"/>
    <row r="39" s="108" customFormat="1" x14ac:dyDescent="0.2"/>
    <row r="40" s="108" customFormat="1" x14ac:dyDescent="0.2"/>
    <row r="41" s="108" customFormat="1" x14ac:dyDescent="0.2"/>
    <row r="42" s="108" customFormat="1" x14ac:dyDescent="0.2"/>
    <row r="43" s="108" customFormat="1" x14ac:dyDescent="0.2"/>
    <row r="44" s="108" customFormat="1" x14ac:dyDescent="0.2"/>
    <row r="45" s="108" customFormat="1" x14ac:dyDescent="0.2"/>
    <row r="46" s="108" customFormat="1" x14ac:dyDescent="0.2"/>
    <row r="47" s="108" customFormat="1" x14ac:dyDescent="0.2"/>
    <row r="48" s="108" customFormat="1" x14ac:dyDescent="0.2"/>
    <row r="49" s="108" customFormat="1" x14ac:dyDescent="0.2"/>
    <row r="50" s="108" customFormat="1" x14ac:dyDescent="0.2"/>
    <row r="51" s="108" customFormat="1" x14ac:dyDescent="0.2"/>
    <row r="52" s="108" customFormat="1" x14ac:dyDescent="0.2"/>
    <row r="53" s="108" customFormat="1" x14ac:dyDescent="0.2"/>
    <row r="54" s="108" customFormat="1" x14ac:dyDescent="0.2"/>
    <row r="55" s="108" customFormat="1" x14ac:dyDescent="0.2"/>
    <row r="56" s="108" customFormat="1" x14ac:dyDescent="0.2"/>
    <row r="57" s="108" customFormat="1" x14ac:dyDescent="0.2"/>
    <row r="58" s="108" customFormat="1" x14ac:dyDescent="0.2"/>
    <row r="59" s="108" customFormat="1" x14ac:dyDescent="0.2"/>
    <row r="60" s="108" customFormat="1" x14ac:dyDescent="0.2"/>
    <row r="61" s="108" customFormat="1" x14ac:dyDescent="0.2"/>
    <row r="62" s="108" customFormat="1" x14ac:dyDescent="0.2"/>
    <row r="63" s="108" customFormat="1" x14ac:dyDescent="0.2"/>
    <row r="64" s="108" customFormat="1" x14ac:dyDescent="0.2"/>
    <row r="65" s="108" customFormat="1" x14ac:dyDescent="0.2"/>
    <row r="66" s="108" customFormat="1" x14ac:dyDescent="0.2"/>
    <row r="67" s="108" customFormat="1" x14ac:dyDescent="0.2"/>
    <row r="68" s="108" customFormat="1" x14ac:dyDescent="0.2"/>
    <row r="69" s="108" customFormat="1" x14ac:dyDescent="0.2"/>
    <row r="70" s="108" customFormat="1" x14ac:dyDescent="0.2"/>
    <row r="71" s="108" customFormat="1" x14ac:dyDescent="0.2"/>
    <row r="72" s="108" customFormat="1" x14ac:dyDescent="0.2"/>
    <row r="73" s="108" customFormat="1" x14ac:dyDescent="0.2"/>
    <row r="74" s="108" customFormat="1" x14ac:dyDescent="0.2"/>
    <row r="75" s="108" customFormat="1" x14ac:dyDescent="0.2"/>
    <row r="76" s="108" customFormat="1" x14ac:dyDescent="0.2"/>
    <row r="77" s="108" customFormat="1" x14ac:dyDescent="0.2"/>
    <row r="78" s="108" customFormat="1" x14ac:dyDescent="0.2"/>
    <row r="79" s="108" customFormat="1" x14ac:dyDescent="0.2"/>
    <row r="80" s="108" customFormat="1" x14ac:dyDescent="0.2"/>
    <row r="81" s="108" customFormat="1" x14ac:dyDescent="0.2"/>
    <row r="82" s="108" customFormat="1" x14ac:dyDescent="0.2"/>
    <row r="83" s="108" customFormat="1" x14ac:dyDescent="0.2"/>
    <row r="84" s="108" customFormat="1" x14ac:dyDescent="0.2"/>
    <row r="85" s="108" customFormat="1" x14ac:dyDescent="0.2"/>
    <row r="86" s="108" customFormat="1" x14ac:dyDescent="0.2"/>
    <row r="87" s="108" customFormat="1" x14ac:dyDescent="0.2"/>
    <row r="88" s="108" customFormat="1" x14ac:dyDescent="0.2"/>
    <row r="89" s="108" customFormat="1" x14ac:dyDescent="0.2"/>
    <row r="90" s="108" customFormat="1" x14ac:dyDescent="0.2"/>
    <row r="91" s="108" customFormat="1" x14ac:dyDescent="0.2"/>
    <row r="92" s="108" customFormat="1" x14ac:dyDescent="0.2"/>
    <row r="93" s="108" customFormat="1" x14ac:dyDescent="0.2"/>
    <row r="94" s="108" customFormat="1" x14ac:dyDescent="0.2"/>
    <row r="95" s="108" customFormat="1" x14ac:dyDescent="0.2"/>
    <row r="96" s="108" customFormat="1" x14ac:dyDescent="0.2"/>
    <row r="97" s="108" customFormat="1" x14ac:dyDescent="0.2"/>
    <row r="98" s="108" customFormat="1" x14ac:dyDescent="0.2"/>
    <row r="99" s="108" customFormat="1" x14ac:dyDescent="0.2"/>
    <row r="100" s="108" customFormat="1" x14ac:dyDescent="0.2"/>
    <row r="101" s="108" customFormat="1" x14ac:dyDescent="0.2"/>
    <row r="102" s="108" customFormat="1" x14ac:dyDescent="0.2"/>
    <row r="103" s="108" customFormat="1" x14ac:dyDescent="0.2"/>
    <row r="104" s="108" customFormat="1" x14ac:dyDescent="0.2"/>
    <row r="105" s="108" customFormat="1" x14ac:dyDescent="0.2"/>
    <row r="106" s="108" customFormat="1" x14ac:dyDescent="0.2"/>
    <row r="107" s="108" customFormat="1" x14ac:dyDescent="0.2"/>
    <row r="108" s="108" customFormat="1" x14ac:dyDescent="0.2"/>
    <row r="109" s="108" customFormat="1" x14ac:dyDescent="0.2"/>
    <row r="110" s="108" customFormat="1" x14ac:dyDescent="0.2"/>
    <row r="111" s="108" customFormat="1" x14ac:dyDescent="0.2"/>
    <row r="112" s="108" customFormat="1" x14ac:dyDescent="0.2"/>
    <row r="113" s="108" customFormat="1" x14ac:dyDescent="0.2"/>
    <row r="114" s="108" customFormat="1" x14ac:dyDescent="0.2"/>
    <row r="115" s="108" customFormat="1" x14ac:dyDescent="0.2"/>
    <row r="116" s="108" customFormat="1" x14ac:dyDescent="0.2"/>
    <row r="117" s="108" customFormat="1" x14ac:dyDescent="0.2"/>
    <row r="118" s="108" customFormat="1" x14ac:dyDescent="0.2"/>
    <row r="119" s="108" customFormat="1" x14ac:dyDescent="0.2"/>
    <row r="120" s="108" customFormat="1" x14ac:dyDescent="0.2"/>
    <row r="121" s="108" customFormat="1" x14ac:dyDescent="0.2"/>
    <row r="122" s="108" customFormat="1" x14ac:dyDescent="0.2"/>
    <row r="123" s="108" customFormat="1" x14ac:dyDescent="0.2"/>
    <row r="124" s="108" customFormat="1" x14ac:dyDescent="0.2"/>
    <row r="125" s="108" customFormat="1" x14ac:dyDescent="0.2"/>
    <row r="126" s="108" customFormat="1" x14ac:dyDescent="0.2"/>
    <row r="127" s="108" customFormat="1" x14ac:dyDescent="0.2"/>
    <row r="128" s="108" customFormat="1" x14ac:dyDescent="0.2"/>
    <row r="129" s="108" customFormat="1" x14ac:dyDescent="0.2"/>
    <row r="130" s="108" customFormat="1" x14ac:dyDescent="0.2"/>
    <row r="131" s="108" customFormat="1" x14ac:dyDescent="0.2"/>
    <row r="132" s="108" customFormat="1" x14ac:dyDescent="0.2"/>
    <row r="133" s="108" customFormat="1" x14ac:dyDescent="0.2"/>
    <row r="134" s="108" customFormat="1" x14ac:dyDescent="0.2"/>
    <row r="135" s="108" customFormat="1" x14ac:dyDescent="0.2"/>
    <row r="136" s="108" customFormat="1" x14ac:dyDescent="0.2"/>
    <row r="137" s="108" customFormat="1" x14ac:dyDescent="0.2"/>
    <row r="138" s="108" customFormat="1" x14ac:dyDescent="0.2"/>
    <row r="139" s="108" customFormat="1" x14ac:dyDescent="0.2"/>
    <row r="140" s="108" customFormat="1" x14ac:dyDescent="0.2"/>
    <row r="141" s="108" customFormat="1" x14ac:dyDescent="0.2"/>
    <row r="142" s="108" customFormat="1" x14ac:dyDescent="0.2"/>
    <row r="143" s="108" customFormat="1" x14ac:dyDescent="0.2"/>
    <row r="144" s="108" customFormat="1" x14ac:dyDescent="0.2"/>
    <row r="145" s="108" customFormat="1" x14ac:dyDescent="0.2"/>
    <row r="146" s="108" customFormat="1" x14ac:dyDescent="0.2"/>
    <row r="147" s="108" customFormat="1" x14ac:dyDescent="0.2"/>
    <row r="148" s="108" customFormat="1" x14ac:dyDescent="0.2"/>
    <row r="149" s="108" customFormat="1" x14ac:dyDescent="0.2"/>
    <row r="150" s="108" customFormat="1" x14ac:dyDescent="0.2"/>
    <row r="151" s="108" customFormat="1" x14ac:dyDescent="0.2"/>
    <row r="152" s="108" customFormat="1" x14ac:dyDescent="0.2"/>
    <row r="153" s="108" customFormat="1" x14ac:dyDescent="0.2"/>
    <row r="154" s="108" customFormat="1" x14ac:dyDescent="0.2"/>
    <row r="155" s="108" customFormat="1" x14ac:dyDescent="0.2"/>
    <row r="156" s="108" customFormat="1" x14ac:dyDescent="0.2"/>
    <row r="157" s="108" customFormat="1" x14ac:dyDescent="0.2"/>
    <row r="158" s="108" customFormat="1" x14ac:dyDescent="0.2"/>
    <row r="159" s="108" customFormat="1" x14ac:dyDescent="0.2"/>
    <row r="160" s="108" customFormat="1" x14ac:dyDescent="0.2"/>
    <row r="161" s="108" customFormat="1" x14ac:dyDescent="0.2"/>
    <row r="162" s="108" customFormat="1" x14ac:dyDescent="0.2"/>
    <row r="163" s="108" customFormat="1" x14ac:dyDescent="0.2"/>
    <row r="164" s="108" customFormat="1" x14ac:dyDescent="0.2"/>
    <row r="165" s="108" customFormat="1" x14ac:dyDescent="0.2"/>
    <row r="166" s="108" customFormat="1" x14ac:dyDescent="0.2"/>
    <row r="167" s="108" customFormat="1" x14ac:dyDescent="0.2"/>
    <row r="168" s="108" customFormat="1" x14ac:dyDescent="0.2"/>
    <row r="169" s="108" customFormat="1" x14ac:dyDescent="0.2"/>
    <row r="170" s="108" customFormat="1" x14ac:dyDescent="0.2"/>
    <row r="171" s="108" customFormat="1" x14ac:dyDescent="0.2"/>
    <row r="172" s="108" customFormat="1" x14ac:dyDescent="0.2"/>
    <row r="173" s="108" customFormat="1" x14ac:dyDescent="0.2"/>
    <row r="174" s="108" customFormat="1" x14ac:dyDescent="0.2"/>
    <row r="175" s="108" customFormat="1" x14ac:dyDescent="0.2"/>
    <row r="176" s="108" customFormat="1" x14ac:dyDescent="0.2"/>
    <row r="177" s="108" customFormat="1" x14ac:dyDescent="0.2"/>
    <row r="178" s="108" customFormat="1" x14ac:dyDescent="0.2"/>
    <row r="179" s="108" customFormat="1" x14ac:dyDescent="0.2"/>
    <row r="180" s="108" customFormat="1" x14ac:dyDescent="0.2"/>
    <row r="181" s="108" customFormat="1" x14ac:dyDescent="0.2"/>
    <row r="182" s="108" customFormat="1" x14ac:dyDescent="0.2"/>
    <row r="183" s="108" customFormat="1" x14ac:dyDescent="0.2"/>
    <row r="184" s="108" customFormat="1" x14ac:dyDescent="0.2"/>
    <row r="185" s="108" customFormat="1" x14ac:dyDescent="0.2"/>
    <row r="186" s="108" customFormat="1" x14ac:dyDescent="0.2"/>
    <row r="187" s="108" customFormat="1" x14ac:dyDescent="0.2"/>
    <row r="188" s="108" customFormat="1" x14ac:dyDescent="0.2"/>
    <row r="189" s="108" customFormat="1" x14ac:dyDescent="0.2"/>
    <row r="190" s="108" customFormat="1" x14ac:dyDescent="0.2"/>
    <row r="191" s="108" customFormat="1" x14ac:dyDescent="0.2"/>
    <row r="192" s="108" customFormat="1" x14ac:dyDescent="0.2"/>
    <row r="193" s="108" customFormat="1" x14ac:dyDescent="0.2"/>
    <row r="194" s="108" customFormat="1" x14ac:dyDescent="0.2"/>
    <row r="195" s="108" customFormat="1" x14ac:dyDescent="0.2"/>
    <row r="196" s="108" customFormat="1" x14ac:dyDescent="0.2"/>
    <row r="197" s="108" customFormat="1" x14ac:dyDescent="0.2"/>
    <row r="198" s="108" customFormat="1" x14ac:dyDescent="0.2"/>
    <row r="199" s="108" customFormat="1" x14ac:dyDescent="0.2"/>
    <row r="200" s="108" customFormat="1" x14ac:dyDescent="0.2"/>
    <row r="201" s="108" customFormat="1" x14ac:dyDescent="0.2"/>
    <row r="202" s="108" customFormat="1" x14ac:dyDescent="0.2"/>
    <row r="203" s="108" customFormat="1" x14ac:dyDescent="0.2"/>
    <row r="204" s="108" customFormat="1" x14ac:dyDescent="0.2"/>
    <row r="205" s="108" customFormat="1" x14ac:dyDescent="0.2"/>
    <row r="206" s="108" customFormat="1" x14ac:dyDescent="0.2"/>
    <row r="207" s="108" customFormat="1" x14ac:dyDescent="0.2"/>
    <row r="208" s="108" customFormat="1" x14ac:dyDescent="0.2"/>
    <row r="209" s="108" customFormat="1" x14ac:dyDescent="0.2"/>
    <row r="210" s="108" customFormat="1" x14ac:dyDescent="0.2"/>
    <row r="211" s="108" customFormat="1" x14ac:dyDescent="0.2"/>
    <row r="212" s="108" customFormat="1" x14ac:dyDescent="0.2"/>
    <row r="213" s="108" customFormat="1" x14ac:dyDescent="0.2"/>
    <row r="214" s="108" customFormat="1" x14ac:dyDescent="0.2"/>
    <row r="215" s="108" customFormat="1" x14ac:dyDescent="0.2"/>
    <row r="216" s="108" customFormat="1" x14ac:dyDescent="0.2"/>
    <row r="217" s="108" customFormat="1" x14ac:dyDescent="0.2"/>
    <row r="218" s="108" customFormat="1" x14ac:dyDescent="0.2"/>
    <row r="219" s="108" customFormat="1" x14ac:dyDescent="0.2"/>
    <row r="220" s="108" customFormat="1" x14ac:dyDescent="0.2"/>
    <row r="221" s="108" customFormat="1" x14ac:dyDescent="0.2"/>
    <row r="222" s="108" customFormat="1" x14ac:dyDescent="0.2"/>
    <row r="223" s="108" customFormat="1" x14ac:dyDescent="0.2"/>
    <row r="224" s="108" customFormat="1" x14ac:dyDescent="0.2"/>
    <row r="225" spans="10:10" s="108" customFormat="1" x14ac:dyDescent="0.2"/>
    <row r="226" spans="10:10" s="108" customFormat="1" x14ac:dyDescent="0.2"/>
    <row r="227" spans="10:10" s="108" customFormat="1" x14ac:dyDescent="0.2"/>
    <row r="228" spans="10:10" x14ac:dyDescent="0.2">
      <c r="J228" s="108"/>
    </row>
    <row r="229" spans="10:10" x14ac:dyDescent="0.2">
      <c r="J229" s="108"/>
    </row>
    <row r="230" spans="10:10" x14ac:dyDescent="0.2">
      <c r="J230" s="108"/>
    </row>
    <row r="231" spans="10:10" x14ac:dyDescent="0.2">
      <c r="J231" s="108"/>
    </row>
    <row r="232" spans="10:10" x14ac:dyDescent="0.2">
      <c r="J232" s="108"/>
    </row>
    <row r="233" spans="10:10" x14ac:dyDescent="0.2">
      <c r="J233" s="108"/>
    </row>
    <row r="234" spans="10:10" x14ac:dyDescent="0.2">
      <c r="J234" s="108"/>
    </row>
    <row r="235" spans="10:10" x14ac:dyDescent="0.2">
      <c r="J235" s="108"/>
    </row>
    <row r="236" spans="10:10" x14ac:dyDescent="0.2">
      <c r="J236" s="108"/>
    </row>
    <row r="237" spans="10:10" x14ac:dyDescent="0.2">
      <c r="J237" s="108"/>
    </row>
  </sheetData>
  <mergeCells count="1">
    <mergeCell ref="B5:H5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d3f10149c421adc7c742a6706c32600b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a060de89f61f33b78738155531a619c0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Props1.xml><?xml version="1.0" encoding="utf-8"?>
<ds:datastoreItem xmlns:ds="http://schemas.openxmlformats.org/officeDocument/2006/customXml" ds:itemID="{2E61F3CE-F62B-4656-BD23-ED96CEFEC86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FFE479-6E29-42C0-845E-805529A81B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1708c0-e105-4d91-bd48-eae6e7d7ca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3B07E8-6ED1-45E0-B484-86E13F3926B9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b91708c0-e105-4d91-bd48-eae6e7d7caa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Bordereau de prix unitaires</vt:lpstr>
      <vt:lpstr>Taux de Commission</vt:lpstr>
      <vt:lpstr>Prestations sur devis</vt:lpstr>
      <vt:lpstr>Arrêt chantier</vt:lpstr>
      <vt:lpstr>'Arrêt chantier'!Zone_d_impression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 - SACLAY</dc:creator>
  <cp:lastModifiedBy>DERUELLE Marylise</cp:lastModifiedBy>
  <cp:lastPrinted>2022-01-27T16:10:12Z</cp:lastPrinted>
  <dcterms:created xsi:type="dcterms:W3CDTF">2000-05-17T09:29:06Z</dcterms:created>
  <dcterms:modified xsi:type="dcterms:W3CDTF">2025-05-19T13:49:19Z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2ICODE">
    <vt:lpwstr>COLLAB</vt:lpwstr>
  </property>
  <property fmtid="{D5CDD505-2E9C-101B-9397-08002B2CF9AE}" pid="3" name="CollabXmlContent">
    <vt:lpwstr>&lt;CollabItems&gt;_x000d_
  &lt;CollabItem&gt;_x000d_
    &lt;FileLeafRef&gt;FEB 46729 Annexe 6 DPGF (lot 2) Ind.0 rectifié taux commision.xlsx&lt;/FileLeafRef&gt;_x000d_
    &lt;Title /&gt;_x000d_
    &lt;CollabComments /&gt;_x000d_
    &lt;ContentType&gt;Document travail&lt;/ContentType&gt;_x000d_
    &lt;Created&gt;19/05/2025&lt;/Created&gt;_x000d_
    &lt;Author&gt;DERUELLE Marylise&lt;/Author&gt;_x000d_
    &lt;Modified&gt;19/05/2025&lt;/Modified&gt;_x000d_
    &lt;Editor&gt;DERUELLE Marylise&lt;/Editor&gt;_x000d_
    &lt;DocIcon&gt;xlsx&lt;/DocIcon&gt;_x000d_
    &lt;EncodedAbsUrl&gt;https://sc-mar-collab.intra.cea.fr/BALE/Marylise%20DERUELLE/FEB%2046730%20et%20FEB%2046729%20-%20IRVE%20Lot%201%20et%202%20-%20DCE%20à%20valider/FEB%2046729%20Annexe%206%20DPGF%20(lot%202)%20Ind.0%20rectifié%20taux%20commision.xlsx&lt;/EncodedAbsUrl&gt;_x000d_
    &lt;FileSizeDisplay&gt;47767&lt;/FileSizeDisplay&gt;_x000d_
    &lt;_CommentCount /&gt;_x000d_
    &lt;_LikeCount /&gt;_x000d_
    &lt;_UIVersionString&gt;1.0&lt;/_UIVersionString&gt;_x000d_
  &lt;/CollabItem&gt;_x000d_
&lt;/CollabItems&gt;</vt:lpwstr>
  </property>
  <property fmtid="{D5CDD505-2E9C-101B-9397-08002B2CF9AE}" pid="4" name="WebApplicationID">
    <vt:lpwstr>a01c0b3b-b121-4231-a3bf-fa7761c20e19</vt:lpwstr>
  </property>
  <property fmtid="{D5CDD505-2E9C-101B-9397-08002B2CF9AE}" pid="5" name="I2ISITECODE">
    <vt:lpwstr/>
  </property>
  <property fmtid="{D5CDD505-2E9C-101B-9397-08002B2CF9AE}" pid="6" name="ContentTypeId">
    <vt:lpwstr>0x010100108A61D7BE634F76874FDC084DD0BD150012872AF9716BB2409B3CAE33BEB23917</vt:lpwstr>
  </property>
  <property fmtid="{D5CDD505-2E9C-101B-9397-08002B2CF9AE}" pid="7" name="IsCollabDocument">
    <vt:bool>true</vt:bool>
  </property>
</Properties>
</file>