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G-21-FONTAINE-LES-DIJON-MARCHE-PUBLIC\2 - Services\24 UG04 AC 003 Nettoyage des locaux\2 - DCE\DCE v5 suite à internalisation\"/>
    </mc:Choice>
  </mc:AlternateContent>
  <bookViews>
    <workbookView xWindow="0" yWindow="0" windowWidth="28800" windowHeight="11880"/>
  </bookViews>
  <sheets>
    <sheet name="Dole" sheetId="3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</calcChain>
</file>

<file path=xl/comments1.xml><?xml version="1.0" encoding="utf-8"?>
<comments xmlns="http://schemas.openxmlformats.org/spreadsheetml/2006/main">
  <authors>
    <author>SCHMID CHRISTOPHE (UGECAM BOURGOGNE-F.C)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</rPr>
          <t>Cette colonne est a renseigné uniquement si votre établissement possède des batîments distincts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Désignation précise de la zone permettant au prestataire de se repérer dans les locaux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La fréquence n'est pas à renseigner. Sauf disposition particulière il conviendra d'appliquer les recommandations du CPIAS. Cf. guide CPIAS 2019.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En M²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<sst xmlns="http://schemas.openxmlformats.org/spreadsheetml/2006/main" count="197" uniqueCount="97">
  <si>
    <t>Fréquence des interventions</t>
  </si>
  <si>
    <t>Fréquence vitrerie</t>
  </si>
  <si>
    <t>RDC</t>
  </si>
  <si>
    <t>Zone CPIAS correspondante(1, 2 ou 3)</t>
  </si>
  <si>
    <t>Commentaire</t>
  </si>
  <si>
    <t xml:space="preserve">Fourniture de consommables : </t>
  </si>
  <si>
    <t>Trimestrielle</t>
  </si>
  <si>
    <t>Carrelage</t>
  </si>
  <si>
    <t>Parquet</t>
  </si>
  <si>
    <t>Liste des surface</t>
  </si>
  <si>
    <t>Liste des zones</t>
  </si>
  <si>
    <t>Identification</t>
  </si>
  <si>
    <t>Zone correspondante</t>
  </si>
  <si>
    <t>Entrée</t>
  </si>
  <si>
    <t>Hall d'accueil</t>
  </si>
  <si>
    <t>Cages d'escaliers</t>
  </si>
  <si>
    <t>Stockage des matériels</t>
  </si>
  <si>
    <t>Local de pharmacie</t>
  </si>
  <si>
    <t>Bureaux</t>
  </si>
  <si>
    <t>Salle de réunion</t>
  </si>
  <si>
    <t>Zone 1</t>
  </si>
  <si>
    <t>Chambre</t>
  </si>
  <si>
    <t>Salle de soins</t>
  </si>
  <si>
    <t>Salle de rééducation</t>
  </si>
  <si>
    <t>Salle d'activité</t>
  </si>
  <si>
    <t>Salle d'ergothérapie</t>
  </si>
  <si>
    <t>Salle à manger</t>
  </si>
  <si>
    <t>Salle de séjour</t>
  </si>
  <si>
    <t>Salle de détente</t>
  </si>
  <si>
    <t>Office alimentaire</t>
  </si>
  <si>
    <t>Blanchisserie</t>
  </si>
  <si>
    <t>Locaux déchets</t>
  </si>
  <si>
    <t>Mains courante des couloirs</t>
  </si>
  <si>
    <t>Zone 2</t>
  </si>
  <si>
    <t>Sanitaires</t>
  </si>
  <si>
    <t>Zone 3</t>
  </si>
  <si>
    <t>Liste déroulante Zone</t>
  </si>
  <si>
    <t>Type de revètement</t>
  </si>
  <si>
    <t>Surface du revètement</t>
  </si>
  <si>
    <t>Liste vitrerie</t>
  </si>
  <si>
    <t>Type de vitrerie</t>
  </si>
  <si>
    <t>Fenêtre  standard</t>
  </si>
  <si>
    <t>Baie vitrée</t>
  </si>
  <si>
    <t>Carreaux</t>
  </si>
  <si>
    <t>Porte vitrée</t>
  </si>
  <si>
    <t>Mur-rideau</t>
  </si>
  <si>
    <t>Locaux linge sale</t>
  </si>
  <si>
    <t>Niveau</t>
  </si>
  <si>
    <t>Batîment</t>
  </si>
  <si>
    <t>Type de local</t>
  </si>
  <si>
    <t>Désignation du local</t>
  </si>
  <si>
    <t>Thermoplastique</t>
  </si>
  <si>
    <t>Linoléum</t>
  </si>
  <si>
    <t>Prestation non souhaitée</t>
  </si>
  <si>
    <t>Fréquence</t>
  </si>
  <si>
    <t>Hebdomadaire</t>
  </si>
  <si>
    <t>Mensuelle</t>
  </si>
  <si>
    <t>Semestrielle</t>
  </si>
  <si>
    <t>Annuelle</t>
  </si>
  <si>
    <t>Chambre résident en précautions complémentaires</t>
  </si>
  <si>
    <t>Couloir</t>
  </si>
  <si>
    <t>Ascenseur</t>
  </si>
  <si>
    <t>Locaux lingerie (propre)</t>
  </si>
  <si>
    <t>Horaire d'intervention souhaité :</t>
  </si>
  <si>
    <t>Salle d'animation</t>
  </si>
  <si>
    <t>avant 8h00, ou après 18h00</t>
  </si>
  <si>
    <t>dégagement</t>
  </si>
  <si>
    <t>bureau psychologue</t>
  </si>
  <si>
    <t>salle de pause</t>
  </si>
  <si>
    <t>salle d'attente</t>
  </si>
  <si>
    <t>ménage 2 fois par semaine</t>
  </si>
  <si>
    <t>secrétariat accueil</t>
  </si>
  <si>
    <t>salle de réunion</t>
  </si>
  <si>
    <t>Ménage tous les jours</t>
  </si>
  <si>
    <t>Bureau occupé 4 jours par semaine, méange 4 Jorus par semaine</t>
  </si>
  <si>
    <t>bureau médecin</t>
  </si>
  <si>
    <t>bueau occupé 3 jours par semaine, ménage 3 Jorus par semaine</t>
  </si>
  <si>
    <t>local sous escalier</t>
  </si>
  <si>
    <t>salle famille</t>
  </si>
  <si>
    <t>bureau psychomotricienne</t>
  </si>
  <si>
    <t>Bureau occupé 4 jours par semaine, ménage 4 Jours par semaine</t>
  </si>
  <si>
    <t>bureau chef de service</t>
  </si>
  <si>
    <t>bureau orthophoniste</t>
  </si>
  <si>
    <t>bureau non occupé. Ménage 1 fois par semaine</t>
  </si>
  <si>
    <t>sanitaires</t>
  </si>
  <si>
    <t>Hall d'entrée</t>
  </si>
  <si>
    <r>
      <rPr>
        <sz val="11"/>
        <color rgb="FF0070C0"/>
        <rFont val="Calibri"/>
        <family val="2"/>
        <scheme val="minor"/>
      </rPr>
      <t xml:space="preserve">Les consommables, en </t>
    </r>
    <r>
      <rPr>
        <b/>
        <sz val="11"/>
        <color rgb="FF0070C0"/>
        <rFont val="Calibri"/>
        <family val="2"/>
        <scheme val="minor"/>
      </rPr>
      <t>éco label</t>
    </r>
    <r>
      <rPr>
        <sz val="11"/>
        <color rgb="FF0070C0"/>
        <rFont val="Calibri"/>
        <family val="2"/>
        <scheme val="minor"/>
      </rPr>
      <t xml:space="preserve">, devront être fournis par le prestataire et seront compris dans le prix de la prestation courante. </t>
    </r>
    <r>
      <rPr>
        <b/>
        <sz val="11"/>
        <color rgb="FF0070C0"/>
        <rFont val="Calibri"/>
        <family val="2"/>
        <scheme val="minor"/>
      </rPr>
      <t>Le papier toilette devra être bio dégradable, hypoallergénique, sans odeur, sans agents toxiques ni substances chimiques</t>
    </r>
    <r>
      <rPr>
        <sz val="11"/>
        <color rgb="FF0070C0"/>
        <rFont val="Calibri"/>
        <family val="2"/>
        <scheme val="minor"/>
      </rPr>
      <t xml:space="preserve"> pouvant nuire à la santé tel que chlore, parabène, alcool etc... Suite à des problèmes de canalisation un papier jugé pas assez dégradable par la Directrice sera refusé. </t>
    </r>
  </si>
  <si>
    <t>Estimation de la fréquentation des locaux:</t>
  </si>
  <si>
    <t>Ouverture des locaux:</t>
  </si>
  <si>
    <t>10 à 20 personnes par jours</t>
  </si>
  <si>
    <t xml:space="preserve">Sortir les poubelles sur le trottoire </t>
  </si>
  <si>
    <t>Annexe  au CCTP - Détail des surfaces et prestations attendues</t>
  </si>
  <si>
    <t>Réalisation de prestations de nettoyage des locaux de 4 établissements et services de l’UGECAM Bourgogne Franche-Comté</t>
  </si>
  <si>
    <t>Lot n° 1 : Nettoyage des locaux du CMPP Jura Dôle situé au 45 avenue C Laurent Thouverez, 39100 Dole,</t>
  </si>
  <si>
    <t>Gestion des déchets</t>
  </si>
  <si>
    <t>Marché 25-UG04-AC-011</t>
  </si>
  <si>
    <r>
      <t>Ouverture du lundi au vendredi.
Périodes de fermeture</t>
    </r>
    <r>
      <rPr>
        <sz val="11"/>
        <color theme="1"/>
        <rFont val="Calibri"/>
        <family val="2"/>
        <scheme val="minor"/>
      </rPr>
      <t xml:space="preserve"> : fermeture la 2de semaine des vacances scolaire, les 2 semaines de fêtes de fin d'année et 4 semaines en été.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</si>
</sst>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/>
    <xf numFmtId="0" fontId="0" fillId="3" borderId="2" xfId="0" applyFill="1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6" fillId="0" borderId="0" xfId="0" applyFont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5"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13" displayName="Tableau13" ref="A13:K30" totalsRowShown="0" headerRowDxfId="14" dataDxfId="12" headerRowBorderDxfId="13" tableBorderDxfId="11">
  <autoFilter ref="A13:K30"/>
  <tableColumns count="11">
    <tableColumn id="1" name="Batîment" dataDxfId="10"/>
    <tableColumn id="2" name="Niveau" dataDxfId="9"/>
    <tableColumn id="3" name="Désignation du local" dataDxfId="8"/>
    <tableColumn id="4" name="Type de local" dataDxfId="7"/>
    <tableColumn id="5" name="Zone CPIAS correspondante(1, 2 ou 3)" dataDxfId="6">
      <calculatedColumnFormula>VLOOKUP(D14,Feuil2!$A$12:$B$37,2,)</calculatedColumnFormula>
    </tableColumn>
    <tableColumn id="6" name="Fréquence des interventions" dataDxfId="5"/>
    <tableColumn id="8" name="Type de revètement" dataDxfId="4"/>
    <tableColumn id="9" name="Surface du revètement" dataDxfId="3"/>
    <tableColumn id="10" name="Type de vitrerie" dataDxfId="2"/>
    <tableColumn id="11" name="Fréquence vitrerie" dataDxfId="1"/>
    <tableColumn id="12" name="Commentai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D7" sqref="D7:H7"/>
    </sheetView>
  </sheetViews>
  <sheetFormatPr baseColWidth="10" defaultRowHeight="15" x14ac:dyDescent="0.25"/>
  <cols>
    <col min="1" max="1" width="13.5703125" bestFit="1" customWidth="1"/>
    <col min="2" max="2" width="7.42578125" customWidth="1"/>
    <col min="3" max="3" width="20.7109375" customWidth="1"/>
    <col min="4" max="4" width="27.85546875" customWidth="1"/>
    <col min="5" max="5" width="15.42578125" customWidth="1"/>
    <col min="6" max="6" width="16" customWidth="1"/>
    <col min="7" max="7" width="19.28515625" customWidth="1"/>
    <col min="8" max="8" width="10" customWidth="1"/>
    <col min="9" max="9" width="26.28515625" customWidth="1"/>
    <col min="10" max="10" width="15.28515625" customWidth="1"/>
    <col min="11" max="11" width="28.42578125" customWidth="1"/>
  </cols>
  <sheetData>
    <row r="1" spans="1:11" x14ac:dyDescent="0.25">
      <c r="C1" s="31" t="s">
        <v>95</v>
      </c>
      <c r="D1" s="31"/>
      <c r="E1" s="31"/>
      <c r="F1" s="31"/>
      <c r="G1" s="31"/>
      <c r="H1" s="31"/>
      <c r="I1" s="31"/>
    </row>
    <row r="2" spans="1:11" ht="45" customHeight="1" x14ac:dyDescent="0.25">
      <c r="C2" s="35" t="s">
        <v>92</v>
      </c>
      <c r="D2" s="35"/>
      <c r="E2" s="35"/>
      <c r="F2" s="35"/>
      <c r="G2" s="35"/>
      <c r="H2" s="35"/>
      <c r="I2" s="35"/>
    </row>
    <row r="3" spans="1:11" x14ac:dyDescent="0.25">
      <c r="C3" s="32" t="s">
        <v>93</v>
      </c>
      <c r="D3" s="32"/>
      <c r="E3" s="32"/>
      <c r="F3" s="32"/>
      <c r="G3" s="32"/>
      <c r="H3" s="32"/>
      <c r="I3" s="32"/>
    </row>
    <row r="4" spans="1:11" ht="19.5" customHeight="1" x14ac:dyDescent="0.25">
      <c r="C4" s="36" t="s">
        <v>91</v>
      </c>
      <c r="D4" s="36"/>
      <c r="E4" s="36"/>
      <c r="F4" s="36"/>
      <c r="G4" s="36"/>
      <c r="H4" s="36"/>
      <c r="I4" s="36"/>
    </row>
    <row r="5" spans="1:11" ht="19.5" customHeight="1" x14ac:dyDescent="0.25">
      <c r="C5" s="28"/>
      <c r="D5" s="28"/>
      <c r="E5" s="28"/>
      <c r="F5" s="28"/>
      <c r="G5" s="28"/>
      <c r="H5" s="28"/>
      <c r="I5" s="28"/>
    </row>
    <row r="6" spans="1:11" ht="61.5" customHeight="1" x14ac:dyDescent="0.25">
      <c r="A6" s="33" t="s">
        <v>88</v>
      </c>
      <c r="B6" s="33"/>
      <c r="C6" s="33"/>
      <c r="D6" s="34" t="s">
        <v>96</v>
      </c>
      <c r="E6" s="30"/>
      <c r="F6" s="30"/>
      <c r="G6" s="30"/>
      <c r="H6" s="30"/>
    </row>
    <row r="7" spans="1:11" ht="36" customHeight="1" x14ac:dyDescent="0.25">
      <c r="A7" s="37" t="s">
        <v>87</v>
      </c>
      <c r="B7" s="37"/>
      <c r="C7" s="37"/>
      <c r="D7" s="30" t="s">
        <v>89</v>
      </c>
      <c r="E7" s="30"/>
      <c r="F7" s="30"/>
      <c r="G7" s="30"/>
      <c r="H7" s="30"/>
      <c r="I7" s="18"/>
    </row>
    <row r="8" spans="1:11" ht="32.25" customHeight="1" x14ac:dyDescent="0.25">
      <c r="A8" s="7" t="s">
        <v>63</v>
      </c>
      <c r="B8" s="7"/>
      <c r="C8" s="8"/>
      <c r="D8" s="25" t="s">
        <v>65</v>
      </c>
      <c r="E8" s="8"/>
      <c r="F8" s="8"/>
      <c r="G8" s="8"/>
    </row>
    <row r="9" spans="1:11" ht="80.25" customHeight="1" x14ac:dyDescent="0.25">
      <c r="A9" s="7" t="s">
        <v>5</v>
      </c>
      <c r="B9" s="8"/>
      <c r="C9" s="24"/>
      <c r="D9" s="30" t="s">
        <v>86</v>
      </c>
      <c r="E9" s="30"/>
      <c r="F9" s="30"/>
      <c r="G9" s="30"/>
      <c r="H9" s="30"/>
      <c r="I9" s="18"/>
    </row>
    <row r="10" spans="1:11" ht="9.75" customHeight="1" x14ac:dyDescent="0.25">
      <c r="A10" s="38"/>
      <c r="B10" s="38"/>
      <c r="C10" s="38"/>
      <c r="D10" s="26"/>
      <c r="E10" s="26"/>
      <c r="F10" s="26"/>
      <c r="G10" s="26"/>
      <c r="H10" s="26"/>
      <c r="I10" s="18"/>
    </row>
    <row r="11" spans="1:11" ht="45.6" customHeight="1" x14ac:dyDescent="0.25">
      <c r="A11" s="17" t="s">
        <v>94</v>
      </c>
      <c r="B11" s="22"/>
      <c r="C11" s="22"/>
      <c r="D11" s="30" t="s">
        <v>90</v>
      </c>
      <c r="E11" s="30"/>
      <c r="F11" s="30"/>
      <c r="G11" s="30"/>
      <c r="H11" s="30"/>
    </row>
    <row r="12" spans="1:11" ht="24" customHeight="1" x14ac:dyDescent="0.25">
      <c r="A12" s="17"/>
      <c r="B12" s="22"/>
      <c r="C12" s="22"/>
      <c r="D12" s="22"/>
      <c r="E12" s="27"/>
      <c r="F12" s="27"/>
      <c r="G12" s="27"/>
      <c r="H12" s="27"/>
    </row>
    <row r="13" spans="1:11" s="11" customFormat="1" ht="49.5" customHeight="1" x14ac:dyDescent="0.2">
      <c r="A13" s="9" t="s">
        <v>48</v>
      </c>
      <c r="B13" s="9" t="s">
        <v>47</v>
      </c>
      <c r="C13" s="9" t="s">
        <v>50</v>
      </c>
      <c r="D13" s="9" t="s">
        <v>49</v>
      </c>
      <c r="E13" s="9" t="s">
        <v>3</v>
      </c>
      <c r="F13" s="10" t="s">
        <v>0</v>
      </c>
      <c r="G13" s="9" t="s">
        <v>37</v>
      </c>
      <c r="H13" s="9" t="s">
        <v>38</v>
      </c>
      <c r="I13" s="9" t="s">
        <v>40</v>
      </c>
      <c r="J13" s="9" t="s">
        <v>1</v>
      </c>
      <c r="K13" s="10" t="s">
        <v>4</v>
      </c>
    </row>
    <row r="14" spans="1:11" x14ac:dyDescent="0.25">
      <c r="A14" s="19"/>
      <c r="B14" s="19">
        <v>1</v>
      </c>
      <c r="C14" s="20" t="s">
        <v>71</v>
      </c>
      <c r="D14" s="20" t="s">
        <v>18</v>
      </c>
      <c r="E14" s="20" t="str">
        <f>VLOOKUP(D14,Feuil2!$A$12:$B$37,2,)</f>
        <v>Zone 1</v>
      </c>
      <c r="F14" s="23"/>
      <c r="G14" s="19" t="s">
        <v>7</v>
      </c>
      <c r="H14" s="19">
        <v>33</v>
      </c>
      <c r="I14" s="19" t="s">
        <v>41</v>
      </c>
      <c r="J14" s="19" t="s">
        <v>57</v>
      </c>
      <c r="K14" s="21" t="s">
        <v>70</v>
      </c>
    </row>
    <row r="15" spans="1:11" x14ac:dyDescent="0.25">
      <c r="A15" s="19"/>
      <c r="B15" s="19">
        <v>1</v>
      </c>
      <c r="C15" s="20" t="s">
        <v>72</v>
      </c>
      <c r="D15" s="20" t="s">
        <v>19</v>
      </c>
      <c r="E15" s="20" t="str">
        <f>VLOOKUP(D15,Feuil2!$A$12:$B$37,2,)</f>
        <v>Zone 1</v>
      </c>
      <c r="F15" s="23"/>
      <c r="G15" s="19" t="s">
        <v>7</v>
      </c>
      <c r="H15" s="19">
        <v>32</v>
      </c>
      <c r="I15" s="19" t="s">
        <v>41</v>
      </c>
      <c r="J15" s="19" t="s">
        <v>57</v>
      </c>
      <c r="K15" s="21"/>
    </row>
    <row r="16" spans="1:11" x14ac:dyDescent="0.25">
      <c r="A16" s="19"/>
      <c r="B16" s="19">
        <v>1</v>
      </c>
      <c r="C16" s="20" t="s">
        <v>69</v>
      </c>
      <c r="D16" s="20" t="s">
        <v>14</v>
      </c>
      <c r="E16" s="20" t="str">
        <f>VLOOKUP(D16,Feuil2!$A$12:$B$37,2,)</f>
        <v>Zone 1</v>
      </c>
      <c r="F16" s="23"/>
      <c r="G16" s="19" t="s">
        <v>7</v>
      </c>
      <c r="H16" s="19">
        <v>28.52</v>
      </c>
      <c r="I16" s="19" t="s">
        <v>41</v>
      </c>
      <c r="J16" s="19" t="s">
        <v>57</v>
      </c>
      <c r="K16" s="21" t="s">
        <v>73</v>
      </c>
    </row>
    <row r="17" spans="1:11" ht="45" x14ac:dyDescent="0.25">
      <c r="A17" s="19"/>
      <c r="B17" s="19">
        <v>1</v>
      </c>
      <c r="C17" s="20" t="s">
        <v>67</v>
      </c>
      <c r="D17" s="20" t="s">
        <v>23</v>
      </c>
      <c r="E17" s="20" t="str">
        <f>VLOOKUP(D17,Feuil2!$A$12:$B$37,2,)</f>
        <v>Zone 2</v>
      </c>
      <c r="F17" s="23"/>
      <c r="G17" s="19" t="s">
        <v>7</v>
      </c>
      <c r="H17" s="19">
        <v>18.16</v>
      </c>
      <c r="I17" s="19" t="s">
        <v>41</v>
      </c>
      <c r="J17" s="19" t="s">
        <v>57</v>
      </c>
      <c r="K17" s="29" t="s">
        <v>74</v>
      </c>
    </row>
    <row r="18" spans="1:11" ht="45" x14ac:dyDescent="0.25">
      <c r="A18" s="19"/>
      <c r="B18" s="19">
        <v>1</v>
      </c>
      <c r="C18" s="20" t="s">
        <v>75</v>
      </c>
      <c r="D18" s="20" t="s">
        <v>23</v>
      </c>
      <c r="E18" s="20" t="str">
        <f>VLOOKUP(D18,Feuil2!$A$12:$B$37,2,)</f>
        <v>Zone 2</v>
      </c>
      <c r="F18" s="23"/>
      <c r="G18" s="19" t="s">
        <v>7</v>
      </c>
      <c r="H18" s="19">
        <v>28.21</v>
      </c>
      <c r="I18" s="19" t="s">
        <v>41</v>
      </c>
      <c r="J18" s="19" t="s">
        <v>57</v>
      </c>
      <c r="K18" s="29" t="s">
        <v>76</v>
      </c>
    </row>
    <row r="19" spans="1:11" x14ac:dyDescent="0.25">
      <c r="A19" s="19"/>
      <c r="B19" s="19">
        <v>1</v>
      </c>
      <c r="C19" s="20" t="s">
        <v>77</v>
      </c>
      <c r="D19" s="20" t="s">
        <v>16</v>
      </c>
      <c r="E19" s="20" t="str">
        <f>VLOOKUP(D19,Feuil2!$A$12:$B$37,2,)</f>
        <v>Zone 1</v>
      </c>
      <c r="F19" s="23"/>
      <c r="G19" s="19" t="s">
        <v>7</v>
      </c>
      <c r="H19" s="19">
        <v>15.66</v>
      </c>
      <c r="I19" s="19" t="s">
        <v>41</v>
      </c>
      <c r="J19" s="19" t="s">
        <v>57</v>
      </c>
      <c r="K19" s="29"/>
    </row>
    <row r="20" spans="1:11" ht="45" x14ac:dyDescent="0.25">
      <c r="A20" s="19"/>
      <c r="B20" s="19">
        <v>1</v>
      </c>
      <c r="C20" s="20" t="s">
        <v>78</v>
      </c>
      <c r="D20" s="20" t="s">
        <v>23</v>
      </c>
      <c r="E20" s="20" t="str">
        <f>VLOOKUP(D20,Feuil2!$A$12:$B$37,2,)</f>
        <v>Zone 2</v>
      </c>
      <c r="F20" s="23"/>
      <c r="G20" s="19" t="s">
        <v>7</v>
      </c>
      <c r="H20" s="19">
        <v>16.2</v>
      </c>
      <c r="I20" s="19" t="s">
        <v>41</v>
      </c>
      <c r="J20" s="19" t="s">
        <v>57</v>
      </c>
      <c r="K20" s="29" t="s">
        <v>80</v>
      </c>
    </row>
    <row r="21" spans="1:11" ht="45" x14ac:dyDescent="0.25">
      <c r="A21" s="19"/>
      <c r="B21" s="19">
        <v>1</v>
      </c>
      <c r="C21" s="20" t="s">
        <v>79</v>
      </c>
      <c r="D21" s="20" t="s">
        <v>23</v>
      </c>
      <c r="E21" s="20" t="str">
        <f>VLOOKUP(D21,Feuil2!$A$12:$B$37,2,)</f>
        <v>Zone 2</v>
      </c>
      <c r="F21" s="23"/>
      <c r="G21" s="19" t="s">
        <v>7</v>
      </c>
      <c r="H21" s="19">
        <v>60.21</v>
      </c>
      <c r="I21" s="19" t="s">
        <v>41</v>
      </c>
      <c r="J21" s="19" t="s">
        <v>57</v>
      </c>
      <c r="K21" s="29" t="s">
        <v>80</v>
      </c>
    </row>
    <row r="22" spans="1:11" x14ac:dyDescent="0.25">
      <c r="A22" s="19"/>
      <c r="B22" s="19">
        <v>1</v>
      </c>
      <c r="C22" s="20" t="s">
        <v>67</v>
      </c>
      <c r="D22" s="20" t="s">
        <v>23</v>
      </c>
      <c r="E22" s="20" t="str">
        <f>VLOOKUP(D22,Feuil2!$A$12:$B$37,2,)</f>
        <v>Zone 2</v>
      </c>
      <c r="F22" s="23"/>
      <c r="G22" s="19" t="s">
        <v>7</v>
      </c>
      <c r="H22" s="19">
        <v>15.59</v>
      </c>
      <c r="I22" s="19" t="s">
        <v>41</v>
      </c>
      <c r="J22" s="19" t="s">
        <v>57</v>
      </c>
      <c r="K22" s="29"/>
    </row>
    <row r="23" spans="1:11" ht="45" x14ac:dyDescent="0.25">
      <c r="A23" s="19"/>
      <c r="B23" s="19">
        <v>1</v>
      </c>
      <c r="C23" s="20" t="s">
        <v>67</v>
      </c>
      <c r="D23" s="20" t="s">
        <v>23</v>
      </c>
      <c r="E23" s="20" t="str">
        <f>VLOOKUP(D23,Feuil2!$A$12:$B$37,2,)</f>
        <v>Zone 2</v>
      </c>
      <c r="F23" s="23"/>
      <c r="G23" s="19" t="s">
        <v>8</v>
      </c>
      <c r="H23" s="19">
        <v>15.59</v>
      </c>
      <c r="I23" s="19" t="s">
        <v>41</v>
      </c>
      <c r="J23" s="19" t="s">
        <v>57</v>
      </c>
      <c r="K23" s="29" t="s">
        <v>80</v>
      </c>
    </row>
    <row r="24" spans="1:11" x14ac:dyDescent="0.25">
      <c r="A24" s="19"/>
      <c r="B24" s="19">
        <v>1</v>
      </c>
      <c r="C24" s="20" t="s">
        <v>81</v>
      </c>
      <c r="D24" s="20" t="s">
        <v>18</v>
      </c>
      <c r="E24" s="20" t="str">
        <f>VLOOKUP(D24,Feuil2!$A$12:$B$37,2,)</f>
        <v>Zone 1</v>
      </c>
      <c r="F24" s="23"/>
      <c r="G24" s="19" t="s">
        <v>8</v>
      </c>
      <c r="H24" s="19">
        <v>15.59</v>
      </c>
      <c r="I24" s="19" t="s">
        <v>41</v>
      </c>
      <c r="J24" s="19" t="s">
        <v>57</v>
      </c>
      <c r="K24" s="29"/>
    </row>
    <row r="25" spans="1:11" x14ac:dyDescent="0.25">
      <c r="A25" s="19"/>
      <c r="B25" s="19">
        <v>1</v>
      </c>
      <c r="C25" s="20" t="s">
        <v>82</v>
      </c>
      <c r="D25" s="20" t="s">
        <v>23</v>
      </c>
      <c r="E25" s="20" t="str">
        <f>VLOOKUP(D25,Feuil2!$A$12:$B$37,2,)</f>
        <v>Zone 2</v>
      </c>
      <c r="F25" s="23"/>
      <c r="G25" s="19" t="s">
        <v>8</v>
      </c>
      <c r="H25" s="19">
        <v>15.59</v>
      </c>
      <c r="I25" s="19" t="s">
        <v>41</v>
      </c>
      <c r="J25" s="19" t="s">
        <v>57</v>
      </c>
      <c r="K25" s="29"/>
    </row>
    <row r="26" spans="1:11" ht="30" x14ac:dyDescent="0.25">
      <c r="A26" s="19"/>
      <c r="B26" s="19">
        <v>1</v>
      </c>
      <c r="C26" s="20" t="s">
        <v>82</v>
      </c>
      <c r="D26" s="20" t="s">
        <v>23</v>
      </c>
      <c r="E26" s="20" t="str">
        <f>VLOOKUP(D26,Feuil2!$A$12:$B$37,2,)</f>
        <v>Zone 2</v>
      </c>
      <c r="F26" s="23"/>
      <c r="G26" s="19" t="s">
        <v>7</v>
      </c>
      <c r="H26" s="19">
        <v>15.59</v>
      </c>
      <c r="I26" s="19" t="s">
        <v>41</v>
      </c>
      <c r="J26" s="19" t="s">
        <v>57</v>
      </c>
      <c r="K26" s="29" t="s">
        <v>83</v>
      </c>
    </row>
    <row r="27" spans="1:11" x14ac:dyDescent="0.25">
      <c r="A27" s="19"/>
      <c r="B27" s="19">
        <v>1</v>
      </c>
      <c r="C27" s="20" t="s">
        <v>68</v>
      </c>
      <c r="D27" s="20" t="s">
        <v>28</v>
      </c>
      <c r="E27" s="20" t="str">
        <f>VLOOKUP(D27,Feuil2!$A$12:$B$37,2,)</f>
        <v>Zone 2</v>
      </c>
      <c r="F27" s="23"/>
      <c r="G27" s="19" t="s">
        <v>8</v>
      </c>
      <c r="H27" s="19">
        <v>22.77</v>
      </c>
      <c r="I27" s="19" t="s">
        <v>41</v>
      </c>
      <c r="J27" s="19" t="s">
        <v>57</v>
      </c>
      <c r="K27" s="21"/>
    </row>
    <row r="28" spans="1:11" x14ac:dyDescent="0.25">
      <c r="A28" s="19"/>
      <c r="B28" s="19">
        <v>1</v>
      </c>
      <c r="C28" s="20" t="s">
        <v>84</v>
      </c>
      <c r="D28" s="20" t="s">
        <v>34</v>
      </c>
      <c r="E28" s="20" t="str">
        <f>VLOOKUP(D28,Feuil2!$A$12:$B$37,2,)</f>
        <v>Zone 3</v>
      </c>
      <c r="F28" s="23"/>
      <c r="G28" s="19" t="s">
        <v>7</v>
      </c>
      <c r="H28" s="19">
        <v>22.27</v>
      </c>
      <c r="I28" s="19" t="s">
        <v>41</v>
      </c>
      <c r="J28" s="19" t="s">
        <v>57</v>
      </c>
      <c r="K28" s="21"/>
    </row>
    <row r="29" spans="1:11" x14ac:dyDescent="0.25">
      <c r="A29" s="19"/>
      <c r="B29" s="19">
        <v>1</v>
      </c>
      <c r="C29" s="20" t="s">
        <v>85</v>
      </c>
      <c r="D29" s="20" t="s">
        <v>14</v>
      </c>
      <c r="E29" s="20" t="str">
        <f>VLOOKUP(D29,Feuil2!$A$12:$B$37,2,)</f>
        <v>Zone 1</v>
      </c>
      <c r="F29" s="23"/>
      <c r="G29" s="19" t="s">
        <v>7</v>
      </c>
      <c r="H29" s="19">
        <v>31.14</v>
      </c>
      <c r="I29" s="19" t="s">
        <v>44</v>
      </c>
      <c r="J29" s="19" t="s">
        <v>55</v>
      </c>
      <c r="K29" s="21" t="s">
        <v>73</v>
      </c>
    </row>
    <row r="30" spans="1:11" x14ac:dyDescent="0.25">
      <c r="A30" s="19"/>
      <c r="B30" s="19">
        <v>1</v>
      </c>
      <c r="C30" s="20" t="s">
        <v>66</v>
      </c>
      <c r="D30" s="20" t="s">
        <v>60</v>
      </c>
      <c r="E30" s="20" t="str">
        <f>VLOOKUP(D30,Feuil2!$A$12:$B$37,2,)</f>
        <v>Zone 1</v>
      </c>
      <c r="F30" s="23"/>
      <c r="G30" s="19" t="s">
        <v>7</v>
      </c>
      <c r="H30" s="19">
        <v>28.8</v>
      </c>
      <c r="I30" s="19"/>
      <c r="J30" s="19"/>
      <c r="K30" s="21" t="s">
        <v>73</v>
      </c>
    </row>
  </sheetData>
  <mergeCells count="11">
    <mergeCell ref="D11:H11"/>
    <mergeCell ref="C1:I1"/>
    <mergeCell ref="C3:I3"/>
    <mergeCell ref="A6:C6"/>
    <mergeCell ref="D6:H6"/>
    <mergeCell ref="C2:I2"/>
    <mergeCell ref="C4:I4"/>
    <mergeCell ref="A7:C7"/>
    <mergeCell ref="D7:H7"/>
    <mergeCell ref="D9:H9"/>
    <mergeCell ref="A10:C10"/>
  </mergeCells>
  <pageMargins left="0.7" right="0.7" top="0.75" bottom="0.75" header="0.3" footer="0.3"/>
  <pageSetup paperSize="9" orientation="portrait" verticalDpi="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>
          <x14:formula1>
            <xm:f>Feuil2!$D$12:$D$17</xm:f>
          </x14:formula1>
          <xm:sqref>J14:J30</xm:sqref>
        </x14:dataValidation>
        <x14:dataValidation type="list" showInputMessage="1" promptTitle="Vitrerie" prompt="Sélectionner la vitrerie souhaitée. Il est également possible d'indiquer librement le type de vitrerie. ">
          <x14:formula1>
            <xm:f>Feuil2!$A$51:$A$57</xm:f>
          </x14:formula1>
          <xm:sqref>I14:I30</xm:sqref>
        </x14:dataValidation>
        <x14:dataValidation type="list" errorStyle="information" allowBlank="1" showInputMessage="1" promptTitle="Revêtement" prompt="Sélectionner un type de revêtement. L'ajout manuel est possible en fonction du type de surface identifiée. ">
          <x14:formula1>
            <xm:f>Feuil2!$A$3:$A$7</xm:f>
          </x14:formula1>
          <xm:sqref>G14:G30</xm:sqref>
        </x14:dataValidation>
        <x14:dataValidation type="list" showInputMessage="1">
          <x14:formula1>
            <xm:f>Feuil2!$C$12:$C$19</xm:f>
          </x14:formula1>
          <xm:sqref>B14:B30</xm:sqref>
        </x14:dataValidation>
        <x14:dataValidation type="list" showInputMessage="1" promptTitle="Type de zone" prompt="Sélectionner le type de zone. Il vous est également possible d' indiquer librement le type de zone. ">
          <x14:formula1>
            <xm:f>Feuil2!$A$12:$A$38</xm:f>
          </x14:formula1>
          <xm:sqref>D14:D30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7" workbookViewId="0">
      <selection activeCell="D38" sqref="D38"/>
    </sheetView>
  </sheetViews>
  <sheetFormatPr baseColWidth="10" defaultRowHeight="15" x14ac:dyDescent="0.25"/>
  <cols>
    <col min="1" max="1" width="25.28515625" customWidth="1"/>
    <col min="2" max="2" width="21.42578125" customWidth="1"/>
    <col min="4" max="4" width="14.140625" bestFit="1" customWidth="1"/>
  </cols>
  <sheetData>
    <row r="1" spans="1:6" x14ac:dyDescent="0.25">
      <c r="A1" s="4"/>
    </row>
    <row r="2" spans="1:6" x14ac:dyDescent="0.25">
      <c r="A2" s="14" t="s">
        <v>9</v>
      </c>
    </row>
    <row r="3" spans="1:6" x14ac:dyDescent="0.25">
      <c r="A3" s="1" t="s">
        <v>51</v>
      </c>
    </row>
    <row r="4" spans="1:6" x14ac:dyDescent="0.25">
      <c r="A4" s="1" t="s">
        <v>7</v>
      </c>
    </row>
    <row r="5" spans="1:6" x14ac:dyDescent="0.25">
      <c r="A5" s="1" t="s">
        <v>8</v>
      </c>
    </row>
    <row r="6" spans="1:6" x14ac:dyDescent="0.25">
      <c r="A6" s="6" t="s">
        <v>52</v>
      </c>
    </row>
    <row r="9" spans="1:6" x14ac:dyDescent="0.25">
      <c r="A9" t="s">
        <v>10</v>
      </c>
    </row>
    <row r="11" spans="1:6" x14ac:dyDescent="0.25">
      <c r="A11" s="12" t="s">
        <v>11</v>
      </c>
      <c r="B11" s="15" t="s">
        <v>12</v>
      </c>
      <c r="C11" s="13" t="s">
        <v>47</v>
      </c>
      <c r="D11" s="12" t="s">
        <v>54</v>
      </c>
      <c r="E11" s="2"/>
      <c r="F11" s="2"/>
    </row>
    <row r="12" spans="1:6" x14ac:dyDescent="0.25">
      <c r="A12" s="1" t="s">
        <v>13</v>
      </c>
      <c r="B12" s="16" t="s">
        <v>20</v>
      </c>
      <c r="C12" s="5">
        <v>-2</v>
      </c>
      <c r="D12" s="1" t="s">
        <v>55</v>
      </c>
      <c r="E12" s="2"/>
      <c r="F12" s="2"/>
    </row>
    <row r="13" spans="1:6" x14ac:dyDescent="0.25">
      <c r="A13" s="1" t="s">
        <v>14</v>
      </c>
      <c r="B13" s="16" t="s">
        <v>20</v>
      </c>
      <c r="C13" s="5">
        <v>-1</v>
      </c>
      <c r="D13" s="1" t="s">
        <v>56</v>
      </c>
      <c r="E13" s="2"/>
      <c r="F13" s="2"/>
    </row>
    <row r="14" spans="1:6" x14ac:dyDescent="0.25">
      <c r="A14" s="1" t="s">
        <v>60</v>
      </c>
      <c r="B14" s="16" t="s">
        <v>20</v>
      </c>
      <c r="C14" s="5" t="s">
        <v>2</v>
      </c>
      <c r="D14" s="1" t="s">
        <v>6</v>
      </c>
      <c r="E14" s="2"/>
      <c r="F14" s="2"/>
    </row>
    <row r="15" spans="1:6" x14ac:dyDescent="0.25">
      <c r="A15" s="1" t="s">
        <v>61</v>
      </c>
      <c r="B15" s="16" t="s">
        <v>20</v>
      </c>
      <c r="C15" s="5">
        <v>1</v>
      </c>
      <c r="D15" s="1" t="s">
        <v>57</v>
      </c>
      <c r="E15" s="2"/>
      <c r="F15" s="2"/>
    </row>
    <row r="16" spans="1:6" x14ac:dyDescent="0.25">
      <c r="A16" s="1" t="s">
        <v>15</v>
      </c>
      <c r="B16" s="16" t="s">
        <v>20</v>
      </c>
      <c r="C16" s="5">
        <v>2</v>
      </c>
      <c r="D16" s="1" t="s">
        <v>58</v>
      </c>
      <c r="E16" s="2"/>
      <c r="F16" s="2"/>
    </row>
    <row r="17" spans="1:3" x14ac:dyDescent="0.25">
      <c r="A17" s="1" t="s">
        <v>62</v>
      </c>
      <c r="B17" s="16" t="s">
        <v>20</v>
      </c>
      <c r="C17" s="5">
        <v>3</v>
      </c>
    </row>
    <row r="18" spans="1:3" x14ac:dyDescent="0.25">
      <c r="A18" s="1" t="s">
        <v>16</v>
      </c>
      <c r="B18" s="16" t="s">
        <v>20</v>
      </c>
      <c r="C18" s="5">
        <v>4</v>
      </c>
    </row>
    <row r="19" spans="1:3" x14ac:dyDescent="0.25">
      <c r="A19" s="1" t="s">
        <v>17</v>
      </c>
      <c r="B19" s="16" t="s">
        <v>20</v>
      </c>
      <c r="C19" s="5">
        <v>5</v>
      </c>
    </row>
    <row r="20" spans="1:3" x14ac:dyDescent="0.25">
      <c r="A20" s="1" t="s">
        <v>18</v>
      </c>
      <c r="B20" s="1" t="s">
        <v>20</v>
      </c>
    </row>
    <row r="21" spans="1:3" x14ac:dyDescent="0.25">
      <c r="A21" s="1" t="s">
        <v>19</v>
      </c>
      <c r="B21" s="1" t="s">
        <v>20</v>
      </c>
    </row>
    <row r="22" spans="1:3" x14ac:dyDescent="0.25">
      <c r="A22" s="1" t="s">
        <v>21</v>
      </c>
      <c r="B22" s="1" t="s">
        <v>33</v>
      </c>
    </row>
    <row r="23" spans="1:3" x14ac:dyDescent="0.25">
      <c r="A23" s="1" t="s">
        <v>22</v>
      </c>
      <c r="B23" s="1" t="s">
        <v>33</v>
      </c>
    </row>
    <row r="24" spans="1:3" x14ac:dyDescent="0.25">
      <c r="A24" s="1" t="s">
        <v>23</v>
      </c>
      <c r="B24" s="1" t="s">
        <v>33</v>
      </c>
    </row>
    <row r="25" spans="1:3" x14ac:dyDescent="0.25">
      <c r="A25" s="1" t="s">
        <v>24</v>
      </c>
      <c r="B25" s="1" t="s">
        <v>33</v>
      </c>
    </row>
    <row r="26" spans="1:3" x14ac:dyDescent="0.25">
      <c r="A26" s="1" t="s">
        <v>64</v>
      </c>
      <c r="B26" s="1" t="s">
        <v>33</v>
      </c>
    </row>
    <row r="27" spans="1:3" x14ac:dyDescent="0.25">
      <c r="A27" s="1" t="s">
        <v>25</v>
      </c>
      <c r="B27" s="1" t="s">
        <v>33</v>
      </c>
    </row>
    <row r="28" spans="1:3" x14ac:dyDescent="0.25">
      <c r="A28" s="1" t="s">
        <v>26</v>
      </c>
      <c r="B28" s="1" t="s">
        <v>33</v>
      </c>
    </row>
    <row r="29" spans="1:3" x14ac:dyDescent="0.25">
      <c r="A29" s="1" t="s">
        <v>27</v>
      </c>
      <c r="B29" s="1" t="s">
        <v>33</v>
      </c>
    </row>
    <row r="30" spans="1:3" x14ac:dyDescent="0.25">
      <c r="A30" s="1" t="s">
        <v>28</v>
      </c>
      <c r="B30" s="1" t="s">
        <v>33</v>
      </c>
    </row>
    <row r="31" spans="1:3" x14ac:dyDescent="0.25">
      <c r="A31" s="1" t="s">
        <v>29</v>
      </c>
      <c r="B31" s="1" t="s">
        <v>33</v>
      </c>
    </row>
    <row r="32" spans="1:3" x14ac:dyDescent="0.25">
      <c r="A32" s="1" t="s">
        <v>30</v>
      </c>
      <c r="B32" s="1" t="s">
        <v>33</v>
      </c>
    </row>
    <row r="33" spans="1:2" x14ac:dyDescent="0.25">
      <c r="A33" s="1" t="s">
        <v>46</v>
      </c>
      <c r="B33" s="1" t="s">
        <v>33</v>
      </c>
    </row>
    <row r="34" spans="1:2" x14ac:dyDescent="0.25">
      <c r="A34" s="1" t="s">
        <v>31</v>
      </c>
      <c r="B34" s="1" t="s">
        <v>33</v>
      </c>
    </row>
    <row r="35" spans="1:2" x14ac:dyDescent="0.25">
      <c r="A35" s="1" t="s">
        <v>32</v>
      </c>
      <c r="B35" s="1" t="s">
        <v>33</v>
      </c>
    </row>
    <row r="36" spans="1:2" x14ac:dyDescent="0.25">
      <c r="A36" s="1" t="s">
        <v>34</v>
      </c>
      <c r="B36" s="1" t="s">
        <v>35</v>
      </c>
    </row>
    <row r="37" spans="1:2" ht="45" x14ac:dyDescent="0.25">
      <c r="A37" s="3" t="s">
        <v>59</v>
      </c>
      <c r="B37" s="1" t="s">
        <v>35</v>
      </c>
    </row>
    <row r="44" spans="1:2" x14ac:dyDescent="0.25">
      <c r="A44" s="1" t="s">
        <v>36</v>
      </c>
    </row>
    <row r="45" spans="1:2" x14ac:dyDescent="0.25">
      <c r="A45" s="1" t="s">
        <v>20</v>
      </c>
    </row>
    <row r="46" spans="1:2" x14ac:dyDescent="0.25">
      <c r="A46" s="1" t="s">
        <v>33</v>
      </c>
    </row>
    <row r="47" spans="1:2" x14ac:dyDescent="0.25">
      <c r="A47" s="1" t="s">
        <v>35</v>
      </c>
    </row>
    <row r="50" spans="1:1" x14ac:dyDescent="0.25">
      <c r="A50" s="1" t="s">
        <v>39</v>
      </c>
    </row>
    <row r="51" spans="1:1" x14ac:dyDescent="0.25">
      <c r="A51" s="1" t="s">
        <v>53</v>
      </c>
    </row>
    <row r="52" spans="1:1" x14ac:dyDescent="0.25">
      <c r="A52" s="1" t="s">
        <v>41</v>
      </c>
    </row>
    <row r="53" spans="1:1" x14ac:dyDescent="0.25">
      <c r="A53" s="1" t="s">
        <v>42</v>
      </c>
    </row>
    <row r="54" spans="1:1" x14ac:dyDescent="0.25">
      <c r="A54" s="1" t="s">
        <v>43</v>
      </c>
    </row>
    <row r="55" spans="1:1" x14ac:dyDescent="0.25">
      <c r="A55" s="1" t="s">
        <v>44</v>
      </c>
    </row>
    <row r="56" spans="1:1" x14ac:dyDescent="0.25">
      <c r="A56" s="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Dole</vt:lpstr>
      <vt:lpstr>Feuil2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cp:lastPrinted>2024-04-02T16:44:13Z</cp:lastPrinted>
  <dcterms:created xsi:type="dcterms:W3CDTF">2024-02-15T09:46:28Z</dcterms:created>
  <dcterms:modified xsi:type="dcterms:W3CDTF">2025-06-04T12:10:40Z</dcterms:modified>
</cp:coreProperties>
</file>