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DG-21-FONTAINE-LES-DIJON-MARCHE-PUBLIC\2 - Services\24 UG04 AC 003 Nettoyage des locaux\2 - DCE\DCE Place\"/>
    </mc:Choice>
  </mc:AlternateContent>
  <bookViews>
    <workbookView xWindow="0" yWindow="0" windowWidth="28800" windowHeight="11880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31" i="1"/>
  <c r="E32" i="1"/>
  <c r="E29" i="1"/>
  <c r="E28" i="1"/>
  <c r="E26" i="1"/>
  <c r="E25" i="1"/>
  <c r="E37" i="1" l="1"/>
  <c r="E36" i="1"/>
  <c r="E35" i="1"/>
  <c r="E27" i="1"/>
  <c r="E33" i="1"/>
  <c r="E24" i="1"/>
  <c r="E23" i="1"/>
  <c r="E12" i="1"/>
  <c r="E13" i="1"/>
  <c r="E14" i="1"/>
  <c r="E15" i="1"/>
  <c r="E16" i="1"/>
  <c r="E17" i="1"/>
  <c r="E18" i="1"/>
  <c r="E19" i="1"/>
  <c r="E20" i="1"/>
  <c r="E21" i="1"/>
</calcChain>
</file>

<file path=xl/comments1.xml><?xml version="1.0" encoding="utf-8"?>
<comments xmlns="http://schemas.openxmlformats.org/spreadsheetml/2006/main">
  <authors>
    <author>SCHMID CHRISTOPHE (UGECAM BOURGOGNE-F.C)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</rPr>
          <t>Cette colonne est a renseigné uniquement si votre établissement possède des batîments distincts</t>
        </r>
      </text>
    </comment>
  </commentList>
</comments>
</file>

<file path=xl/sharedStrings.xml><?xml version="1.0" encoding="utf-8"?>
<sst xmlns="http://schemas.openxmlformats.org/spreadsheetml/2006/main" count="347" uniqueCount="117">
  <si>
    <t>Fréquence des interventions</t>
  </si>
  <si>
    <t>Fréquence vitrerie</t>
  </si>
  <si>
    <t>RDC</t>
  </si>
  <si>
    <t>Zone CPIAS correspondante(1, 2 ou 3)</t>
  </si>
  <si>
    <t>Commentaire</t>
  </si>
  <si>
    <t>Trimestrielle</t>
  </si>
  <si>
    <t>Carrelage</t>
  </si>
  <si>
    <t>Parquet</t>
  </si>
  <si>
    <t>Liste des surface</t>
  </si>
  <si>
    <t>Liste des zones</t>
  </si>
  <si>
    <t>Identification</t>
  </si>
  <si>
    <t>Zone correspondante</t>
  </si>
  <si>
    <t>Entrée</t>
  </si>
  <si>
    <t>Hall d'accueil</t>
  </si>
  <si>
    <t>Cages d'escaliers</t>
  </si>
  <si>
    <t>Stockage des matériels</t>
  </si>
  <si>
    <t>Local de pharmacie</t>
  </si>
  <si>
    <t>Bureaux</t>
  </si>
  <si>
    <t>Salle de réunion</t>
  </si>
  <si>
    <t>Zone 1</t>
  </si>
  <si>
    <t>Chambre</t>
  </si>
  <si>
    <t>Salle de soins</t>
  </si>
  <si>
    <t>Salle de rééducation</t>
  </si>
  <si>
    <t>Salle d'activité</t>
  </si>
  <si>
    <t>Salle d'ergothérapie</t>
  </si>
  <si>
    <t>Salle à manger</t>
  </si>
  <si>
    <t>Salle de séjour</t>
  </si>
  <si>
    <t>Salle de détente</t>
  </si>
  <si>
    <t>Office alimentaire</t>
  </si>
  <si>
    <t>Blanchisserie</t>
  </si>
  <si>
    <t>Locaux déchets</t>
  </si>
  <si>
    <t>Mains courante des couloirs</t>
  </si>
  <si>
    <t>Zone 2</t>
  </si>
  <si>
    <t>Sanitaires</t>
  </si>
  <si>
    <t>Zone 3</t>
  </si>
  <si>
    <t>Liste déroulante Zone</t>
  </si>
  <si>
    <t>Type de revètement</t>
  </si>
  <si>
    <t>Surface du revètement</t>
  </si>
  <si>
    <t>Liste vitrerie</t>
  </si>
  <si>
    <t>Type de vitrerie</t>
  </si>
  <si>
    <t>Fenêtre  standard</t>
  </si>
  <si>
    <t>Baie vitrée</t>
  </si>
  <si>
    <t>Carreaux</t>
  </si>
  <si>
    <t>Porte vitrée</t>
  </si>
  <si>
    <t>Mur-rideau</t>
  </si>
  <si>
    <t>Locaux linge sale</t>
  </si>
  <si>
    <t>Niveau</t>
  </si>
  <si>
    <t>Administratif</t>
  </si>
  <si>
    <t>Batîment</t>
  </si>
  <si>
    <t>Type de local</t>
  </si>
  <si>
    <t>Désignation du local</t>
  </si>
  <si>
    <t>Cf. Guide CPIAS</t>
  </si>
  <si>
    <t>Thermoplastique</t>
  </si>
  <si>
    <t>Linoléum</t>
  </si>
  <si>
    <t>Prestation non souhaitée</t>
  </si>
  <si>
    <t>Fréquence</t>
  </si>
  <si>
    <t>Hebdomadaire</t>
  </si>
  <si>
    <t>Mensuelle</t>
  </si>
  <si>
    <t>Semestrielle</t>
  </si>
  <si>
    <t>Annuelle</t>
  </si>
  <si>
    <t>Chambre résident en précautions complémentaires</t>
  </si>
  <si>
    <t>Couloir</t>
  </si>
  <si>
    <t>Ascenseur</t>
  </si>
  <si>
    <t>Locaux lingerie (propre)</t>
  </si>
  <si>
    <t>Salle d'animation</t>
  </si>
  <si>
    <t>Néant</t>
  </si>
  <si>
    <t>PVC</t>
  </si>
  <si>
    <t xml:space="preserve">Couloir </t>
  </si>
  <si>
    <t>Bureau immobilier ordonnancement et achats</t>
  </si>
  <si>
    <t>Bureau Sous-directeur ressources</t>
  </si>
  <si>
    <t>Bureau Directeur général</t>
  </si>
  <si>
    <t>Bureau informatique</t>
  </si>
  <si>
    <t>Bureau Accès aux soins</t>
  </si>
  <si>
    <t>Porte-fenêtre et fenêtre standard</t>
  </si>
  <si>
    <t>Kitchenette</t>
  </si>
  <si>
    <t>Archives</t>
  </si>
  <si>
    <t xml:space="preserve">Bureau comptabilité </t>
  </si>
  <si>
    <t>Sanitaires (toilettes)</t>
  </si>
  <si>
    <t>Bureaux contrôleur de gestion</t>
  </si>
  <si>
    <t xml:space="preserve">Bureaux qualité </t>
  </si>
  <si>
    <t>Escaliers entre salle de réunion et bureaux</t>
  </si>
  <si>
    <t>Dégagement entre bureaux</t>
  </si>
  <si>
    <t>Dégagement</t>
  </si>
  <si>
    <t>Salle de réunion (dont kitchenette)</t>
  </si>
  <si>
    <t>Bureau RH</t>
  </si>
  <si>
    <t>Restauration</t>
  </si>
  <si>
    <t>Hall d'entrée du bureau de la comptabilité</t>
  </si>
  <si>
    <t>Non concerné</t>
  </si>
  <si>
    <t>Sanitaires comptabilité</t>
  </si>
  <si>
    <t xml:space="preserve">Comprend également une zone Café avec des équipements type kitchenette. De plus les zones extérieures (balcon) ne sont pas couvertes par le marché. </t>
  </si>
  <si>
    <t>Escaliers</t>
  </si>
  <si>
    <t>Escaliers entre les deux étages du bureau de la comptabilité</t>
  </si>
  <si>
    <t>Bureau de la Directrice Comptable et Financière</t>
  </si>
  <si>
    <t>Bureau comptabilité 2</t>
  </si>
  <si>
    <t xml:space="preserve">La salle de réunion dispose également d'une kitechenette. Le Prestataire sera également chargé du nettoyage des surfaces de cette kitechnette. </t>
  </si>
  <si>
    <t>Parquet PVC</t>
  </si>
  <si>
    <t>Dégagement entre bureaux et sanitaires</t>
  </si>
  <si>
    <t>Porte-fenêtre / porte vitrée et fenêtre standard</t>
  </si>
  <si>
    <t>Zone non concernée par le ménage</t>
  </si>
  <si>
    <t>Bureau du Fondé de Pouvoir</t>
  </si>
  <si>
    <t>Bureau DRH</t>
  </si>
  <si>
    <t>Bureau Communication / Assistante de direction</t>
  </si>
  <si>
    <t>R</t>
  </si>
  <si>
    <t>R+1</t>
  </si>
  <si>
    <t>R+2</t>
  </si>
  <si>
    <t>Réalisation de prestations de nettoyage des locaux de 4 établissements et services de l’UGECAM Bourgogne Franche-Comté</t>
  </si>
  <si>
    <t>Ouverture des locaux:</t>
  </si>
  <si>
    <t xml:space="preserve">Ouvert du lundi au vendredi de 07h30 à 18h. </t>
  </si>
  <si>
    <t xml:space="preserve">Horaire d'intervention souhaité : </t>
  </si>
  <si>
    <t xml:space="preserve">Le nettoyage doit être réalisé avant 07h30 ou après 18h. Les locaux sont utilisés de 07h30 à 18h pour la majorité du personnel. </t>
  </si>
  <si>
    <t>Fournitures de consommables</t>
  </si>
  <si>
    <t xml:space="preserve">Les consommables devront être fournis par le prestataire et seront compris dans le prix de la prestation courante. Les exigences du CCTP s'appliquent. </t>
  </si>
  <si>
    <t>Gestion des déchets</t>
  </si>
  <si>
    <t>Annexe  au CCTP - Détail des surfaces et prestations attendues</t>
  </si>
  <si>
    <t>Lot n° 3 : Nettoyage des locaux du Siège de l’UGECAM BFC au 3 rue Georges Bourgoin 21121, Fontaine-les-Dijon,</t>
  </si>
  <si>
    <t>Marché 25-UG04-AC-011</t>
  </si>
  <si>
    <t>Evactuation des déchets vers les zones de stockages de l'EHPAD.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</si>
</sst>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indexed="81"/>
      <name val="Tahoma"/>
      <family val="2"/>
    </font>
    <font>
      <sz val="10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/>
    <xf numFmtId="0" fontId="0" fillId="3" borderId="2" xfId="0" applyFill="1" applyBorder="1"/>
    <xf numFmtId="0" fontId="0" fillId="0" borderId="2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</cellXfs>
  <cellStyles count="1">
    <cellStyle name="Normal" xfId="0" builtinId="0"/>
  </cellStyles>
  <dxfs count="15"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1:K38" totalsRowShown="0" headerRowDxfId="14" dataDxfId="12" headerRowBorderDxfId="13" tableBorderDxfId="11">
  <autoFilter ref="A11:K38"/>
  <tableColumns count="11">
    <tableColumn id="1" name="Batîment" dataDxfId="10"/>
    <tableColumn id="2" name="R" dataDxfId="9"/>
    <tableColumn id="3" name="Désignation du local" dataDxfId="8"/>
    <tableColumn id="4" name="Type de local" dataDxfId="7"/>
    <tableColumn id="5" name="Zone CPIAS correspondante(1, 2 ou 3)" dataDxfId="6">
      <calculatedColumnFormula>VLOOKUP(D12,Feuil2!$A$12:$B$37,2,)</calculatedColumnFormula>
    </tableColumn>
    <tableColumn id="6" name="Fréquence des interventions" dataDxfId="5"/>
    <tableColumn id="8" name="Type de revètement" dataDxfId="4"/>
    <tableColumn id="9" name="Surface du revètement" dataDxfId="3"/>
    <tableColumn id="10" name="Type de vitrerie" dataDxfId="2"/>
    <tableColumn id="11" name="Fréquence vitrerie" dataDxfId="1"/>
    <tableColumn id="12" name="Commentair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8"/>
  <sheetViews>
    <sheetView tabSelected="1" topLeftCell="A43" zoomScaleNormal="100" workbookViewId="0">
      <selection activeCell="I69" sqref="I69"/>
    </sheetView>
  </sheetViews>
  <sheetFormatPr baseColWidth="10" defaultRowHeight="15" x14ac:dyDescent="0.25"/>
  <cols>
    <col min="1" max="1" width="13.5703125" bestFit="1" customWidth="1"/>
    <col min="2" max="2" width="7.42578125" customWidth="1"/>
    <col min="3" max="3" width="26.140625" customWidth="1"/>
    <col min="4" max="4" width="27.85546875" customWidth="1"/>
    <col min="5" max="5" width="15.42578125" customWidth="1"/>
    <col min="6" max="6" width="16" customWidth="1"/>
    <col min="7" max="7" width="19.28515625" customWidth="1"/>
    <col min="8" max="8" width="10" customWidth="1"/>
    <col min="9" max="9" width="26.28515625" customWidth="1"/>
    <col min="10" max="10" width="15.28515625" customWidth="1"/>
    <col min="11" max="11" width="28.42578125" customWidth="1"/>
  </cols>
  <sheetData>
    <row r="1" spans="1:15" ht="21" x14ac:dyDescent="0.35">
      <c r="C1" s="41" t="s">
        <v>115</v>
      </c>
      <c r="D1" s="41"/>
      <c r="E1" s="41"/>
      <c r="F1" s="41"/>
      <c r="G1" s="41"/>
      <c r="H1" s="41"/>
      <c r="I1" s="41"/>
    </row>
    <row r="2" spans="1:15" ht="21" x14ac:dyDescent="0.25">
      <c r="C2" s="44" t="s">
        <v>105</v>
      </c>
      <c r="D2" s="44"/>
      <c r="E2" s="44"/>
      <c r="F2" s="44"/>
      <c r="G2" s="44"/>
      <c r="H2" s="44"/>
      <c r="I2" s="44"/>
    </row>
    <row r="3" spans="1:15" x14ac:dyDescent="0.25">
      <c r="C3" s="40" t="s">
        <v>114</v>
      </c>
      <c r="D3" s="40"/>
      <c r="E3" s="40"/>
      <c r="F3" s="40"/>
      <c r="G3" s="40"/>
      <c r="H3" s="40"/>
      <c r="I3" s="40"/>
    </row>
    <row r="4" spans="1:15" x14ac:dyDescent="0.25">
      <c r="C4" s="45" t="s">
        <v>113</v>
      </c>
      <c r="D4" s="45"/>
      <c r="E4" s="45"/>
      <c r="F4" s="45"/>
      <c r="G4" s="45"/>
      <c r="H4" s="45"/>
      <c r="I4" s="45"/>
    </row>
    <row r="5" spans="1:15" ht="15" customHeight="1" x14ac:dyDescent="0.25">
      <c r="A5" s="37"/>
      <c r="B5" s="37"/>
      <c r="C5" s="37"/>
      <c r="D5" s="37"/>
      <c r="E5" s="37"/>
      <c r="F5" s="37"/>
      <c r="G5" s="37"/>
      <c r="H5" s="37"/>
    </row>
    <row r="6" spans="1:15" ht="46.5" customHeight="1" x14ac:dyDescent="0.25">
      <c r="A6" s="42" t="s">
        <v>106</v>
      </c>
      <c r="B6" s="42"/>
      <c r="C6" s="42"/>
      <c r="D6" s="43" t="s">
        <v>107</v>
      </c>
      <c r="E6" s="43"/>
      <c r="F6" s="43"/>
      <c r="G6" s="43"/>
      <c r="H6" s="37"/>
    </row>
    <row r="7" spans="1:15" ht="32.25" customHeight="1" x14ac:dyDescent="0.25">
      <c r="A7" s="46" t="s">
        <v>108</v>
      </c>
      <c r="B7" s="46"/>
      <c r="C7" s="46"/>
      <c r="D7" s="47" t="s">
        <v>109</v>
      </c>
      <c r="E7" s="47"/>
      <c r="F7" s="47"/>
      <c r="G7" s="47"/>
    </row>
    <row r="8" spans="1:15" ht="48.75" customHeight="1" x14ac:dyDescent="0.25">
      <c r="A8" s="46" t="s">
        <v>110</v>
      </c>
      <c r="B8" s="46"/>
      <c r="C8" s="46"/>
      <c r="D8" s="48" t="s">
        <v>111</v>
      </c>
      <c r="E8" s="48"/>
      <c r="F8" s="48"/>
      <c r="G8" s="48"/>
    </row>
    <row r="9" spans="1:15" s="11" customFormat="1" ht="49.5" customHeight="1" x14ac:dyDescent="0.2">
      <c r="A9" s="49" t="s">
        <v>112</v>
      </c>
      <c r="B9" s="49"/>
      <c r="C9" s="49"/>
      <c r="D9" s="39" t="s">
        <v>116</v>
      </c>
    </row>
    <row r="10" spans="1:15" s="11" customFormat="1" ht="49.5" customHeight="1" x14ac:dyDescent="0.2">
      <c r="A10" s="38"/>
      <c r="B10" s="38"/>
      <c r="C10" s="38"/>
      <c r="D10" s="39"/>
    </row>
    <row r="11" spans="1:15" s="5" customFormat="1" ht="44.25" customHeight="1" x14ac:dyDescent="0.25">
      <c r="A11" s="9" t="s">
        <v>48</v>
      </c>
      <c r="B11" s="9" t="s">
        <v>102</v>
      </c>
      <c r="C11" s="9" t="s">
        <v>50</v>
      </c>
      <c r="D11" s="9" t="s">
        <v>49</v>
      </c>
      <c r="E11" s="9" t="s">
        <v>3</v>
      </c>
      <c r="F11" s="10" t="s">
        <v>0</v>
      </c>
      <c r="G11" s="9" t="s">
        <v>36</v>
      </c>
      <c r="H11" s="9" t="s">
        <v>37</v>
      </c>
      <c r="I11" s="9" t="s">
        <v>39</v>
      </c>
      <c r="J11" s="9" t="s">
        <v>1</v>
      </c>
      <c r="K11" s="10" t="s">
        <v>4</v>
      </c>
      <c r="L11" s="35"/>
      <c r="M11" s="35"/>
      <c r="N11" s="35"/>
      <c r="O11" s="35"/>
    </row>
    <row r="12" spans="1:15" x14ac:dyDescent="0.25">
      <c r="A12" s="8" t="s">
        <v>47</v>
      </c>
      <c r="B12" s="8" t="s">
        <v>2</v>
      </c>
      <c r="C12" s="8" t="s">
        <v>100</v>
      </c>
      <c r="D12" s="8" t="s">
        <v>17</v>
      </c>
      <c r="E12" s="8" t="str">
        <f>VLOOKUP(D12,Feuil2!$A$12:$B$37,2,)</f>
        <v>Zone 1</v>
      </c>
      <c r="F12" s="12" t="s">
        <v>51</v>
      </c>
      <c r="G12" s="8" t="s">
        <v>66</v>
      </c>
      <c r="H12" s="33">
        <v>11.8</v>
      </c>
      <c r="I12" s="8" t="s">
        <v>40</v>
      </c>
      <c r="J12" s="8" t="s">
        <v>58</v>
      </c>
      <c r="K12" s="13" t="s">
        <v>65</v>
      </c>
    </row>
    <row r="13" spans="1:15" x14ac:dyDescent="0.25">
      <c r="A13" s="19" t="s">
        <v>47</v>
      </c>
      <c r="B13" s="19" t="s">
        <v>2</v>
      </c>
      <c r="C13" s="20" t="s">
        <v>67</v>
      </c>
      <c r="D13" s="20" t="s">
        <v>61</v>
      </c>
      <c r="E13" s="20" t="str">
        <f>VLOOKUP(D13,Feuil2!$A$12:$B$37,2,)</f>
        <v>Zone 1</v>
      </c>
      <c r="F13" s="21" t="s">
        <v>51</v>
      </c>
      <c r="G13" s="19" t="s">
        <v>53</v>
      </c>
      <c r="H13" s="30">
        <v>39</v>
      </c>
      <c r="I13" s="19" t="s">
        <v>40</v>
      </c>
      <c r="J13" s="8" t="s">
        <v>58</v>
      </c>
      <c r="K13" s="22" t="s">
        <v>65</v>
      </c>
    </row>
    <row r="14" spans="1:15" ht="30" x14ac:dyDescent="0.25">
      <c r="A14" s="19" t="s">
        <v>47</v>
      </c>
      <c r="B14" s="8" t="s">
        <v>2</v>
      </c>
      <c r="C14" s="23" t="s">
        <v>68</v>
      </c>
      <c r="D14" s="20" t="s">
        <v>17</v>
      </c>
      <c r="E14" s="20" t="str">
        <f>VLOOKUP(D14,Feuil2!$A$12:$B$37,2,)</f>
        <v>Zone 1</v>
      </c>
      <c r="F14" s="21" t="s">
        <v>51</v>
      </c>
      <c r="G14" s="19" t="s">
        <v>6</v>
      </c>
      <c r="H14" s="30">
        <v>20.5</v>
      </c>
      <c r="I14" s="19" t="s">
        <v>40</v>
      </c>
      <c r="J14" s="8" t="s">
        <v>58</v>
      </c>
      <c r="K14" s="22" t="s">
        <v>65</v>
      </c>
    </row>
    <row r="15" spans="1:15" ht="30" x14ac:dyDescent="0.25">
      <c r="A15" s="19" t="s">
        <v>47</v>
      </c>
      <c r="B15" s="8" t="s">
        <v>2</v>
      </c>
      <c r="C15" s="23" t="s">
        <v>69</v>
      </c>
      <c r="D15" s="20" t="s">
        <v>17</v>
      </c>
      <c r="E15" s="20" t="str">
        <f>VLOOKUP(D15,Feuil2!$A$12:$B$37,2,)</f>
        <v>Zone 1</v>
      </c>
      <c r="F15" s="21" t="s">
        <v>51</v>
      </c>
      <c r="G15" s="19" t="s">
        <v>6</v>
      </c>
      <c r="H15" s="30">
        <v>20.5</v>
      </c>
      <c r="I15" s="19" t="s">
        <v>40</v>
      </c>
      <c r="J15" s="8" t="s">
        <v>58</v>
      </c>
      <c r="K15" s="22" t="s">
        <v>65</v>
      </c>
    </row>
    <row r="16" spans="1:15" x14ac:dyDescent="0.25">
      <c r="A16" s="19" t="s">
        <v>47</v>
      </c>
      <c r="B16" s="8" t="s">
        <v>2</v>
      </c>
      <c r="C16" s="23" t="s">
        <v>70</v>
      </c>
      <c r="D16" s="20" t="s">
        <v>17</v>
      </c>
      <c r="E16" s="20" t="str">
        <f>VLOOKUP(D16,Feuil2!$A$12:$B$37,2,)</f>
        <v>Zone 1</v>
      </c>
      <c r="F16" s="21" t="s">
        <v>51</v>
      </c>
      <c r="G16" s="19" t="s">
        <v>66</v>
      </c>
      <c r="H16" s="30">
        <v>17.399999999999999</v>
      </c>
      <c r="I16" s="19" t="s">
        <v>40</v>
      </c>
      <c r="J16" s="8" t="s">
        <v>58</v>
      </c>
      <c r="K16" s="22" t="s">
        <v>65</v>
      </c>
    </row>
    <row r="17" spans="1:11" x14ac:dyDescent="0.25">
      <c r="A17" s="19" t="s">
        <v>47</v>
      </c>
      <c r="B17" s="8" t="s">
        <v>2</v>
      </c>
      <c r="C17" s="20" t="s">
        <v>18</v>
      </c>
      <c r="D17" s="20" t="s">
        <v>18</v>
      </c>
      <c r="E17" s="20" t="str">
        <f>VLOOKUP(D17,Feuil2!$A$12:$B$37,2,)</f>
        <v>Zone 1</v>
      </c>
      <c r="F17" s="21" t="s">
        <v>51</v>
      </c>
      <c r="G17" s="19" t="s">
        <v>6</v>
      </c>
      <c r="H17" s="30">
        <v>17.8</v>
      </c>
      <c r="I17" s="19" t="s">
        <v>40</v>
      </c>
      <c r="J17" s="8" t="s">
        <v>58</v>
      </c>
      <c r="K17" s="22" t="s">
        <v>65</v>
      </c>
    </row>
    <row r="18" spans="1:11" x14ac:dyDescent="0.25">
      <c r="A18" s="19" t="s">
        <v>33</v>
      </c>
      <c r="B18" s="8" t="s">
        <v>2</v>
      </c>
      <c r="C18" s="20" t="s">
        <v>33</v>
      </c>
      <c r="D18" s="20" t="s">
        <v>33</v>
      </c>
      <c r="E18" s="20" t="str">
        <f>VLOOKUP(D18,Feuil2!$A$12:$B$37,2,)</f>
        <v>Zone 3</v>
      </c>
      <c r="F18" s="21" t="s">
        <v>51</v>
      </c>
      <c r="G18" s="19" t="s">
        <v>53</v>
      </c>
      <c r="H18" s="30">
        <v>12.8</v>
      </c>
      <c r="I18" s="19" t="s">
        <v>54</v>
      </c>
      <c r="J18" s="19"/>
      <c r="K18" s="22" t="s">
        <v>65</v>
      </c>
    </row>
    <row r="19" spans="1:11" ht="30" x14ac:dyDescent="0.25">
      <c r="A19" s="19" t="s">
        <v>47</v>
      </c>
      <c r="B19" s="8" t="s">
        <v>2</v>
      </c>
      <c r="C19" s="20" t="s">
        <v>71</v>
      </c>
      <c r="D19" s="20" t="s">
        <v>17</v>
      </c>
      <c r="E19" s="20" t="str">
        <f>VLOOKUP(D19,Feuil2!$A$12:$B$37,2,)</f>
        <v>Zone 1</v>
      </c>
      <c r="F19" s="21" t="s">
        <v>51</v>
      </c>
      <c r="G19" s="19" t="s">
        <v>6</v>
      </c>
      <c r="H19" s="30">
        <v>44</v>
      </c>
      <c r="I19" s="24" t="s">
        <v>73</v>
      </c>
      <c r="J19" s="8" t="s">
        <v>58</v>
      </c>
      <c r="K19" s="22" t="s">
        <v>65</v>
      </c>
    </row>
    <row r="20" spans="1:11" ht="30" x14ac:dyDescent="0.25">
      <c r="A20" s="19" t="s">
        <v>47</v>
      </c>
      <c r="B20" s="8" t="s">
        <v>2</v>
      </c>
      <c r="C20" s="23" t="s">
        <v>101</v>
      </c>
      <c r="D20" s="20" t="s">
        <v>17</v>
      </c>
      <c r="E20" s="20" t="str">
        <f>VLOOKUP(D20,Feuil2!$A$12:$B$37,2,)</f>
        <v>Zone 1</v>
      </c>
      <c r="F20" s="21" t="s">
        <v>51</v>
      </c>
      <c r="G20" s="19" t="s">
        <v>53</v>
      </c>
      <c r="H20" s="30">
        <v>17.5</v>
      </c>
      <c r="I20" s="19" t="s">
        <v>40</v>
      </c>
      <c r="J20" s="8" t="s">
        <v>58</v>
      </c>
      <c r="K20" s="22" t="s">
        <v>65</v>
      </c>
    </row>
    <row r="21" spans="1:11" ht="30" x14ac:dyDescent="0.25">
      <c r="A21" s="19" t="s">
        <v>47</v>
      </c>
      <c r="B21" s="8" t="s">
        <v>2</v>
      </c>
      <c r="C21" s="20" t="s">
        <v>72</v>
      </c>
      <c r="D21" s="20" t="s">
        <v>17</v>
      </c>
      <c r="E21" s="20" t="str">
        <f>VLOOKUP(D21,Feuil2!$A$12:$B$37,2,)</f>
        <v>Zone 1</v>
      </c>
      <c r="F21" s="21" t="s">
        <v>51</v>
      </c>
      <c r="G21" s="19" t="s">
        <v>53</v>
      </c>
      <c r="H21" s="30">
        <v>15.4</v>
      </c>
      <c r="I21" s="24" t="s">
        <v>73</v>
      </c>
      <c r="J21" s="8" t="s">
        <v>58</v>
      </c>
      <c r="K21" s="22" t="s">
        <v>65</v>
      </c>
    </row>
    <row r="22" spans="1:11" x14ac:dyDescent="0.25">
      <c r="A22" s="19" t="s">
        <v>85</v>
      </c>
      <c r="B22" s="8" t="s">
        <v>2</v>
      </c>
      <c r="C22" s="20" t="s">
        <v>74</v>
      </c>
      <c r="D22" s="34" t="s">
        <v>74</v>
      </c>
      <c r="E22" s="36" t="s">
        <v>32</v>
      </c>
      <c r="F22" s="21" t="s">
        <v>51</v>
      </c>
      <c r="G22" s="19" t="s">
        <v>53</v>
      </c>
      <c r="H22" s="30">
        <v>5.33</v>
      </c>
      <c r="I22" s="19" t="s">
        <v>54</v>
      </c>
      <c r="J22" s="19" t="s">
        <v>65</v>
      </c>
      <c r="K22" s="22" t="s">
        <v>65</v>
      </c>
    </row>
    <row r="23" spans="1:11" x14ac:dyDescent="0.25">
      <c r="A23" s="19" t="s">
        <v>47</v>
      </c>
      <c r="B23" s="8" t="s">
        <v>2</v>
      </c>
      <c r="C23" s="20" t="s">
        <v>75</v>
      </c>
      <c r="D23" s="34" t="s">
        <v>15</v>
      </c>
      <c r="E23" s="25" t="str">
        <f>VLOOKUP(D23,Feuil2!$A$12:$B$37,2,)</f>
        <v>Zone 1</v>
      </c>
      <c r="F23" s="21" t="s">
        <v>51</v>
      </c>
      <c r="G23" s="19" t="s">
        <v>53</v>
      </c>
      <c r="H23" s="30">
        <v>11.5</v>
      </c>
      <c r="I23" s="19" t="s">
        <v>54</v>
      </c>
      <c r="J23" s="19" t="s">
        <v>65</v>
      </c>
      <c r="K23" s="22" t="s">
        <v>98</v>
      </c>
    </row>
    <row r="24" spans="1:11" x14ac:dyDescent="0.25">
      <c r="A24" s="19" t="s">
        <v>47</v>
      </c>
      <c r="B24" s="8" t="s">
        <v>2</v>
      </c>
      <c r="C24" s="20" t="s">
        <v>84</v>
      </c>
      <c r="D24" s="20" t="s">
        <v>17</v>
      </c>
      <c r="E24" s="25" t="str">
        <f>VLOOKUP(D24,Feuil2!$A$12:$B$37,2,)</f>
        <v>Zone 1</v>
      </c>
      <c r="F24" s="21" t="s">
        <v>51</v>
      </c>
      <c r="G24" s="19" t="s">
        <v>53</v>
      </c>
      <c r="H24" s="30">
        <v>16.39</v>
      </c>
      <c r="I24" s="19" t="s">
        <v>40</v>
      </c>
      <c r="J24" s="8" t="s">
        <v>58</v>
      </c>
      <c r="K24" s="22" t="s">
        <v>65</v>
      </c>
    </row>
    <row r="25" spans="1:11" ht="30" x14ac:dyDescent="0.25">
      <c r="A25" s="19" t="s">
        <v>12</v>
      </c>
      <c r="B25" s="19" t="s">
        <v>103</v>
      </c>
      <c r="C25" s="23" t="s">
        <v>86</v>
      </c>
      <c r="D25" s="20" t="s">
        <v>12</v>
      </c>
      <c r="E25" s="25" t="str">
        <f>VLOOKUP(D25,Feuil2!$A$12:$B$37,2,)</f>
        <v>Zone 1</v>
      </c>
      <c r="F25" s="26" t="s">
        <v>51</v>
      </c>
      <c r="G25" s="30" t="s">
        <v>66</v>
      </c>
      <c r="H25" s="30">
        <v>5.47</v>
      </c>
      <c r="I25" s="24" t="s">
        <v>87</v>
      </c>
      <c r="J25" s="19" t="s">
        <v>65</v>
      </c>
      <c r="K25" s="22" t="s">
        <v>65</v>
      </c>
    </row>
    <row r="26" spans="1:11" x14ac:dyDescent="0.25">
      <c r="A26" s="19" t="s">
        <v>33</v>
      </c>
      <c r="B26" s="19" t="s">
        <v>103</v>
      </c>
      <c r="C26" s="23" t="s">
        <v>88</v>
      </c>
      <c r="D26" s="20" t="s">
        <v>33</v>
      </c>
      <c r="E26" s="25" t="str">
        <f>VLOOKUP(D26,Feuil2!$A$12:$B$37,2,)</f>
        <v>Zone 3</v>
      </c>
      <c r="F26" s="26" t="s">
        <v>51</v>
      </c>
      <c r="G26" s="30" t="s">
        <v>66</v>
      </c>
      <c r="H26" s="30">
        <v>2.27</v>
      </c>
      <c r="I26" s="24" t="s">
        <v>87</v>
      </c>
      <c r="J26" s="19" t="s">
        <v>65</v>
      </c>
      <c r="K26" s="22" t="s">
        <v>65</v>
      </c>
    </row>
    <row r="27" spans="1:11" ht="90" x14ac:dyDescent="0.25">
      <c r="A27" s="19" t="s">
        <v>47</v>
      </c>
      <c r="B27" s="19" t="s">
        <v>103</v>
      </c>
      <c r="C27" s="20" t="s">
        <v>76</v>
      </c>
      <c r="D27" s="20" t="s">
        <v>17</v>
      </c>
      <c r="E27" s="25" t="str">
        <f>VLOOKUP(D27,Feuil2!$A$12:$B$37,2,)</f>
        <v>Zone 1</v>
      </c>
      <c r="F27" s="21" t="s">
        <v>51</v>
      </c>
      <c r="G27" s="30" t="s">
        <v>66</v>
      </c>
      <c r="H27" s="30">
        <v>31.8</v>
      </c>
      <c r="I27" s="32" t="s">
        <v>73</v>
      </c>
      <c r="J27" s="8" t="s">
        <v>58</v>
      </c>
      <c r="K27" s="27" t="s">
        <v>89</v>
      </c>
    </row>
    <row r="28" spans="1:11" ht="45" x14ac:dyDescent="0.25">
      <c r="A28" s="19" t="s">
        <v>90</v>
      </c>
      <c r="B28" s="28" t="s">
        <v>103</v>
      </c>
      <c r="C28" s="23" t="s">
        <v>91</v>
      </c>
      <c r="D28" s="20" t="s">
        <v>14</v>
      </c>
      <c r="E28" s="25" t="str">
        <f>VLOOKUP(D28,Feuil2!$A$12:$B$37,2,)</f>
        <v>Zone 1</v>
      </c>
      <c r="F28" s="26" t="s">
        <v>51</v>
      </c>
      <c r="G28" s="30" t="s">
        <v>53</v>
      </c>
      <c r="H28" s="30">
        <v>5</v>
      </c>
      <c r="I28" s="32" t="s">
        <v>87</v>
      </c>
      <c r="J28" s="19" t="s">
        <v>65</v>
      </c>
      <c r="K28" s="27" t="s">
        <v>65</v>
      </c>
    </row>
    <row r="29" spans="1:11" x14ac:dyDescent="0.25">
      <c r="A29" s="19" t="s">
        <v>82</v>
      </c>
      <c r="B29" s="19" t="s">
        <v>104</v>
      </c>
      <c r="C29" s="20" t="s">
        <v>81</v>
      </c>
      <c r="D29" s="20" t="s">
        <v>61</v>
      </c>
      <c r="E29" s="25" t="str">
        <f>VLOOKUP(D29,Feuil2!$A$12:$B$37,2,)</f>
        <v>Zone 1</v>
      </c>
      <c r="F29" s="26" t="s">
        <v>51</v>
      </c>
      <c r="G29" s="30" t="s">
        <v>66</v>
      </c>
      <c r="H29" s="30">
        <v>5.39</v>
      </c>
      <c r="I29" s="32" t="s">
        <v>87</v>
      </c>
      <c r="J29" s="19" t="s">
        <v>65</v>
      </c>
      <c r="K29" s="27" t="s">
        <v>65</v>
      </c>
    </row>
    <row r="30" spans="1:11" ht="30" x14ac:dyDescent="0.25">
      <c r="A30" s="19" t="s">
        <v>47</v>
      </c>
      <c r="B30" s="19" t="s">
        <v>104</v>
      </c>
      <c r="C30" s="23" t="s">
        <v>92</v>
      </c>
      <c r="D30" s="20" t="s">
        <v>17</v>
      </c>
      <c r="E30" s="25" t="str">
        <f>VLOOKUP(D30,Feuil2!$A$12:$B$37,2,)</f>
        <v>Zone 1</v>
      </c>
      <c r="F30" s="26" t="s">
        <v>51</v>
      </c>
      <c r="G30" s="30" t="s">
        <v>66</v>
      </c>
      <c r="H30" s="30">
        <v>10.17</v>
      </c>
      <c r="I30" s="32" t="s">
        <v>40</v>
      </c>
      <c r="J30" s="8" t="s">
        <v>58</v>
      </c>
      <c r="K30" s="27" t="s">
        <v>65</v>
      </c>
    </row>
    <row r="31" spans="1:11" x14ac:dyDescent="0.25">
      <c r="A31" s="19" t="s">
        <v>47</v>
      </c>
      <c r="B31" s="19" t="s">
        <v>104</v>
      </c>
      <c r="C31" s="20" t="s">
        <v>99</v>
      </c>
      <c r="D31" s="20" t="s">
        <v>17</v>
      </c>
      <c r="E31" s="25" t="str">
        <f>VLOOKUP(D31,Feuil2!$A$12:$B$37,2,)</f>
        <v>Zone 1</v>
      </c>
      <c r="F31" s="26" t="s">
        <v>51</v>
      </c>
      <c r="G31" s="30" t="s">
        <v>66</v>
      </c>
      <c r="H31" s="30">
        <v>11.78</v>
      </c>
      <c r="I31" s="32" t="s">
        <v>40</v>
      </c>
      <c r="J31" s="8" t="s">
        <v>58</v>
      </c>
      <c r="K31" s="27" t="s">
        <v>65</v>
      </c>
    </row>
    <row r="32" spans="1:11" x14ac:dyDescent="0.25">
      <c r="A32" s="19" t="s">
        <v>47</v>
      </c>
      <c r="B32" s="19" t="s">
        <v>104</v>
      </c>
      <c r="C32" s="20" t="s">
        <v>93</v>
      </c>
      <c r="D32" s="20" t="s">
        <v>17</v>
      </c>
      <c r="E32" s="25" t="str">
        <f>VLOOKUP(D32,Feuil2!$A$12:$B$37,2,)</f>
        <v>Zone 1</v>
      </c>
      <c r="F32" s="26" t="s">
        <v>51</v>
      </c>
      <c r="G32" s="30" t="s">
        <v>66</v>
      </c>
      <c r="H32" s="30">
        <v>10.48</v>
      </c>
      <c r="I32" s="32" t="s">
        <v>40</v>
      </c>
      <c r="J32" s="8" t="s">
        <v>58</v>
      </c>
      <c r="K32" s="27" t="s">
        <v>65</v>
      </c>
    </row>
    <row r="33" spans="1:11" ht="76.5" customHeight="1" x14ac:dyDescent="0.25">
      <c r="A33" s="19" t="s">
        <v>47</v>
      </c>
      <c r="B33" s="19" t="s">
        <v>103</v>
      </c>
      <c r="C33" s="23" t="s">
        <v>83</v>
      </c>
      <c r="D33" s="20" t="s">
        <v>18</v>
      </c>
      <c r="E33" s="25" t="str">
        <f>VLOOKUP(D33,Feuil2!$A$12:$B$37,2,)</f>
        <v>Zone 1</v>
      </c>
      <c r="F33" s="21" t="s">
        <v>51</v>
      </c>
      <c r="G33" s="30" t="s">
        <v>95</v>
      </c>
      <c r="H33" s="30">
        <v>39.049999999999997</v>
      </c>
      <c r="I33" s="24" t="s">
        <v>97</v>
      </c>
      <c r="J33" s="8" t="s">
        <v>58</v>
      </c>
      <c r="K33" s="29" t="s">
        <v>94</v>
      </c>
    </row>
    <row r="34" spans="1:11" ht="30" x14ac:dyDescent="0.25">
      <c r="A34" s="19" t="s">
        <v>47</v>
      </c>
      <c r="B34" s="19" t="s">
        <v>103</v>
      </c>
      <c r="C34" s="23" t="s">
        <v>80</v>
      </c>
      <c r="D34" s="20" t="s">
        <v>14</v>
      </c>
      <c r="E34" s="25" t="s">
        <v>19</v>
      </c>
      <c r="F34" s="21" t="s">
        <v>51</v>
      </c>
      <c r="G34" s="19" t="s">
        <v>53</v>
      </c>
      <c r="H34" s="30">
        <v>5</v>
      </c>
      <c r="I34" s="19" t="s">
        <v>54</v>
      </c>
      <c r="J34" s="19" t="s">
        <v>65</v>
      </c>
      <c r="K34" s="22" t="s">
        <v>65</v>
      </c>
    </row>
    <row r="35" spans="1:11" ht="30" x14ac:dyDescent="0.25">
      <c r="A35" s="19" t="s">
        <v>47</v>
      </c>
      <c r="B35" s="19" t="s">
        <v>104</v>
      </c>
      <c r="C35" s="23" t="s">
        <v>78</v>
      </c>
      <c r="D35" s="20" t="s">
        <v>17</v>
      </c>
      <c r="E35" s="25" t="str">
        <f>VLOOKUP(D35,Feuil2!$A$12:$B$37,2,)</f>
        <v>Zone 1</v>
      </c>
      <c r="F35" s="21" t="s">
        <v>51</v>
      </c>
      <c r="G35" s="30" t="s">
        <v>95</v>
      </c>
      <c r="H35" s="30">
        <v>16.61</v>
      </c>
      <c r="I35" s="32" t="s">
        <v>73</v>
      </c>
      <c r="J35" s="8" t="s">
        <v>58</v>
      </c>
      <c r="K35" s="31" t="s">
        <v>65</v>
      </c>
    </row>
    <row r="36" spans="1:11" ht="30" x14ac:dyDescent="0.25">
      <c r="A36" s="19" t="s">
        <v>47</v>
      </c>
      <c r="B36" s="19" t="s">
        <v>104</v>
      </c>
      <c r="C36" s="20" t="s">
        <v>79</v>
      </c>
      <c r="D36" s="20" t="s">
        <v>17</v>
      </c>
      <c r="E36" s="25" t="str">
        <f>VLOOKUP(D36,Feuil2!$A$12:$B$37,2,)</f>
        <v>Zone 1</v>
      </c>
      <c r="F36" s="21" t="s">
        <v>51</v>
      </c>
      <c r="G36" s="30" t="s">
        <v>95</v>
      </c>
      <c r="H36" s="30">
        <v>15.25</v>
      </c>
      <c r="I36" s="32" t="s">
        <v>73</v>
      </c>
      <c r="J36" s="30" t="s">
        <v>65</v>
      </c>
      <c r="K36" s="31" t="s">
        <v>65</v>
      </c>
    </row>
    <row r="37" spans="1:11" x14ac:dyDescent="0.25">
      <c r="A37" s="19" t="s">
        <v>33</v>
      </c>
      <c r="B37" s="19" t="s">
        <v>104</v>
      </c>
      <c r="C37" s="20" t="s">
        <v>77</v>
      </c>
      <c r="D37" s="20" t="s">
        <v>33</v>
      </c>
      <c r="E37" s="25" t="str">
        <f>VLOOKUP(D37,Feuil2!$A$12:$B$37,2,)</f>
        <v>Zone 3</v>
      </c>
      <c r="F37" s="21" t="s">
        <v>51</v>
      </c>
      <c r="G37" s="30" t="s">
        <v>95</v>
      </c>
      <c r="H37" s="30">
        <v>3.64</v>
      </c>
      <c r="I37" s="30" t="s">
        <v>87</v>
      </c>
      <c r="J37" s="30" t="s">
        <v>65</v>
      </c>
      <c r="K37" s="31" t="s">
        <v>65</v>
      </c>
    </row>
    <row r="38" spans="1:11" ht="30" x14ac:dyDescent="0.25">
      <c r="A38" s="19" t="s">
        <v>47</v>
      </c>
      <c r="B38" s="19" t="s">
        <v>104</v>
      </c>
      <c r="C38" s="23" t="s">
        <v>96</v>
      </c>
      <c r="D38" s="20" t="s">
        <v>82</v>
      </c>
      <c r="E38" s="25" t="s">
        <v>19</v>
      </c>
      <c r="F38" s="21" t="s">
        <v>51</v>
      </c>
      <c r="G38" s="30" t="s">
        <v>95</v>
      </c>
      <c r="H38" s="30">
        <v>2.68</v>
      </c>
      <c r="I38" s="19" t="s">
        <v>54</v>
      </c>
      <c r="J38" s="19" t="s">
        <v>65</v>
      </c>
      <c r="K38" s="22" t="s">
        <v>65</v>
      </c>
    </row>
  </sheetData>
  <mergeCells count="11">
    <mergeCell ref="A7:C7"/>
    <mergeCell ref="D7:G7"/>
    <mergeCell ref="D8:G8"/>
    <mergeCell ref="A8:C8"/>
    <mergeCell ref="A9:C9"/>
    <mergeCell ref="C3:I3"/>
    <mergeCell ref="C1:I1"/>
    <mergeCell ref="A6:C6"/>
    <mergeCell ref="D6:G6"/>
    <mergeCell ref="C2:I2"/>
    <mergeCell ref="C4:I4"/>
  </mergeCells>
  <pageMargins left="0.7" right="0.7" top="0.75" bottom="0.75" header="0.3" footer="0.3"/>
  <pageSetup paperSize="9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promptTitle="Type de zone" prompt="Sélectionner le type de zone. Il vous est également possible d' indiquer librement le type de zone. ">
          <x14:formula1>
            <xm:f>Feuil2!$A$12:$A$38</xm:f>
          </x14:formula1>
          <xm:sqref>D12:D38</xm:sqref>
        </x14:dataValidation>
        <x14:dataValidation type="list" showInputMessage="1">
          <x14:formula1>
            <xm:f>Feuil2!$C$12:$C$19</xm:f>
          </x14:formula1>
          <xm:sqref>B12:B38</xm:sqref>
        </x14:dataValidation>
        <x14:dataValidation type="list" errorStyle="information" allowBlank="1" showInputMessage="1" promptTitle="Revêtement" prompt="Sélectionner un type de revêtement. L'ajout manuel est possible en fonction du type de surface identifiée. ">
          <x14:formula1>
            <xm:f>Feuil2!$A$3:$A$7</xm:f>
          </x14:formula1>
          <xm:sqref>G12:G38</xm:sqref>
        </x14:dataValidation>
        <x14:dataValidation type="list" showInputMessage="1" promptTitle="Vitrerie" prompt="Sélectionner la vitrerie souhaitée. Il est également possible d'indiquer librement le type de vitrerie. ">
          <x14:formula1>
            <xm:f>Feuil2!$A$51:$A$57</xm:f>
          </x14:formula1>
          <xm:sqref>I12:I38</xm:sqref>
        </x14:dataValidation>
        <x14:dataValidation type="list" showInputMessage="1">
          <x14:formula1>
            <xm:f>Feuil2!$D$12:$D$17</xm:f>
          </x14:formula1>
          <xm:sqref>J12:J38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D38" sqref="D38"/>
    </sheetView>
  </sheetViews>
  <sheetFormatPr baseColWidth="10" defaultRowHeight="15" x14ac:dyDescent="0.25"/>
  <cols>
    <col min="1" max="1" width="25.28515625" customWidth="1"/>
    <col min="2" max="2" width="21.42578125" customWidth="1"/>
    <col min="4" max="4" width="14.140625" bestFit="1" customWidth="1"/>
  </cols>
  <sheetData>
    <row r="1" spans="1:6" x14ac:dyDescent="0.25">
      <c r="A1" s="4"/>
    </row>
    <row r="2" spans="1:6" x14ac:dyDescent="0.25">
      <c r="A2" s="16" t="s">
        <v>8</v>
      </c>
    </row>
    <row r="3" spans="1:6" x14ac:dyDescent="0.25">
      <c r="A3" s="1" t="s">
        <v>52</v>
      </c>
    </row>
    <row r="4" spans="1:6" x14ac:dyDescent="0.25">
      <c r="A4" s="1" t="s">
        <v>6</v>
      </c>
    </row>
    <row r="5" spans="1:6" x14ac:dyDescent="0.25">
      <c r="A5" s="1" t="s">
        <v>7</v>
      </c>
    </row>
    <row r="6" spans="1:6" x14ac:dyDescent="0.25">
      <c r="A6" s="7" t="s">
        <v>53</v>
      </c>
    </row>
    <row r="9" spans="1:6" x14ac:dyDescent="0.25">
      <c r="A9" t="s">
        <v>9</v>
      </c>
    </row>
    <row r="11" spans="1:6" x14ac:dyDescent="0.25">
      <c r="A11" s="14" t="s">
        <v>10</v>
      </c>
      <c r="B11" s="17" t="s">
        <v>11</v>
      </c>
      <c r="C11" s="15" t="s">
        <v>46</v>
      </c>
      <c r="D11" s="14" t="s">
        <v>55</v>
      </c>
      <c r="E11" s="2"/>
      <c r="F11" s="2"/>
    </row>
    <row r="12" spans="1:6" x14ac:dyDescent="0.25">
      <c r="A12" s="1" t="s">
        <v>12</v>
      </c>
      <c r="B12" s="18" t="s">
        <v>19</v>
      </c>
      <c r="C12" s="6">
        <v>-2</v>
      </c>
      <c r="D12" s="1" t="s">
        <v>56</v>
      </c>
      <c r="E12" s="2"/>
      <c r="F12" s="2"/>
    </row>
    <row r="13" spans="1:6" x14ac:dyDescent="0.25">
      <c r="A13" s="1" t="s">
        <v>13</v>
      </c>
      <c r="B13" s="18" t="s">
        <v>19</v>
      </c>
      <c r="C13" s="6">
        <v>-1</v>
      </c>
      <c r="D13" s="1" t="s">
        <v>57</v>
      </c>
      <c r="E13" s="2"/>
      <c r="F13" s="2"/>
    </row>
    <row r="14" spans="1:6" x14ac:dyDescent="0.25">
      <c r="A14" s="1" t="s">
        <v>61</v>
      </c>
      <c r="B14" s="18" t="s">
        <v>19</v>
      </c>
      <c r="C14" s="6" t="s">
        <v>2</v>
      </c>
      <c r="D14" s="1" t="s">
        <v>5</v>
      </c>
      <c r="E14" s="2"/>
      <c r="F14" s="2"/>
    </row>
    <row r="15" spans="1:6" x14ac:dyDescent="0.25">
      <c r="A15" s="1" t="s">
        <v>62</v>
      </c>
      <c r="B15" s="18" t="s">
        <v>19</v>
      </c>
      <c r="C15" s="6">
        <v>1</v>
      </c>
      <c r="D15" s="1" t="s">
        <v>58</v>
      </c>
      <c r="E15" s="2"/>
      <c r="F15" s="2"/>
    </row>
    <row r="16" spans="1:6" x14ac:dyDescent="0.25">
      <c r="A16" s="1" t="s">
        <v>14</v>
      </c>
      <c r="B16" s="18" t="s">
        <v>19</v>
      </c>
      <c r="C16" s="6">
        <v>2</v>
      </c>
      <c r="D16" s="1" t="s">
        <v>59</v>
      </c>
      <c r="E16" s="2"/>
      <c r="F16" s="2"/>
    </row>
    <row r="17" spans="1:3" x14ac:dyDescent="0.25">
      <c r="A17" s="1" t="s">
        <v>63</v>
      </c>
      <c r="B17" s="18" t="s">
        <v>19</v>
      </c>
      <c r="C17" s="6">
        <v>3</v>
      </c>
    </row>
    <row r="18" spans="1:3" x14ac:dyDescent="0.25">
      <c r="A18" s="1" t="s">
        <v>15</v>
      </c>
      <c r="B18" s="18" t="s">
        <v>19</v>
      </c>
      <c r="C18" s="6">
        <v>4</v>
      </c>
    </row>
    <row r="19" spans="1:3" x14ac:dyDescent="0.25">
      <c r="A19" s="1" t="s">
        <v>16</v>
      </c>
      <c r="B19" s="18" t="s">
        <v>19</v>
      </c>
      <c r="C19" s="6">
        <v>5</v>
      </c>
    </row>
    <row r="20" spans="1:3" x14ac:dyDescent="0.25">
      <c r="A20" s="1" t="s">
        <v>17</v>
      </c>
      <c r="B20" s="1" t="s">
        <v>19</v>
      </c>
    </row>
    <row r="21" spans="1:3" x14ac:dyDescent="0.25">
      <c r="A21" s="1" t="s">
        <v>18</v>
      </c>
      <c r="B21" s="1" t="s">
        <v>19</v>
      </c>
    </row>
    <row r="22" spans="1:3" x14ac:dyDescent="0.25">
      <c r="A22" s="1" t="s">
        <v>20</v>
      </c>
      <c r="B22" s="1" t="s">
        <v>32</v>
      </c>
    </row>
    <row r="23" spans="1:3" x14ac:dyDescent="0.25">
      <c r="A23" s="1" t="s">
        <v>21</v>
      </c>
      <c r="B23" s="1" t="s">
        <v>32</v>
      </c>
    </row>
    <row r="24" spans="1:3" x14ac:dyDescent="0.25">
      <c r="A24" s="1" t="s">
        <v>22</v>
      </c>
      <c r="B24" s="1" t="s">
        <v>32</v>
      </c>
    </row>
    <row r="25" spans="1:3" x14ac:dyDescent="0.25">
      <c r="A25" s="1" t="s">
        <v>23</v>
      </c>
      <c r="B25" s="1" t="s">
        <v>32</v>
      </c>
    </row>
    <row r="26" spans="1:3" x14ac:dyDescent="0.25">
      <c r="A26" s="1" t="s">
        <v>64</v>
      </c>
      <c r="B26" s="1" t="s">
        <v>32</v>
      </c>
    </row>
    <row r="27" spans="1:3" x14ac:dyDescent="0.25">
      <c r="A27" s="1" t="s">
        <v>24</v>
      </c>
      <c r="B27" s="1" t="s">
        <v>32</v>
      </c>
    </row>
    <row r="28" spans="1:3" x14ac:dyDescent="0.25">
      <c r="A28" s="1" t="s">
        <v>25</v>
      </c>
      <c r="B28" s="1" t="s">
        <v>32</v>
      </c>
    </row>
    <row r="29" spans="1:3" x14ac:dyDescent="0.25">
      <c r="A29" s="1" t="s">
        <v>26</v>
      </c>
      <c r="B29" s="1" t="s">
        <v>32</v>
      </c>
    </row>
    <row r="30" spans="1:3" x14ac:dyDescent="0.25">
      <c r="A30" s="1" t="s">
        <v>27</v>
      </c>
      <c r="B30" s="1" t="s">
        <v>32</v>
      </c>
    </row>
    <row r="31" spans="1:3" x14ac:dyDescent="0.25">
      <c r="A31" s="1" t="s">
        <v>28</v>
      </c>
      <c r="B31" s="1" t="s">
        <v>32</v>
      </c>
    </row>
    <row r="32" spans="1:3" x14ac:dyDescent="0.25">
      <c r="A32" s="1" t="s">
        <v>29</v>
      </c>
      <c r="B32" s="1" t="s">
        <v>32</v>
      </c>
    </row>
    <row r="33" spans="1:2" x14ac:dyDescent="0.25">
      <c r="A33" s="1" t="s">
        <v>45</v>
      </c>
      <c r="B33" s="1" t="s">
        <v>32</v>
      </c>
    </row>
    <row r="34" spans="1:2" x14ac:dyDescent="0.25">
      <c r="A34" s="1" t="s">
        <v>30</v>
      </c>
      <c r="B34" s="1" t="s">
        <v>32</v>
      </c>
    </row>
    <row r="35" spans="1:2" x14ac:dyDescent="0.25">
      <c r="A35" s="1" t="s">
        <v>31</v>
      </c>
      <c r="B35" s="1" t="s">
        <v>32</v>
      </c>
    </row>
    <row r="36" spans="1:2" x14ac:dyDescent="0.25">
      <c r="A36" s="1" t="s">
        <v>33</v>
      </c>
      <c r="B36" s="1" t="s">
        <v>34</v>
      </c>
    </row>
    <row r="37" spans="1:2" ht="45" x14ac:dyDescent="0.25">
      <c r="A37" s="3" t="s">
        <v>60</v>
      </c>
      <c r="B37" s="1" t="s">
        <v>34</v>
      </c>
    </row>
    <row r="44" spans="1:2" x14ac:dyDescent="0.25">
      <c r="A44" s="1" t="s">
        <v>35</v>
      </c>
    </row>
    <row r="45" spans="1:2" x14ac:dyDescent="0.25">
      <c r="A45" s="1" t="s">
        <v>19</v>
      </c>
    </row>
    <row r="46" spans="1:2" x14ac:dyDescent="0.25">
      <c r="A46" s="1" t="s">
        <v>32</v>
      </c>
    </row>
    <row r="47" spans="1:2" x14ac:dyDescent="0.25">
      <c r="A47" s="1" t="s">
        <v>34</v>
      </c>
    </row>
    <row r="50" spans="1:1" x14ac:dyDescent="0.25">
      <c r="A50" s="1" t="s">
        <v>38</v>
      </c>
    </row>
    <row r="51" spans="1:1" x14ac:dyDescent="0.25">
      <c r="A51" s="1" t="s">
        <v>54</v>
      </c>
    </row>
    <row r="52" spans="1:1" x14ac:dyDescent="0.25">
      <c r="A52" s="1" t="s">
        <v>40</v>
      </c>
    </row>
    <row r="53" spans="1:1" x14ac:dyDescent="0.25">
      <c r="A53" s="1" t="s">
        <v>41</v>
      </c>
    </row>
    <row r="54" spans="1:1" x14ac:dyDescent="0.25">
      <c r="A54" s="1" t="s">
        <v>42</v>
      </c>
    </row>
    <row r="55" spans="1:1" x14ac:dyDescent="0.25">
      <c r="A55" s="1" t="s">
        <v>43</v>
      </c>
    </row>
    <row r="56" spans="1:1" x14ac:dyDescent="0.25">
      <c r="A56" s="1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CLEMENT (UGECAM BOURGOGNE-F.C)</dc:creator>
  <cp:lastModifiedBy>GUICHARD CLEMENT (UGECAM BOURGOGNE-F.C)</cp:lastModifiedBy>
  <dcterms:created xsi:type="dcterms:W3CDTF">2024-02-15T09:46:28Z</dcterms:created>
  <dcterms:modified xsi:type="dcterms:W3CDTF">2025-06-12T09:04:34Z</dcterms:modified>
</cp:coreProperties>
</file>