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DG-21-FONTAINE-LES-DIJON-MARCHE-PUBLIC\2 - Services\24 UG04 AC 003 Nettoyage des locaux\2 - DCE\DCE Place\"/>
    </mc:Choice>
  </mc:AlternateContent>
  <bookViews>
    <workbookView xWindow="0" yWindow="0" windowWidth="28800" windowHeight="11880"/>
  </bookViews>
  <sheets>
    <sheet name="Feuil1" sheetId="1" r:id="rId1"/>
    <sheet name="Feuil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16" i="1"/>
  <c r="E14" i="1"/>
  <c r="E12" i="1"/>
  <c r="E15" i="1" l="1"/>
  <c r="E22" i="1"/>
  <c r="E21" i="1"/>
  <c r="E20" i="1"/>
  <c r="E18" i="1"/>
  <c r="E17" i="1"/>
  <c r="E10" i="1" l="1"/>
</calcChain>
</file>

<file path=xl/comments1.xml><?xml version="1.0" encoding="utf-8"?>
<comments xmlns="http://schemas.openxmlformats.org/spreadsheetml/2006/main">
  <authors>
    <author>SCHMID CHRISTOPHE (UGECAM BOURGOGNE-F.C)</author>
  </authors>
  <commentList>
    <comment ref="A9" authorId="0" shapeId="0">
      <text>
        <r>
          <rPr>
            <b/>
            <sz val="9"/>
            <color indexed="81"/>
            <rFont val="Tahoma"/>
            <family val="2"/>
          </rPr>
          <t>Cette colonne est a renseigné uniquement si votre établissement possède des batîments distincts</t>
        </r>
      </text>
    </comment>
    <comment ref="C9" authorId="0" shapeId="0">
      <text>
        <r>
          <rPr>
            <b/>
            <sz val="9"/>
            <color indexed="81"/>
            <rFont val="Tahoma"/>
            <family val="2"/>
          </rPr>
          <t>Désignation précise de la zone permettant au prestataire de se repérer dans les locaux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9" authorId="0" shapeId="0">
      <text>
        <r>
          <rPr>
            <b/>
            <sz val="9"/>
            <color indexed="81"/>
            <rFont val="Tahoma"/>
            <family val="2"/>
          </rPr>
          <t>La fréquence n'est pas à renseigner. Sauf disposition particulière il conviendra d'appliquer les recommandations du CPIAS. Cf. guide CPIAS 2019.</t>
        </r>
      </text>
    </comment>
    <comment ref="H9" authorId="0" shapeId="0">
      <text>
        <r>
          <rPr>
            <b/>
            <sz val="9"/>
            <color indexed="81"/>
            <rFont val="Tahoma"/>
            <family val="2"/>
          </rPr>
          <t>En M²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La zone sera automatiquement définie en fonction du type de local choisi. Vous devrez préciser la zone lorsque le type de local ne fait pas partie de la liste proposée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<sst xmlns="http://schemas.openxmlformats.org/spreadsheetml/2006/main" count="220" uniqueCount="100">
  <si>
    <t>Fréquence des interventions</t>
  </si>
  <si>
    <t>Fréquence vitrerie</t>
  </si>
  <si>
    <t>RDC</t>
  </si>
  <si>
    <t>Zone CPIAS correspondante(1, 2 ou 3)</t>
  </si>
  <si>
    <t>Commentaire</t>
  </si>
  <si>
    <t xml:space="preserve">Fourniture de consommables : </t>
  </si>
  <si>
    <t>Trimestrielle</t>
  </si>
  <si>
    <t>Carrelage</t>
  </si>
  <si>
    <t>Parquet</t>
  </si>
  <si>
    <t>Liste des surface</t>
  </si>
  <si>
    <t>Liste des zones</t>
  </si>
  <si>
    <t>Identification</t>
  </si>
  <si>
    <t>Zone correspondante</t>
  </si>
  <si>
    <t>Entrée</t>
  </si>
  <si>
    <t>Hall d'accueil</t>
  </si>
  <si>
    <t>Cages d'escaliers</t>
  </si>
  <si>
    <t>Stockage des matériels</t>
  </si>
  <si>
    <t>Local de pharmacie</t>
  </si>
  <si>
    <t>Bureaux</t>
  </si>
  <si>
    <t>Salle de réunion</t>
  </si>
  <si>
    <t>Zone 1</t>
  </si>
  <si>
    <t>Chambre</t>
  </si>
  <si>
    <t>Salle de soins</t>
  </si>
  <si>
    <t>Salle de rééducation</t>
  </si>
  <si>
    <t>Salle d'activité</t>
  </si>
  <si>
    <t>Salle d'ergothérapie</t>
  </si>
  <si>
    <t>Salle à manger</t>
  </si>
  <si>
    <t>Salle de séjour</t>
  </si>
  <si>
    <t>Salle de détente</t>
  </si>
  <si>
    <t>Office alimentaire</t>
  </si>
  <si>
    <t>Blanchisserie</t>
  </si>
  <si>
    <t>Locaux déchets</t>
  </si>
  <si>
    <t>Mains courante des couloirs</t>
  </si>
  <si>
    <t>Zone 2</t>
  </si>
  <si>
    <t>Sanitaires</t>
  </si>
  <si>
    <t>Zone 3</t>
  </si>
  <si>
    <t>Liste déroulante Zone</t>
  </si>
  <si>
    <t>Type de revètement</t>
  </si>
  <si>
    <t>Surface du revètement</t>
  </si>
  <si>
    <t>Liste vitrerie</t>
  </si>
  <si>
    <t>Type de vitrerie</t>
  </si>
  <si>
    <t>Fenêtre  standard</t>
  </si>
  <si>
    <t>Baie vitrée</t>
  </si>
  <si>
    <t>Carreaux</t>
  </si>
  <si>
    <t>Porte vitrée</t>
  </si>
  <si>
    <t>Mur-rideau</t>
  </si>
  <si>
    <t>Locaux linge sale</t>
  </si>
  <si>
    <t>Niveau</t>
  </si>
  <si>
    <t>Administratif</t>
  </si>
  <si>
    <t>Batîment</t>
  </si>
  <si>
    <t>Type de local</t>
  </si>
  <si>
    <t>Désignation du local</t>
  </si>
  <si>
    <t>Cf. Guide CPIAS</t>
  </si>
  <si>
    <t>Thermoplastique</t>
  </si>
  <si>
    <t>Linoléum</t>
  </si>
  <si>
    <t>Prestation non souhaitée</t>
  </si>
  <si>
    <t>Fréquence</t>
  </si>
  <si>
    <t>Hebdomadaire</t>
  </si>
  <si>
    <t>Mensuelle</t>
  </si>
  <si>
    <t>Semestrielle</t>
  </si>
  <si>
    <t>Annuelle</t>
  </si>
  <si>
    <t>Chambre résident en précautions complémentaires</t>
  </si>
  <si>
    <t>Couloir</t>
  </si>
  <si>
    <t>Ascenseur</t>
  </si>
  <si>
    <t>Locaux lingerie (propre)</t>
  </si>
  <si>
    <t>Horaire d'intervention souhaité :</t>
  </si>
  <si>
    <t>Salle d'animation</t>
  </si>
  <si>
    <t>Néant</t>
  </si>
  <si>
    <t>Bureau</t>
  </si>
  <si>
    <t xml:space="preserve">Circulation </t>
  </si>
  <si>
    <t>Bureau CDS</t>
  </si>
  <si>
    <t>4,35m²</t>
  </si>
  <si>
    <t>Bureaux CDS</t>
  </si>
  <si>
    <t>6,84m²</t>
  </si>
  <si>
    <t>NC</t>
  </si>
  <si>
    <t>Bureau Psychologue</t>
  </si>
  <si>
    <t>Bureau PCPE</t>
  </si>
  <si>
    <t>Sanitaires (Toilettes)</t>
  </si>
  <si>
    <t>Vestiaire Homme</t>
  </si>
  <si>
    <t>11,30m²</t>
  </si>
  <si>
    <t>11,38m²</t>
  </si>
  <si>
    <t>4,15m²</t>
  </si>
  <si>
    <t>Cuisine</t>
  </si>
  <si>
    <t>Nettoyage quotidien</t>
  </si>
  <si>
    <t>Salle éducative</t>
  </si>
  <si>
    <t>Bureau SESSAD</t>
  </si>
  <si>
    <t>32,71m²</t>
  </si>
  <si>
    <t>Garage</t>
  </si>
  <si>
    <t>Rdc</t>
  </si>
  <si>
    <t>Local</t>
  </si>
  <si>
    <t>Béton</t>
  </si>
  <si>
    <t>5,58m²</t>
  </si>
  <si>
    <t>Vestiaire Femme</t>
  </si>
  <si>
    <t>Réalisation de prestations de nettoyage des locaux de 4 établissements et services de l’UGECAM Bourgogne Franche-Comté</t>
  </si>
  <si>
    <t>Annexe  au CCTP - Détail des surfaces et prestations attendues</t>
  </si>
  <si>
    <t>Lot n° 4: Nettoyage des locaux du SESSAD RESAM Autisme 89 situés à Avallon</t>
  </si>
  <si>
    <t>Marché 25-UG04-AC-011</t>
  </si>
  <si>
    <t>Local technique</t>
  </si>
  <si>
    <t>Intervention souhaitée en fin de journée, à partir de 17h
Les professionnels sont présents de 8h à 17h. 
Les locaux sont systématiquements fermés en l'absence de professionnels.</t>
  </si>
  <si>
    <t>Les consommables devront être fournis par le prestataire et seront compris dans le prix de la prestation socle.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</si>
</sst>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0" borderId="4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3" xfId="0" applyFill="1" applyBorder="1"/>
    <xf numFmtId="0" fontId="0" fillId="3" borderId="2" xfId="0" applyFill="1" applyBorder="1"/>
    <xf numFmtId="0" fontId="0" fillId="0" borderId="2" xfId="0" applyBorder="1"/>
    <xf numFmtId="0" fontId="6" fillId="0" borderId="0" xfId="0" applyFont="1" applyFill="1" applyAlignment="1">
      <alignment vertical="center" wrapText="1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0" fillId="0" borderId="6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7" fillId="0" borderId="6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15">
    <dxf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  <top style="thin">
          <color indexed="64"/>
        </top>
      </border>
    </dxf>
    <dxf>
      <alignment horizont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A9:K23" totalsRowShown="0" headerRowDxfId="14" dataDxfId="12" headerRowBorderDxfId="13" tableBorderDxfId="11">
  <autoFilter ref="A9:K23"/>
  <tableColumns count="11">
    <tableColumn id="1" name="Batîment" dataDxfId="10"/>
    <tableColumn id="2" name="Niveau" dataDxfId="9"/>
    <tableColumn id="3" name="Désignation du local" dataDxfId="8"/>
    <tableColumn id="4" name="Type de local" dataDxfId="7"/>
    <tableColumn id="5" name="Zone CPIAS correspondante(1, 2 ou 3)" dataDxfId="6">
      <calculatedColumnFormula>VLOOKUP(D10,Feuil2!$A$12:$B$37,2,)</calculatedColumnFormula>
    </tableColumn>
    <tableColumn id="6" name="Fréquence des interventions" dataDxfId="5"/>
    <tableColumn id="8" name="Type de revètement" dataDxfId="4"/>
    <tableColumn id="9" name="Surface du revètement" dataDxfId="3"/>
    <tableColumn id="10" name="Type de vitrerie" dataDxfId="2"/>
    <tableColumn id="11" name="Fréquence vitrerie" dataDxfId="1"/>
    <tableColumn id="12" name="Commentair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3"/>
  <sheetViews>
    <sheetView tabSelected="1" topLeftCell="A7" zoomScale="115" zoomScaleNormal="115" workbookViewId="0">
      <selection activeCell="K13" sqref="K13"/>
    </sheetView>
  </sheetViews>
  <sheetFormatPr baseColWidth="10" defaultRowHeight="15" x14ac:dyDescent="0.25"/>
  <cols>
    <col min="1" max="1" width="13.5703125" bestFit="1" customWidth="1"/>
    <col min="2" max="2" width="7.42578125" customWidth="1"/>
    <col min="3" max="3" width="20.7109375" customWidth="1"/>
    <col min="4" max="4" width="27.85546875" customWidth="1"/>
    <col min="5" max="5" width="15.42578125" customWidth="1"/>
    <col min="6" max="6" width="16" customWidth="1"/>
    <col min="7" max="7" width="19.28515625" customWidth="1"/>
    <col min="8" max="8" width="10" customWidth="1"/>
    <col min="9" max="9" width="26.28515625" customWidth="1"/>
    <col min="10" max="10" width="15.28515625" customWidth="1"/>
    <col min="11" max="11" width="28.42578125" customWidth="1"/>
  </cols>
  <sheetData>
    <row r="1" spans="1:15" x14ac:dyDescent="0.25">
      <c r="C1" s="35" t="s">
        <v>96</v>
      </c>
      <c r="D1" s="35"/>
      <c r="E1" s="35"/>
      <c r="F1" s="35"/>
      <c r="G1" s="35"/>
      <c r="H1" s="35"/>
      <c r="I1" s="35"/>
    </row>
    <row r="2" spans="1:15" ht="21" x14ac:dyDescent="0.25">
      <c r="C2" s="36" t="s">
        <v>93</v>
      </c>
      <c r="D2" s="36"/>
      <c r="E2" s="36"/>
      <c r="F2" s="36"/>
      <c r="G2" s="36"/>
      <c r="H2" s="36"/>
      <c r="I2" s="36"/>
    </row>
    <row r="3" spans="1:15" x14ac:dyDescent="0.25">
      <c r="C3" s="34" t="s">
        <v>95</v>
      </c>
      <c r="D3" s="34"/>
      <c r="E3" s="34"/>
      <c r="F3" s="34"/>
      <c r="G3" s="34"/>
      <c r="H3" s="34"/>
      <c r="I3" s="34"/>
    </row>
    <row r="4" spans="1:15" x14ac:dyDescent="0.25">
      <c r="C4" s="37" t="s">
        <v>94</v>
      </c>
      <c r="D4" s="37"/>
      <c r="E4" s="37"/>
      <c r="F4" s="37"/>
      <c r="G4" s="37"/>
      <c r="H4" s="37"/>
      <c r="I4" s="37"/>
    </row>
    <row r="5" spans="1:15" x14ac:dyDescent="0.25">
      <c r="C5" s="27"/>
      <c r="D5" s="27"/>
      <c r="E5" s="27"/>
      <c r="F5" s="27"/>
      <c r="G5" s="27"/>
      <c r="H5" s="27"/>
      <c r="I5" s="27"/>
    </row>
    <row r="6" spans="1:15" ht="46.5" customHeight="1" x14ac:dyDescent="0.25">
      <c r="A6" s="9" t="s">
        <v>65</v>
      </c>
      <c r="B6" s="9"/>
      <c r="C6" s="10"/>
      <c r="D6" s="39" t="s">
        <v>98</v>
      </c>
      <c r="E6" s="38"/>
      <c r="F6" s="38"/>
      <c r="G6" s="38"/>
    </row>
    <row r="7" spans="1:15" ht="48.75" customHeight="1" x14ac:dyDescent="0.25">
      <c r="A7" s="38" t="s">
        <v>5</v>
      </c>
      <c r="B7" s="38"/>
      <c r="C7" s="38"/>
      <c r="D7" s="39" t="s">
        <v>99</v>
      </c>
      <c r="E7" s="39"/>
      <c r="F7" s="39"/>
      <c r="G7" s="39"/>
      <c r="H7" s="39"/>
      <c r="I7" s="39"/>
    </row>
    <row r="8" spans="1:15" x14ac:dyDescent="0.25">
      <c r="D8" s="2"/>
      <c r="E8" s="2"/>
      <c r="G8" s="2"/>
      <c r="I8" s="3"/>
    </row>
    <row r="9" spans="1:15" s="14" customFormat="1" ht="49.5" customHeight="1" x14ac:dyDescent="0.2">
      <c r="A9" s="12" t="s">
        <v>49</v>
      </c>
      <c r="B9" s="12" t="s">
        <v>47</v>
      </c>
      <c r="C9" s="12" t="s">
        <v>51</v>
      </c>
      <c r="D9" s="12" t="s">
        <v>50</v>
      </c>
      <c r="E9" s="12" t="s">
        <v>3</v>
      </c>
      <c r="F9" s="13" t="s">
        <v>0</v>
      </c>
      <c r="G9" s="12" t="s">
        <v>37</v>
      </c>
      <c r="H9" s="12" t="s">
        <v>38</v>
      </c>
      <c r="I9" s="12" t="s">
        <v>40</v>
      </c>
      <c r="J9" s="12" t="s">
        <v>1</v>
      </c>
      <c r="K9" s="13" t="s">
        <v>4</v>
      </c>
    </row>
    <row r="10" spans="1:15" s="6" customFormat="1" ht="44.25" customHeight="1" x14ac:dyDescent="0.25">
      <c r="A10" s="11" t="s">
        <v>48</v>
      </c>
      <c r="B10" s="32" t="s">
        <v>2</v>
      </c>
      <c r="C10" s="11" t="s">
        <v>14</v>
      </c>
      <c r="D10" s="11" t="s">
        <v>14</v>
      </c>
      <c r="E10" s="11" t="str">
        <f>VLOOKUP(D10,Feuil2!$A$12:$B$37,2,)</f>
        <v>Zone 1</v>
      </c>
      <c r="F10" s="15" t="s">
        <v>52</v>
      </c>
      <c r="G10" s="32" t="s">
        <v>7</v>
      </c>
      <c r="H10" s="32">
        <v>11.13</v>
      </c>
      <c r="I10" s="11" t="s">
        <v>41</v>
      </c>
      <c r="J10" s="11" t="s">
        <v>59</v>
      </c>
      <c r="K10" s="16" t="s">
        <v>67</v>
      </c>
      <c r="L10" s="22"/>
      <c r="M10" s="22"/>
      <c r="N10" s="22"/>
      <c r="O10" s="22"/>
    </row>
    <row r="11" spans="1:15" s="10" customFormat="1" ht="44.25" customHeight="1" x14ac:dyDescent="0.25">
      <c r="A11" s="24" t="s">
        <v>48</v>
      </c>
      <c r="B11" s="31" t="s">
        <v>2</v>
      </c>
      <c r="C11" s="24" t="s">
        <v>82</v>
      </c>
      <c r="D11" s="24" t="s">
        <v>82</v>
      </c>
      <c r="E11" s="24" t="s">
        <v>35</v>
      </c>
      <c r="F11" s="28" t="s">
        <v>52</v>
      </c>
      <c r="G11" s="31" t="s">
        <v>7</v>
      </c>
      <c r="H11" s="31">
        <v>19.149999999999999</v>
      </c>
      <c r="I11" s="24" t="s">
        <v>41</v>
      </c>
      <c r="J11" s="11" t="s">
        <v>59</v>
      </c>
      <c r="K11" s="29" t="s">
        <v>83</v>
      </c>
      <c r="L11" s="22"/>
      <c r="M11" s="22"/>
      <c r="N11" s="22"/>
      <c r="O11" s="22"/>
    </row>
    <row r="12" spans="1:15" s="10" customFormat="1" ht="44.25" customHeight="1" x14ac:dyDescent="0.25">
      <c r="A12" s="24" t="s">
        <v>48</v>
      </c>
      <c r="B12" s="31" t="s">
        <v>2</v>
      </c>
      <c r="C12" s="24" t="s">
        <v>69</v>
      </c>
      <c r="D12" s="24" t="s">
        <v>62</v>
      </c>
      <c r="E12" s="24" t="str">
        <f>VLOOKUP(D12,Feuil2!$A$12:$B$37,2,)</f>
        <v>Zone 1</v>
      </c>
      <c r="F12" s="28" t="s">
        <v>52</v>
      </c>
      <c r="G12" s="31" t="s">
        <v>7</v>
      </c>
      <c r="H12" s="31">
        <v>13.83</v>
      </c>
      <c r="I12" s="24"/>
      <c r="J12" s="11" t="s">
        <v>59</v>
      </c>
      <c r="K12" s="29" t="s">
        <v>74</v>
      </c>
      <c r="L12" s="22"/>
      <c r="M12" s="22"/>
      <c r="N12" s="22"/>
      <c r="O12" s="22"/>
    </row>
    <row r="13" spans="1:15" x14ac:dyDescent="0.25">
      <c r="A13" s="23" t="s">
        <v>48</v>
      </c>
      <c r="B13" s="30" t="s">
        <v>2</v>
      </c>
      <c r="C13" s="31" t="s">
        <v>70</v>
      </c>
      <c r="D13" s="24" t="s">
        <v>72</v>
      </c>
      <c r="E13" s="24" t="s">
        <v>20</v>
      </c>
      <c r="F13" s="25" t="s">
        <v>52</v>
      </c>
      <c r="G13" s="30" t="s">
        <v>53</v>
      </c>
      <c r="H13" s="30" t="s">
        <v>71</v>
      </c>
      <c r="I13" s="23" t="s">
        <v>41</v>
      </c>
      <c r="J13" s="11" t="s">
        <v>59</v>
      </c>
      <c r="K13" s="26"/>
    </row>
    <row r="14" spans="1:15" x14ac:dyDescent="0.25">
      <c r="A14" s="23" t="s">
        <v>48</v>
      </c>
      <c r="B14" s="30" t="s">
        <v>2</v>
      </c>
      <c r="C14" s="31" t="s">
        <v>68</v>
      </c>
      <c r="D14" s="24" t="s">
        <v>18</v>
      </c>
      <c r="E14" s="24" t="str">
        <f>VLOOKUP(D14,Feuil2!$A$12:$B$37,2,)</f>
        <v>Zone 1</v>
      </c>
      <c r="F14" s="25" t="s">
        <v>52</v>
      </c>
      <c r="G14" s="30" t="s">
        <v>53</v>
      </c>
      <c r="H14" s="30" t="s">
        <v>73</v>
      </c>
      <c r="I14" s="23" t="s">
        <v>41</v>
      </c>
      <c r="J14" s="11" t="s">
        <v>59</v>
      </c>
      <c r="K14" s="26"/>
    </row>
    <row r="15" spans="1:15" x14ac:dyDescent="0.25">
      <c r="A15" s="23" t="s">
        <v>48</v>
      </c>
      <c r="B15" s="30" t="s">
        <v>2</v>
      </c>
      <c r="C15" s="31" t="s">
        <v>75</v>
      </c>
      <c r="D15" s="24" t="s">
        <v>18</v>
      </c>
      <c r="E15" s="24" t="str">
        <f>VLOOKUP(D15,Feuil2!$A$12:$B$37,2,)</f>
        <v>Zone 1</v>
      </c>
      <c r="F15" s="25" t="s">
        <v>52</v>
      </c>
      <c r="G15" s="30" t="s">
        <v>53</v>
      </c>
      <c r="H15" s="30">
        <v>15.44</v>
      </c>
      <c r="I15" s="23" t="s">
        <v>41</v>
      </c>
      <c r="J15" s="11" t="s">
        <v>59</v>
      </c>
      <c r="K15" s="26"/>
    </row>
    <row r="16" spans="1:15" x14ac:dyDescent="0.25">
      <c r="A16" s="23" t="s">
        <v>48</v>
      </c>
      <c r="B16" s="30" t="s">
        <v>2</v>
      </c>
      <c r="C16" s="31" t="s">
        <v>76</v>
      </c>
      <c r="D16" s="24" t="s">
        <v>18</v>
      </c>
      <c r="E16" s="24" t="str">
        <f>VLOOKUP(D16,Feuil2!$A$12:$B$37,2,)</f>
        <v>Zone 1</v>
      </c>
      <c r="F16" s="25" t="s">
        <v>52</v>
      </c>
      <c r="G16" s="30" t="s">
        <v>53</v>
      </c>
      <c r="H16" s="30">
        <v>14.6</v>
      </c>
      <c r="I16" s="23"/>
      <c r="J16" s="11" t="s">
        <v>59</v>
      </c>
      <c r="K16" s="26"/>
    </row>
    <row r="17" spans="1:11" x14ac:dyDescent="0.25">
      <c r="A17" s="23" t="s">
        <v>48</v>
      </c>
      <c r="B17" s="30" t="s">
        <v>2</v>
      </c>
      <c r="C17" s="31" t="s">
        <v>77</v>
      </c>
      <c r="D17" s="24" t="s">
        <v>34</v>
      </c>
      <c r="E17" s="24" t="str">
        <f>VLOOKUP(D17,Feuil2!$A$12:$B$37,2,)</f>
        <v>Zone 3</v>
      </c>
      <c r="F17" s="25" t="s">
        <v>52</v>
      </c>
      <c r="G17" s="30" t="s">
        <v>7</v>
      </c>
      <c r="H17" s="30" t="s">
        <v>81</v>
      </c>
      <c r="I17" s="23" t="s">
        <v>41</v>
      </c>
      <c r="J17" s="11" t="s">
        <v>59</v>
      </c>
      <c r="K17" s="26"/>
    </row>
    <row r="18" spans="1:11" x14ac:dyDescent="0.25">
      <c r="A18" s="23" t="s">
        <v>48</v>
      </c>
      <c r="B18" s="30" t="s">
        <v>2</v>
      </c>
      <c r="C18" s="31" t="s">
        <v>92</v>
      </c>
      <c r="D18" s="24" t="s">
        <v>34</v>
      </c>
      <c r="E18" s="24" t="str">
        <f>VLOOKUP(D18,Feuil2!$A$12:$B$37,2,)</f>
        <v>Zone 3</v>
      </c>
      <c r="F18" s="25" t="s">
        <v>52</v>
      </c>
      <c r="G18" s="30" t="s">
        <v>7</v>
      </c>
      <c r="H18" s="30" t="s">
        <v>80</v>
      </c>
      <c r="I18" s="23" t="s">
        <v>41</v>
      </c>
      <c r="J18" s="11" t="s">
        <v>59</v>
      </c>
      <c r="K18" s="26"/>
    </row>
    <row r="19" spans="1:11" x14ac:dyDescent="0.25">
      <c r="A19" s="23" t="s">
        <v>48</v>
      </c>
      <c r="B19" s="30" t="s">
        <v>2</v>
      </c>
      <c r="C19" s="31" t="s">
        <v>78</v>
      </c>
      <c r="D19" s="24" t="s">
        <v>34</v>
      </c>
      <c r="E19" s="24" t="str">
        <f>VLOOKUP(D19,Feuil2!$A$12:$B$37,2,)</f>
        <v>Zone 3</v>
      </c>
      <c r="F19" s="25" t="s">
        <v>52</v>
      </c>
      <c r="G19" s="30" t="s">
        <v>7</v>
      </c>
      <c r="H19" s="30" t="s">
        <v>79</v>
      </c>
      <c r="I19" s="23"/>
      <c r="J19" s="11" t="s">
        <v>59</v>
      </c>
      <c r="K19" s="26"/>
    </row>
    <row r="20" spans="1:11" x14ac:dyDescent="0.25">
      <c r="A20" s="23" t="s">
        <v>48</v>
      </c>
      <c r="B20" s="30" t="s">
        <v>2</v>
      </c>
      <c r="C20" s="24" t="s">
        <v>84</v>
      </c>
      <c r="D20" s="24" t="s">
        <v>24</v>
      </c>
      <c r="E20" s="24" t="str">
        <f>VLOOKUP(D20,Feuil2!$A$12:$B$37,2,)</f>
        <v>Zone 2</v>
      </c>
      <c r="F20" s="25" t="s">
        <v>52</v>
      </c>
      <c r="G20" s="30" t="s">
        <v>53</v>
      </c>
      <c r="H20" s="30">
        <v>35.47</v>
      </c>
      <c r="I20" s="23" t="s">
        <v>41</v>
      </c>
      <c r="J20" s="11" t="s">
        <v>59</v>
      </c>
      <c r="K20" s="26"/>
    </row>
    <row r="21" spans="1:11" x14ac:dyDescent="0.25">
      <c r="A21" s="23" t="s">
        <v>48</v>
      </c>
      <c r="B21" s="30" t="s">
        <v>2</v>
      </c>
      <c r="C21" s="24" t="s">
        <v>85</v>
      </c>
      <c r="D21" s="24" t="s">
        <v>18</v>
      </c>
      <c r="E21" s="24" t="str">
        <f>VLOOKUP(D21,Feuil2!$A$12:$B$37,2,)</f>
        <v>Zone 1</v>
      </c>
      <c r="F21" s="25" t="s">
        <v>52</v>
      </c>
      <c r="G21" s="30" t="s">
        <v>53</v>
      </c>
      <c r="H21" s="30" t="s">
        <v>86</v>
      </c>
      <c r="I21" s="23" t="s">
        <v>41</v>
      </c>
      <c r="J21" s="11" t="s">
        <v>59</v>
      </c>
      <c r="K21" s="26"/>
    </row>
    <row r="22" spans="1:11" x14ac:dyDescent="0.25">
      <c r="A22" s="23" t="s">
        <v>48</v>
      </c>
      <c r="B22" s="30" t="s">
        <v>2</v>
      </c>
      <c r="C22" s="24" t="s">
        <v>87</v>
      </c>
      <c r="D22" s="24" t="s">
        <v>24</v>
      </c>
      <c r="E22" s="24" t="str">
        <f>VLOOKUP(D22,Feuil2!$A$12:$B$37,2,)</f>
        <v>Zone 2</v>
      </c>
      <c r="F22" s="25" t="s">
        <v>52</v>
      </c>
      <c r="G22" s="30" t="s">
        <v>53</v>
      </c>
      <c r="H22" s="30">
        <v>102.54</v>
      </c>
      <c r="I22" s="23" t="s">
        <v>41</v>
      </c>
      <c r="J22" s="11" t="s">
        <v>59</v>
      </c>
      <c r="K22" s="26"/>
    </row>
    <row r="23" spans="1:11" x14ac:dyDescent="0.25">
      <c r="A23" s="23" t="s">
        <v>48</v>
      </c>
      <c r="B23" s="30" t="s">
        <v>88</v>
      </c>
      <c r="C23" s="24" t="s">
        <v>97</v>
      </c>
      <c r="D23" s="24" t="s">
        <v>89</v>
      </c>
      <c r="E23" s="24" t="s">
        <v>20</v>
      </c>
      <c r="F23" s="33" t="s">
        <v>52</v>
      </c>
      <c r="G23" s="30" t="s">
        <v>90</v>
      </c>
      <c r="H23" s="30" t="s">
        <v>91</v>
      </c>
      <c r="I23" s="23" t="s">
        <v>74</v>
      </c>
      <c r="J23" s="23" t="s">
        <v>74</v>
      </c>
      <c r="K23" s="26"/>
    </row>
  </sheetData>
  <mergeCells count="7">
    <mergeCell ref="C3:I3"/>
    <mergeCell ref="C1:I1"/>
    <mergeCell ref="C2:I2"/>
    <mergeCell ref="C4:I4"/>
    <mergeCell ref="A7:C7"/>
    <mergeCell ref="D7:I7"/>
    <mergeCell ref="D6:G6"/>
  </mergeCells>
  <pageMargins left="0.7" right="0.7" top="0.75" bottom="0.75" header="0.3" footer="0.3"/>
  <pageSetup paperSize="9" orientation="portrait" r:id="rId1"/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showInputMessage="1" promptTitle="Type de zone" prompt="Sélectionner le type de zone. Il vous est également possible d' indiquer librement le type de zone. ">
          <x14:formula1>
            <xm:f>Feuil2!$A$12:$A$38</xm:f>
          </x14:formula1>
          <xm:sqref>D10:D23</xm:sqref>
        </x14:dataValidation>
        <x14:dataValidation type="list" showInputMessage="1">
          <x14:formula1>
            <xm:f>Feuil2!$C$12:$C$19</xm:f>
          </x14:formula1>
          <xm:sqref>B10:B23</xm:sqref>
        </x14:dataValidation>
        <x14:dataValidation type="list" errorStyle="information" allowBlank="1" showInputMessage="1" promptTitle="Revêtement" prompt="Sélectionner un type de revêtement. L'ajout manuel est possible en fonction du type de surface identifiée. ">
          <x14:formula1>
            <xm:f>Feuil2!$A$3:$A$7</xm:f>
          </x14:formula1>
          <xm:sqref>G10:G23</xm:sqref>
        </x14:dataValidation>
        <x14:dataValidation type="list" showInputMessage="1" promptTitle="Vitrerie" prompt="Sélectionner la vitrerie souhaitée. Il est également possible d'indiquer librement le type de vitrerie. ">
          <x14:formula1>
            <xm:f>Feuil2!$A$51:$A$57</xm:f>
          </x14:formula1>
          <xm:sqref>I10:I23</xm:sqref>
        </x14:dataValidation>
        <x14:dataValidation type="list" showInputMessage="1">
          <x14:formula1>
            <xm:f>Feuil2!$D$12:$D$17</xm:f>
          </x14:formula1>
          <xm:sqref>J10:J23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workbookViewId="0">
      <selection activeCell="D38" sqref="D38"/>
    </sheetView>
  </sheetViews>
  <sheetFormatPr baseColWidth="10" defaultRowHeight="15" x14ac:dyDescent="0.25"/>
  <cols>
    <col min="1" max="1" width="25.28515625" customWidth="1"/>
    <col min="2" max="2" width="21.42578125" customWidth="1"/>
    <col min="4" max="4" width="14.140625" bestFit="1" customWidth="1"/>
  </cols>
  <sheetData>
    <row r="1" spans="1:6" x14ac:dyDescent="0.25">
      <c r="A1" s="5"/>
    </row>
    <row r="2" spans="1:6" x14ac:dyDescent="0.25">
      <c r="A2" s="19" t="s">
        <v>9</v>
      </c>
    </row>
    <row r="3" spans="1:6" x14ac:dyDescent="0.25">
      <c r="A3" s="1" t="s">
        <v>53</v>
      </c>
    </row>
    <row r="4" spans="1:6" x14ac:dyDescent="0.25">
      <c r="A4" s="1" t="s">
        <v>7</v>
      </c>
    </row>
    <row r="5" spans="1:6" x14ac:dyDescent="0.25">
      <c r="A5" s="1" t="s">
        <v>8</v>
      </c>
    </row>
    <row r="6" spans="1:6" x14ac:dyDescent="0.25">
      <c r="A6" s="8" t="s">
        <v>54</v>
      </c>
    </row>
    <row r="9" spans="1:6" x14ac:dyDescent="0.25">
      <c r="A9" t="s">
        <v>10</v>
      </c>
    </row>
    <row r="11" spans="1:6" x14ac:dyDescent="0.25">
      <c r="A11" s="17" t="s">
        <v>11</v>
      </c>
      <c r="B11" s="20" t="s">
        <v>12</v>
      </c>
      <c r="C11" s="18" t="s">
        <v>47</v>
      </c>
      <c r="D11" s="17" t="s">
        <v>56</v>
      </c>
      <c r="E11" s="2"/>
      <c r="F11" s="2"/>
    </row>
    <row r="12" spans="1:6" x14ac:dyDescent="0.25">
      <c r="A12" s="1" t="s">
        <v>13</v>
      </c>
      <c r="B12" s="21" t="s">
        <v>20</v>
      </c>
      <c r="C12" s="7">
        <v>-2</v>
      </c>
      <c r="D12" s="1" t="s">
        <v>57</v>
      </c>
      <c r="E12" s="2"/>
      <c r="F12" s="2"/>
    </row>
    <row r="13" spans="1:6" x14ac:dyDescent="0.25">
      <c r="A13" s="1" t="s">
        <v>14</v>
      </c>
      <c r="B13" s="21" t="s">
        <v>20</v>
      </c>
      <c r="C13" s="7">
        <v>-1</v>
      </c>
      <c r="D13" s="1" t="s">
        <v>58</v>
      </c>
      <c r="E13" s="2"/>
      <c r="F13" s="2"/>
    </row>
    <row r="14" spans="1:6" x14ac:dyDescent="0.25">
      <c r="A14" s="1" t="s">
        <v>62</v>
      </c>
      <c r="B14" s="21" t="s">
        <v>20</v>
      </c>
      <c r="C14" s="7" t="s">
        <v>2</v>
      </c>
      <c r="D14" s="1" t="s">
        <v>6</v>
      </c>
      <c r="E14" s="2"/>
      <c r="F14" s="2"/>
    </row>
    <row r="15" spans="1:6" x14ac:dyDescent="0.25">
      <c r="A15" s="1" t="s">
        <v>63</v>
      </c>
      <c r="B15" s="21" t="s">
        <v>20</v>
      </c>
      <c r="C15" s="7">
        <v>1</v>
      </c>
      <c r="D15" s="1" t="s">
        <v>59</v>
      </c>
      <c r="E15" s="2"/>
      <c r="F15" s="2"/>
    </row>
    <row r="16" spans="1:6" x14ac:dyDescent="0.25">
      <c r="A16" s="1" t="s">
        <v>15</v>
      </c>
      <c r="B16" s="21" t="s">
        <v>20</v>
      </c>
      <c r="C16" s="7">
        <v>2</v>
      </c>
      <c r="D16" s="1" t="s">
        <v>60</v>
      </c>
      <c r="E16" s="2"/>
      <c r="F16" s="2"/>
    </row>
    <row r="17" spans="1:3" x14ac:dyDescent="0.25">
      <c r="A17" s="1" t="s">
        <v>64</v>
      </c>
      <c r="B17" s="21" t="s">
        <v>20</v>
      </c>
      <c r="C17" s="7">
        <v>3</v>
      </c>
    </row>
    <row r="18" spans="1:3" x14ac:dyDescent="0.25">
      <c r="A18" s="1" t="s">
        <v>16</v>
      </c>
      <c r="B18" s="21" t="s">
        <v>20</v>
      </c>
      <c r="C18" s="7">
        <v>4</v>
      </c>
    </row>
    <row r="19" spans="1:3" x14ac:dyDescent="0.25">
      <c r="A19" s="1" t="s">
        <v>17</v>
      </c>
      <c r="B19" s="21" t="s">
        <v>20</v>
      </c>
      <c r="C19" s="7">
        <v>5</v>
      </c>
    </row>
    <row r="20" spans="1:3" x14ac:dyDescent="0.25">
      <c r="A20" s="1" t="s">
        <v>18</v>
      </c>
      <c r="B20" s="1" t="s">
        <v>20</v>
      </c>
    </row>
    <row r="21" spans="1:3" x14ac:dyDescent="0.25">
      <c r="A21" s="1" t="s">
        <v>19</v>
      </c>
      <c r="B21" s="1" t="s">
        <v>20</v>
      </c>
    </row>
    <row r="22" spans="1:3" x14ac:dyDescent="0.25">
      <c r="A22" s="1" t="s">
        <v>21</v>
      </c>
      <c r="B22" s="1" t="s">
        <v>33</v>
      </c>
    </row>
    <row r="23" spans="1:3" x14ac:dyDescent="0.25">
      <c r="A23" s="1" t="s">
        <v>22</v>
      </c>
      <c r="B23" s="1" t="s">
        <v>33</v>
      </c>
    </row>
    <row r="24" spans="1:3" x14ac:dyDescent="0.25">
      <c r="A24" s="1" t="s">
        <v>23</v>
      </c>
      <c r="B24" s="1" t="s">
        <v>33</v>
      </c>
    </row>
    <row r="25" spans="1:3" x14ac:dyDescent="0.25">
      <c r="A25" s="1" t="s">
        <v>24</v>
      </c>
      <c r="B25" s="1" t="s">
        <v>33</v>
      </c>
    </row>
    <row r="26" spans="1:3" x14ac:dyDescent="0.25">
      <c r="A26" s="1" t="s">
        <v>66</v>
      </c>
      <c r="B26" s="1" t="s">
        <v>33</v>
      </c>
    </row>
    <row r="27" spans="1:3" x14ac:dyDescent="0.25">
      <c r="A27" s="1" t="s">
        <v>25</v>
      </c>
      <c r="B27" s="1" t="s">
        <v>33</v>
      </c>
    </row>
    <row r="28" spans="1:3" x14ac:dyDescent="0.25">
      <c r="A28" s="1" t="s">
        <v>26</v>
      </c>
      <c r="B28" s="1" t="s">
        <v>33</v>
      </c>
    </row>
    <row r="29" spans="1:3" x14ac:dyDescent="0.25">
      <c r="A29" s="1" t="s">
        <v>27</v>
      </c>
      <c r="B29" s="1" t="s">
        <v>33</v>
      </c>
    </row>
    <row r="30" spans="1:3" x14ac:dyDescent="0.25">
      <c r="A30" s="1" t="s">
        <v>28</v>
      </c>
      <c r="B30" s="1" t="s">
        <v>33</v>
      </c>
    </row>
    <row r="31" spans="1:3" x14ac:dyDescent="0.25">
      <c r="A31" s="1" t="s">
        <v>29</v>
      </c>
      <c r="B31" s="1" t="s">
        <v>33</v>
      </c>
    </row>
    <row r="32" spans="1:3" x14ac:dyDescent="0.25">
      <c r="A32" s="1" t="s">
        <v>30</v>
      </c>
      <c r="B32" s="1" t="s">
        <v>33</v>
      </c>
    </row>
    <row r="33" spans="1:2" x14ac:dyDescent="0.25">
      <c r="A33" s="1" t="s">
        <v>46</v>
      </c>
      <c r="B33" s="1" t="s">
        <v>33</v>
      </c>
    </row>
    <row r="34" spans="1:2" x14ac:dyDescent="0.25">
      <c r="A34" s="1" t="s">
        <v>31</v>
      </c>
      <c r="B34" s="1" t="s">
        <v>33</v>
      </c>
    </row>
    <row r="35" spans="1:2" x14ac:dyDescent="0.25">
      <c r="A35" s="1" t="s">
        <v>32</v>
      </c>
      <c r="B35" s="1" t="s">
        <v>33</v>
      </c>
    </row>
    <row r="36" spans="1:2" x14ac:dyDescent="0.25">
      <c r="A36" s="1" t="s">
        <v>34</v>
      </c>
      <c r="B36" s="1" t="s">
        <v>35</v>
      </c>
    </row>
    <row r="37" spans="1:2" ht="45" x14ac:dyDescent="0.25">
      <c r="A37" s="4" t="s">
        <v>61</v>
      </c>
      <c r="B37" s="1" t="s">
        <v>35</v>
      </c>
    </row>
    <row r="44" spans="1:2" x14ac:dyDescent="0.25">
      <c r="A44" s="1" t="s">
        <v>36</v>
      </c>
    </row>
    <row r="45" spans="1:2" x14ac:dyDescent="0.25">
      <c r="A45" s="1" t="s">
        <v>20</v>
      </c>
    </row>
    <row r="46" spans="1:2" x14ac:dyDescent="0.25">
      <c r="A46" s="1" t="s">
        <v>33</v>
      </c>
    </row>
    <row r="47" spans="1:2" x14ac:dyDescent="0.25">
      <c r="A47" s="1" t="s">
        <v>35</v>
      </c>
    </row>
    <row r="50" spans="1:1" x14ac:dyDescent="0.25">
      <c r="A50" s="1" t="s">
        <v>39</v>
      </c>
    </row>
    <row r="51" spans="1:1" x14ac:dyDescent="0.25">
      <c r="A51" s="1" t="s">
        <v>55</v>
      </c>
    </row>
    <row r="52" spans="1:1" x14ac:dyDescent="0.25">
      <c r="A52" s="1" t="s">
        <v>41</v>
      </c>
    </row>
    <row r="53" spans="1:1" x14ac:dyDescent="0.25">
      <c r="A53" s="1" t="s">
        <v>42</v>
      </c>
    </row>
    <row r="54" spans="1:1" x14ac:dyDescent="0.25">
      <c r="A54" s="1" t="s">
        <v>43</v>
      </c>
    </row>
    <row r="55" spans="1:1" x14ac:dyDescent="0.25">
      <c r="A55" s="1" t="s">
        <v>44</v>
      </c>
    </row>
    <row r="56" spans="1:1" x14ac:dyDescent="0.25">
      <c r="A56" s="1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GUICHARD CLEMENT (UGECAM BOURGOGNE-F.C)</dc:creator>
  <cp:lastModifiedBy>GUICHARD CLEMENT (UGECAM BOURGOGNE-F.C)</cp:lastModifiedBy>
  <dcterms:created xsi:type="dcterms:W3CDTF">2024-02-15T09:46:28Z</dcterms:created>
  <dcterms:modified xsi:type="dcterms:W3CDTF">2025-06-12T09:05:20Z</dcterms:modified>
</cp:coreProperties>
</file>