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defaultThemeVersion="166925"/>
  <mc:AlternateContent xmlns:mc="http://schemas.openxmlformats.org/markup-compatibility/2006">
    <mc:Choice Requires="x15">
      <x15ac:absPath xmlns:x15ac="http://schemas.microsoft.com/office/spreadsheetml/2010/11/ac" url="C:\Users\PPL\Desktop\DPL\UMAY-2024-05_X-MEM-Fourniture-mobilier\02-dce\01b-dpgf\"/>
    </mc:Choice>
  </mc:AlternateContent>
  <xr:revisionPtr revIDLastSave="0" documentId="13_ncr:1_{0903C39E-B4E4-406F-9131-F9900574CF7B}" xr6:coauthVersionLast="36" xr6:coauthVersionMax="47" xr10:uidLastSave="{00000000-0000-0000-0000-000000000000}"/>
  <bookViews>
    <workbookView xWindow="-108" yWindow="-108" windowWidth="23256" windowHeight="13176" xr2:uid="{DB7B1BAE-80B1-41A7-8435-92890FF62498}"/>
  </bookViews>
  <sheets>
    <sheet name="LOT  02 – AUDIOVISUELES" sheetId="1" r:id="rId1"/>
  </sheets>
  <definedNames>
    <definedName name="_xlnm.Print_Area" localSheetId="0">'LOT  02 – AUDIOVISUELES'!$A$1:$G$65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 i="1" l="1"/>
  <c r="G56" i="1" l="1"/>
  <c r="F56" i="1"/>
  <c r="F52" i="1"/>
  <c r="G52" i="1" s="1"/>
  <c r="F50" i="1"/>
  <c r="G50" i="1" s="1"/>
  <c r="F48" i="1"/>
  <c r="G48" i="1" s="1"/>
  <c r="F58" i="1" l="1"/>
  <c r="G58" i="1" s="1"/>
  <c r="F24" i="1"/>
  <c r="G24" i="1" s="1"/>
  <c r="F28" i="1"/>
  <c r="G28" i="1" s="1"/>
  <c r="F60" i="1" l="1"/>
  <c r="G60" i="1" s="1"/>
  <c r="F14" i="1"/>
  <c r="F16" i="1"/>
  <c r="F18" i="1"/>
  <c r="G18" i="1" s="1"/>
  <c r="F30" i="1"/>
  <c r="G30" i="1" s="1"/>
  <c r="F22" i="1"/>
  <c r="G22" i="1" s="1"/>
  <c r="G26" i="1" s="1"/>
  <c r="F32" i="1"/>
  <c r="G32" i="1" s="1"/>
  <c r="F34" i="1"/>
  <c r="G34" i="1" s="1"/>
  <c r="F36" i="1"/>
  <c r="G36" i="1" s="1"/>
  <c r="F40" i="1"/>
  <c r="G40" i="1" s="1"/>
  <c r="F42" i="1"/>
  <c r="G42" i="1" s="1"/>
  <c r="F44" i="1"/>
  <c r="G44" i="1" s="1"/>
  <c r="F46" i="1"/>
  <c r="G46" i="1" s="1"/>
  <c r="G12" i="1"/>
  <c r="G54" i="1" l="1"/>
  <c r="G38" i="1"/>
  <c r="G16" i="1"/>
  <c r="G14" i="1"/>
  <c r="G20" i="1" l="1"/>
  <c r="G62" i="1" s="1"/>
</calcChain>
</file>

<file path=xl/sharedStrings.xml><?xml version="1.0" encoding="utf-8"?>
<sst xmlns="http://schemas.openxmlformats.org/spreadsheetml/2006/main" count="109" uniqueCount="90">
  <si>
    <t>CODE</t>
  </si>
  <si>
    <t>LIBELLE</t>
  </si>
  <si>
    <t>U.</t>
  </si>
  <si>
    <t>Q.</t>
  </si>
  <si>
    <t>U</t>
  </si>
  <si>
    <t>PROJET X - MEM</t>
  </si>
  <si>
    <t>FOURNITURE  DE MOBILIER PEDAGOGIQUE A L'UNIVESITE DE MAYOTTE</t>
  </si>
  <si>
    <t>LOT  02 – FOURNITURE D'ÉQUIPEMENTS AUDIOVISUELS ET INFORMATIQUES</t>
  </si>
  <si>
    <t>Ecrans Tactiles Interactifs 83 Pouces</t>
  </si>
  <si>
    <t>Ecran tactile interactif 65 pouces</t>
  </si>
  <si>
    <t>Ecrans d'affichage dynamique 65 pouces</t>
  </si>
  <si>
    <t>Ecran d'affichage dynamique 86 pouces</t>
  </si>
  <si>
    <t xml:space="preserve">Dongle de partage sans fil </t>
  </si>
  <si>
    <t xml:space="preserve">Des dongles de partage sans fil MAXHUB WT13M ou équivalant. </t>
  </si>
  <si>
    <t>Support à roulettes pour écrans de 55" a 86"</t>
  </si>
  <si>
    <t xml:space="preserve">supports mobiles polyvalents pour écrans de 55" a 86", marque MAXHUB ST23C ou équivalant, </t>
  </si>
  <si>
    <t>Camera professionnelle PTZ</t>
  </si>
  <si>
    <t>Transmetteur DTP</t>
  </si>
  <si>
    <t xml:space="preserve">le transmetteur DTP de marque Extron DTP3T311 ou équivalant, destiné à la transmission de signaux HDMI, USB 2.0, audio et RS-232 </t>
  </si>
  <si>
    <t>Cameras de visioconférence pour tableau blanc</t>
  </si>
  <si>
    <t>Il comprend des supports réglables BalanceBox 650 des cadres Winx 4B et deux volets adaptés aux écrans de 86 pouces.</t>
  </si>
  <si>
    <t>Tableau blanc et Supports pour écrans interactifs</t>
  </si>
  <si>
    <t>Speakerphone de conférence</t>
  </si>
  <si>
    <t xml:space="preserve">Un speakerphone de conférence de marque MAXHUB UC BM35 ou équivalent. </t>
  </si>
  <si>
    <t>Système de contrôle audiovisuel</t>
  </si>
  <si>
    <t>Un dispositif de contrôle audiovisuel de marque Extron, ou équivalent, comprenant une interface tactile avec un écran d’au moins 10 pouces, un logiciel de gestion dédié, ainsi que l’ensemble des câbles et connecteurs nécessaires à son fonctionnement</t>
  </si>
  <si>
    <t xml:space="preserve">Microphone sans fil </t>
  </si>
  <si>
    <t>Un microphone sans fil, de marque Rode Wireless Go II ou équivalant, comprenant un câble de charge USB-C, un clip de fixation, des bonnettes anti-vent et une housse de transport pour protéger et transporter le système.</t>
  </si>
  <si>
    <t xml:space="preserve">Microphones de conférence </t>
  </si>
  <si>
    <t xml:space="preserve">Un microphone de conférence sans fil de marque Catchbox Plus ou équivalant, comprenant un Indicateur de batterie, un suppression du bruit et un réglage de volume </t>
  </si>
  <si>
    <t xml:space="preserve">Visualiseur portable </t>
  </si>
  <si>
    <t>Un visualiseur portable Epson ELPDC07, ou équivalent, comprenant une sacoche de transport, un câble USB et les logiciels nécessaires.</t>
  </si>
  <si>
    <t>P.U. MM0</t>
  </si>
  <si>
    <t>Fourniture et pose d'écrans tactiles interactifs de 86 pouces, marque MaxHub V6 ViewPro ou équivalent y compris raccordement électrique sur attente ou sur prise de courant suivant CCTP.</t>
  </si>
  <si>
    <t>DESCRIPTIONS DES PRESTATIONS</t>
  </si>
  <si>
    <t>4.1</t>
  </si>
  <si>
    <t>4.1.1</t>
  </si>
  <si>
    <t>4.1.2</t>
  </si>
  <si>
    <t>4.2</t>
  </si>
  <si>
    <t>4.3</t>
  </si>
  <si>
    <t>4.4</t>
  </si>
  <si>
    <t>Formation aux utilisateurs</t>
  </si>
  <si>
    <t>Essais et mise en service des équipements</t>
  </si>
  <si>
    <t>ENS</t>
  </si>
  <si>
    <t xml:space="preserve">Fourniture d’Ecrans </t>
  </si>
  <si>
    <t>Un écran tactile interactif 65 pouces, marque MaxHub V6 ViewPro 65'' ou équivalant, raccordement électrique sur attente ou sur prise de courant suivant CCTP.</t>
  </si>
  <si>
    <t>Des écrans d'affichages dynamiques 65 pouces, marque MAXHUB ND65CMA ou équivalant, y compris raccordement électrique sur attente ou sur prise de courant suivant CCTP.</t>
  </si>
  <si>
    <t>4.1.3</t>
  </si>
  <si>
    <t>Des écrans d'affichages dynamiques 86 pouces, marque MAXHUB ND86CMA ou équivalant, y compris raccordement électrique sur attente ou sur prise de courant suivant CCTP.</t>
  </si>
  <si>
    <t>4.1.4</t>
  </si>
  <si>
    <t xml:space="preserve">TOTAL </t>
  </si>
  <si>
    <t xml:space="preserve">P.U. </t>
  </si>
  <si>
    <t>Fourniture de Caméras</t>
  </si>
  <si>
    <t>4.2.1</t>
  </si>
  <si>
    <t>Des caméras PTZ 310, marque AVER PTZ 310 ou équivalant</t>
  </si>
  <si>
    <t xml:space="preserve">Des cameras de visioconférence Logitech Scribe ou équivalant. </t>
  </si>
  <si>
    <t>Sous-total Pour la Founiture d'Ecrans</t>
  </si>
  <si>
    <t>Sous-total Pour la Founiture de Caméras</t>
  </si>
  <si>
    <t>Autres Equipements Audiovisuels</t>
  </si>
  <si>
    <t>4.2.2</t>
  </si>
  <si>
    <t>4.3.1</t>
  </si>
  <si>
    <t>4.3.2</t>
  </si>
  <si>
    <t>4.3.3</t>
  </si>
  <si>
    <t>4.3.4</t>
  </si>
  <si>
    <t>4.3.5</t>
  </si>
  <si>
    <t>Equipements Mobiles Non Localisés</t>
  </si>
  <si>
    <t>Sous-total Pour la Founiture d'Autres Equipements Audiovisuels</t>
  </si>
  <si>
    <t>4.4.1</t>
  </si>
  <si>
    <t>4.4.2</t>
  </si>
  <si>
    <t>4.4.3</t>
  </si>
  <si>
    <t>4.4.4</t>
  </si>
  <si>
    <t xml:space="preserve">Sous-total Pour la Founiture d'Equipements Mobiles </t>
  </si>
  <si>
    <t>4.5</t>
  </si>
  <si>
    <t xml:space="preserve">Formation </t>
  </si>
  <si>
    <t>4.6</t>
  </si>
  <si>
    <t>Mise En Service</t>
  </si>
  <si>
    <t>TOTAL LOT  02 – FOURNITURE D'ÉQUIPEMENTS AUDIOVISUELS ET INFORMATIQUES                     € HT</t>
  </si>
  <si>
    <t>4.4.5</t>
  </si>
  <si>
    <t>Studio Vidéo Tout-en-un et Prêt à l’Emploi</t>
  </si>
  <si>
    <t>Un studio vidéo tout-en-un et prêt à l’emploi, de marque Rapidmooc Pro43 ou équivalent, suivant CCTP.</t>
  </si>
  <si>
    <t>4.4.6</t>
  </si>
  <si>
    <t>Kit Réalité Virtuelle</t>
  </si>
  <si>
    <t>Réalité Virtuelle, de marque UniVR QuickStart Pro 4Q3 ou équivalent, suivant CCTP.</t>
  </si>
  <si>
    <t>4.4.7</t>
  </si>
  <si>
    <t>Armoire de rechargement</t>
  </si>
  <si>
    <t>4.7</t>
  </si>
  <si>
    <t>Logiciel Compositeur Digital</t>
  </si>
  <si>
    <t>Logiciel Compositeur Digital édition Basic
 Période de 2025 à 2026</t>
  </si>
  <si>
    <t xml:space="preserve">   CACHET ET SIGNATURE</t>
  </si>
  <si>
    <t>DECOMPOSITION DU PRIX GLOBAL ET FORFAITAIRE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</si>
</sst>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_)"/>
    <numFmt numFmtId="165" formatCode="#,##0.00_);\(#,##0.00\)"/>
    <numFmt numFmtId="166" formatCode="_-* #,##0.00\ [$€-40C]_-;\-* #,##0.00\ [$€-40C]_-;_-* &quot;-&quot;??\ [$€-40C]_-;_-@_-"/>
    <numFmt numFmtId="167" formatCode="#,##0.00\ &quot;€&quot;"/>
  </numFmts>
  <fonts count="16" x14ac:knownFonts="1">
    <font>
      <sz val="11"/>
      <color theme="1"/>
      <name val="Calibri"/>
      <family val="2"/>
      <scheme val="minor"/>
    </font>
    <font>
      <b/>
      <sz val="11"/>
      <color theme="1"/>
      <name val="Calibri"/>
      <family val="2"/>
      <scheme val="minor"/>
    </font>
    <font>
      <sz val="10"/>
      <name val="MS Sans Serif"/>
      <family val="2"/>
    </font>
    <font>
      <sz val="10"/>
      <name val="Courier"/>
      <family val="3"/>
    </font>
    <font>
      <b/>
      <sz val="11"/>
      <name val="Arial"/>
      <family val="2"/>
    </font>
    <font>
      <sz val="11"/>
      <color theme="1"/>
      <name val="Arial"/>
      <family val="2"/>
    </font>
    <font>
      <b/>
      <sz val="11"/>
      <color theme="1"/>
      <name val="Arial"/>
      <family val="2"/>
    </font>
    <font>
      <sz val="11"/>
      <name val="Arial"/>
      <family val="2"/>
    </font>
    <font>
      <b/>
      <u/>
      <sz val="11"/>
      <name val="Arial"/>
      <family val="2"/>
    </font>
    <font>
      <b/>
      <sz val="12"/>
      <name val="Arial"/>
      <family val="2"/>
    </font>
    <font>
      <b/>
      <sz val="12"/>
      <color theme="1"/>
      <name val="Arial"/>
      <family val="2"/>
    </font>
    <font>
      <b/>
      <sz val="14"/>
      <name val="Arial"/>
      <family val="2"/>
    </font>
    <font>
      <b/>
      <sz val="14"/>
      <color theme="1"/>
      <name val="Arial"/>
      <family val="2"/>
    </font>
    <font>
      <b/>
      <sz val="16"/>
      <color theme="1"/>
      <name val="Arial"/>
      <family val="2"/>
    </font>
    <font>
      <b/>
      <sz val="14"/>
      <color theme="1"/>
      <name val="Calibri"/>
      <family val="2"/>
      <scheme val="minor"/>
    </font>
    <font>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2" fillId="0" borderId="0"/>
    <xf numFmtId="0" fontId="3" fillId="0" borderId="0"/>
    <xf numFmtId="44" fontId="15" fillId="0" borderId="0" applyFont="0" applyFill="0" applyBorder="0" applyAlignment="0" applyProtection="0"/>
  </cellStyleXfs>
  <cellXfs count="119">
    <xf numFmtId="0" fontId="0" fillId="0" borderId="0" xfId="0"/>
    <xf numFmtId="0" fontId="1" fillId="0" borderId="0" xfId="0" applyFont="1"/>
    <xf numFmtId="0" fontId="4" fillId="0" borderId="1" xfId="2" applyFont="1" applyBorder="1" applyAlignment="1" applyProtection="1">
      <alignment horizontal="left" vertical="center" wrapText="1"/>
      <protection locked="0"/>
    </xf>
    <xf numFmtId="0" fontId="6" fillId="0" borderId="0" xfId="0" applyFont="1" applyAlignment="1">
      <alignment vertical="center"/>
    </xf>
    <xf numFmtId="0" fontId="0" fillId="0" borderId="0" xfId="0" applyFont="1"/>
    <xf numFmtId="0" fontId="0" fillId="0" borderId="0" xfId="0" applyFont="1" applyAlignment="1">
      <alignment vertical="center"/>
    </xf>
    <xf numFmtId="0" fontId="6" fillId="0" borderId="0" xfId="0" applyFont="1" applyAlignment="1">
      <alignment vertical="center" wrapText="1"/>
    </xf>
    <xf numFmtId="0" fontId="1" fillId="0" borderId="0" xfId="0" applyFont="1" applyAlignment="1">
      <alignment vertical="center"/>
    </xf>
    <xf numFmtId="0" fontId="0" fillId="0" borderId="0" xfId="0" applyFont="1" applyAlignment="1">
      <alignment horizontal="center" vertical="center"/>
    </xf>
    <xf numFmtId="0" fontId="7" fillId="0" borderId="1" xfId="2" applyFont="1" applyBorder="1" applyAlignment="1" applyProtection="1">
      <alignment horizontal="center" vertical="center"/>
      <protection locked="0"/>
    </xf>
    <xf numFmtId="164" fontId="4" fillId="0" borderId="1" xfId="0" applyNumberFormat="1" applyFont="1" applyBorder="1" applyAlignment="1">
      <alignment vertical="center"/>
    </xf>
    <xf numFmtId="165" fontId="4" fillId="0" borderId="1" xfId="2" applyNumberFormat="1" applyFont="1" applyBorder="1" applyAlignment="1">
      <alignment vertical="center"/>
    </xf>
    <xf numFmtId="0" fontId="7" fillId="0" borderId="1" xfId="2" applyFont="1" applyBorder="1" applyAlignment="1" applyProtection="1">
      <alignment horizontal="left" vertical="top" wrapText="1"/>
      <protection locked="0"/>
    </xf>
    <xf numFmtId="0" fontId="7" fillId="0" borderId="1" xfId="2" applyFont="1" applyBorder="1" applyAlignment="1" applyProtection="1">
      <alignment horizontal="left" vertical="center" wrapText="1"/>
      <protection locked="0"/>
    </xf>
    <xf numFmtId="165" fontId="7" fillId="0" borderId="1" xfId="2" applyNumberFormat="1" applyFont="1" applyBorder="1" applyAlignment="1" applyProtection="1">
      <alignment horizontal="center" vertical="center"/>
      <protection locked="0"/>
    </xf>
    <xf numFmtId="0" fontId="7" fillId="0" borderId="1" xfId="0" applyFont="1" applyBorder="1" applyAlignment="1" applyProtection="1">
      <alignment vertical="top" wrapText="1"/>
      <protection locked="0"/>
    </xf>
    <xf numFmtId="0" fontId="7" fillId="0" borderId="0" xfId="2" applyFont="1" applyAlignment="1" applyProtection="1">
      <alignment horizontal="left" vertical="center" wrapText="1"/>
      <protection locked="0"/>
    </xf>
    <xf numFmtId="0" fontId="7" fillId="0" borderId="0" xfId="0" applyFont="1" applyAlignment="1" applyProtection="1">
      <alignment horizontal="left" vertical="center"/>
      <protection locked="0"/>
    </xf>
    <xf numFmtId="0" fontId="7" fillId="0" borderId="0" xfId="2" applyFont="1" applyAlignment="1" applyProtection="1">
      <alignment horizontal="center" vertical="center"/>
      <protection locked="0"/>
    </xf>
    <xf numFmtId="0" fontId="7" fillId="0" borderId="0" xfId="0" applyFont="1" applyAlignment="1">
      <alignment horizontal="left" vertical="center"/>
    </xf>
    <xf numFmtId="0" fontId="4" fillId="0" borderId="0" xfId="2" applyFont="1" applyAlignment="1" applyProtection="1">
      <alignment horizontal="right" vertical="center"/>
      <protection locked="0"/>
    </xf>
    <xf numFmtId="165" fontId="7" fillId="0" borderId="0" xfId="2" applyNumberFormat="1" applyFont="1" applyAlignment="1" applyProtection="1">
      <alignment horizontal="center" vertical="center"/>
      <protection locked="0"/>
    </xf>
    <xf numFmtId="0" fontId="4" fillId="0" borderId="0" xfId="0" applyFont="1" applyAlignment="1">
      <alignment horizontal="left" vertical="center"/>
    </xf>
    <xf numFmtId="0" fontId="8" fillId="0" borderId="0" xfId="2" applyFont="1" applyAlignment="1" applyProtection="1">
      <alignment horizontal="left" vertical="center" wrapText="1"/>
      <protection locked="0"/>
    </xf>
    <xf numFmtId="0" fontId="4" fillId="0" borderId="1" xfId="2" applyFont="1" applyBorder="1" applyAlignment="1" applyProtection="1">
      <alignment horizontal="center" vertical="center"/>
      <protection locked="0"/>
    </xf>
    <xf numFmtId="165" fontId="4" fillId="0" borderId="1" xfId="2" applyNumberFormat="1" applyFont="1" applyBorder="1" applyAlignment="1" applyProtection="1">
      <alignment horizontal="center" vertical="center"/>
      <protection locked="0"/>
    </xf>
    <xf numFmtId="0" fontId="5" fillId="0" borderId="0" xfId="0" applyFont="1" applyAlignment="1">
      <alignment vertical="center" wrapText="1"/>
    </xf>
    <xf numFmtId="164" fontId="7" fillId="0" borderId="1" xfId="2" applyNumberFormat="1" applyFont="1" applyBorder="1" applyAlignment="1" applyProtection="1">
      <alignment horizontal="center" vertical="center"/>
      <protection locked="0"/>
    </xf>
    <xf numFmtId="165" fontId="7" fillId="0" borderId="1" xfId="2" applyNumberFormat="1" applyFont="1" applyBorder="1" applyAlignment="1" applyProtection="1">
      <alignment horizontal="left" vertical="center"/>
      <protection locked="0"/>
    </xf>
    <xf numFmtId="164" fontId="7" fillId="0" borderId="1" xfId="0" applyNumberFormat="1" applyFont="1" applyBorder="1" applyAlignment="1">
      <alignment vertical="center"/>
    </xf>
    <xf numFmtId="165" fontId="7" fillId="0" borderId="1" xfId="2" applyNumberFormat="1" applyFont="1" applyBorder="1" applyAlignment="1">
      <alignment vertical="center"/>
    </xf>
    <xf numFmtId="165" fontId="7" fillId="0" borderId="0" xfId="2" applyNumberFormat="1" applyFont="1" applyAlignment="1">
      <alignment vertical="center"/>
    </xf>
    <xf numFmtId="165" fontId="7" fillId="0" borderId="0" xfId="2" applyNumberFormat="1" applyFont="1" applyAlignment="1" applyProtection="1">
      <alignment horizontal="left" vertical="center"/>
      <protection locked="0"/>
    </xf>
    <xf numFmtId="164" fontId="7" fillId="0" borderId="0" xfId="0" applyNumberFormat="1" applyFont="1" applyAlignment="1">
      <alignment vertical="center"/>
    </xf>
    <xf numFmtId="164" fontId="7" fillId="0" borderId="0" xfId="2" applyNumberFormat="1" applyFont="1" applyAlignment="1" applyProtection="1">
      <alignment horizontal="center" vertical="center"/>
      <protection locked="0"/>
    </xf>
    <xf numFmtId="0" fontId="9" fillId="0" borderId="1" xfId="2" applyFont="1" applyBorder="1" applyAlignment="1" applyProtection="1">
      <alignment horizontal="left" vertical="center" wrapText="1"/>
      <protection locked="0"/>
    </xf>
    <xf numFmtId="165" fontId="11" fillId="0" borderId="1" xfId="2" applyNumberFormat="1" applyFont="1" applyFill="1" applyBorder="1" applyAlignment="1" applyProtection="1">
      <alignment horizontal="left" vertical="top"/>
      <protection locked="0"/>
    </xf>
    <xf numFmtId="164" fontId="11" fillId="0" borderId="1" xfId="0" applyNumberFormat="1" applyFont="1" applyFill="1" applyBorder="1" applyAlignment="1">
      <alignment horizontal="left" vertical="top"/>
    </xf>
    <xf numFmtId="165" fontId="11" fillId="0" borderId="1" xfId="2" applyNumberFormat="1" applyFont="1" applyFill="1" applyBorder="1" applyAlignment="1">
      <alignment horizontal="left" vertical="top"/>
    </xf>
    <xf numFmtId="166" fontId="5" fillId="0" borderId="0" xfId="0" applyNumberFormat="1" applyFont="1" applyAlignment="1">
      <alignment vertical="center" wrapText="1"/>
    </xf>
    <xf numFmtId="166" fontId="7" fillId="0" borderId="1" xfId="2" applyNumberFormat="1" applyFont="1" applyBorder="1" applyAlignment="1" applyProtection="1">
      <alignment horizontal="left" vertical="center"/>
      <protection locked="0"/>
    </xf>
    <xf numFmtId="166" fontId="4" fillId="0" borderId="1" xfId="2" applyNumberFormat="1" applyFont="1" applyBorder="1" applyAlignment="1">
      <alignment vertical="center"/>
    </xf>
    <xf numFmtId="166" fontId="7" fillId="0" borderId="1" xfId="2" applyNumberFormat="1" applyFont="1" applyBorder="1" applyAlignment="1">
      <alignment vertical="center"/>
    </xf>
    <xf numFmtId="166" fontId="7" fillId="0" borderId="0" xfId="2" applyNumberFormat="1" applyFont="1" applyAlignment="1">
      <alignment vertical="center"/>
    </xf>
    <xf numFmtId="166" fontId="7" fillId="0" borderId="0" xfId="2" applyNumberFormat="1" applyFont="1" applyAlignment="1" applyProtection="1">
      <alignment vertical="center"/>
      <protection locked="0"/>
    </xf>
    <xf numFmtId="166" fontId="0" fillId="0" borderId="0" xfId="0" applyNumberFormat="1" applyFont="1"/>
    <xf numFmtId="166" fontId="11" fillId="0" borderId="1" xfId="2" applyNumberFormat="1" applyFont="1" applyFill="1" applyBorder="1" applyAlignment="1">
      <alignment horizontal="left" vertical="top"/>
    </xf>
    <xf numFmtId="166" fontId="7" fillId="0" borderId="0" xfId="2" applyNumberFormat="1" applyFont="1" applyAlignment="1" applyProtection="1">
      <alignment horizontal="left" vertical="center"/>
      <protection locked="0"/>
    </xf>
    <xf numFmtId="0" fontId="10" fillId="0" borderId="1" xfId="0" applyFont="1" applyFill="1" applyBorder="1" applyAlignment="1">
      <alignment horizontal="left" vertical="center"/>
    </xf>
    <xf numFmtId="165" fontId="9" fillId="2" borderId="1" xfId="2" applyNumberFormat="1" applyFont="1" applyFill="1" applyBorder="1" applyAlignment="1" applyProtection="1">
      <alignment horizontal="left" vertical="top"/>
      <protection locked="0"/>
    </xf>
    <xf numFmtId="164" fontId="9" fillId="2" borderId="1" xfId="0" applyNumberFormat="1" applyFont="1" applyFill="1" applyBorder="1" applyAlignment="1">
      <alignment horizontal="left" vertical="top"/>
    </xf>
    <xf numFmtId="165" fontId="9" fillId="2" borderId="1" xfId="2" applyNumberFormat="1" applyFont="1" applyFill="1" applyBorder="1" applyAlignment="1">
      <alignment horizontal="left" vertical="top"/>
    </xf>
    <xf numFmtId="166" fontId="9" fillId="2" borderId="1" xfId="2" applyNumberFormat="1" applyFont="1" applyFill="1" applyBorder="1" applyAlignment="1">
      <alignment horizontal="left" vertical="top"/>
    </xf>
    <xf numFmtId="165" fontId="9" fillId="0" borderId="1" xfId="2" applyNumberFormat="1" applyFont="1" applyFill="1" applyBorder="1" applyAlignment="1" applyProtection="1">
      <alignment horizontal="left" vertical="top"/>
      <protection locked="0"/>
    </xf>
    <xf numFmtId="164" fontId="9" fillId="0" borderId="1" xfId="0" applyNumberFormat="1" applyFont="1" applyFill="1" applyBorder="1" applyAlignment="1">
      <alignment horizontal="left" vertical="top"/>
    </xf>
    <xf numFmtId="165" fontId="9" fillId="0" borderId="1" xfId="2" applyNumberFormat="1" applyFont="1" applyFill="1" applyBorder="1" applyAlignment="1">
      <alignment horizontal="left" vertical="top"/>
    </xf>
    <xf numFmtId="2" fontId="4" fillId="2" borderId="1" xfId="0" applyNumberFormat="1" applyFont="1" applyFill="1" applyBorder="1" applyAlignment="1" applyProtection="1">
      <alignment horizontal="center" vertical="center"/>
      <protection locked="0"/>
    </xf>
    <xf numFmtId="166" fontId="7" fillId="0" borderId="0" xfId="2" applyNumberFormat="1" applyFont="1" applyBorder="1" applyAlignment="1">
      <alignment vertical="center"/>
    </xf>
    <xf numFmtId="0" fontId="5" fillId="0" borderId="1" xfId="0" applyFont="1" applyBorder="1" applyAlignment="1">
      <alignment horizontal="justify" vertical="center"/>
    </xf>
    <xf numFmtId="0" fontId="6" fillId="0" borderId="1" xfId="0" applyFont="1" applyBorder="1"/>
    <xf numFmtId="0" fontId="5" fillId="0" borderId="1" xfId="0" applyFont="1" applyBorder="1" applyAlignment="1">
      <alignment wrapText="1"/>
    </xf>
    <xf numFmtId="2" fontId="4" fillId="2" borderId="7" xfId="0" applyNumberFormat="1" applyFont="1" applyFill="1" applyBorder="1" applyAlignment="1" applyProtection="1">
      <alignment horizontal="center" vertical="center"/>
      <protection locked="0"/>
    </xf>
    <xf numFmtId="0" fontId="4" fillId="0" borderId="9" xfId="2" applyFont="1" applyBorder="1" applyAlignment="1" applyProtection="1">
      <alignment horizontal="left" vertical="center"/>
      <protection locked="0"/>
    </xf>
    <xf numFmtId="166" fontId="7" fillId="0" borderId="10" xfId="2" applyNumberFormat="1"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166" fontId="4" fillId="0" borderId="10" xfId="2" applyNumberFormat="1" applyFont="1" applyBorder="1" applyAlignment="1">
      <alignment vertical="center"/>
    </xf>
    <xf numFmtId="0" fontId="7" fillId="0" borderId="9" xfId="0" applyFont="1" applyBorder="1" applyAlignment="1" applyProtection="1">
      <alignment horizontal="left" vertical="center"/>
      <protection locked="0"/>
    </xf>
    <xf numFmtId="166" fontId="7" fillId="0" borderId="10" xfId="2" applyNumberFormat="1" applyFont="1" applyBorder="1" applyAlignment="1">
      <alignment vertical="center"/>
    </xf>
    <xf numFmtId="0" fontId="7" fillId="0" borderId="9" xfId="0" applyFont="1" applyBorder="1" applyAlignment="1" applyProtection="1">
      <alignment horizontal="left" vertical="top"/>
      <protection locked="0"/>
    </xf>
    <xf numFmtId="0" fontId="7" fillId="0" borderId="9" xfId="0" applyFont="1" applyBorder="1" applyAlignment="1">
      <alignment horizontal="left" vertical="center"/>
    </xf>
    <xf numFmtId="0" fontId="9" fillId="0" borderId="9" xfId="0" applyFont="1" applyFill="1" applyBorder="1" applyAlignment="1">
      <alignment horizontal="left" vertical="top"/>
    </xf>
    <xf numFmtId="166" fontId="11" fillId="0" borderId="10" xfId="2" applyNumberFormat="1" applyFont="1" applyFill="1" applyBorder="1" applyAlignment="1">
      <alignment horizontal="left" vertical="center"/>
    </xf>
    <xf numFmtId="0" fontId="4" fillId="0" borderId="9" xfId="0" applyFont="1" applyBorder="1" applyAlignment="1">
      <alignment horizontal="left" vertical="center"/>
    </xf>
    <xf numFmtId="0" fontId="4" fillId="0" borderId="9" xfId="2" applyFont="1" applyBorder="1" applyAlignment="1" applyProtection="1">
      <alignment horizontal="left" vertical="center" wrapText="1"/>
      <protection locked="0"/>
    </xf>
    <xf numFmtId="0" fontId="0" fillId="0" borderId="9" xfId="0" applyFont="1" applyBorder="1"/>
    <xf numFmtId="0" fontId="7" fillId="0" borderId="11" xfId="0" applyFont="1" applyBorder="1" applyAlignment="1" applyProtection="1">
      <alignment horizontal="left" vertical="center"/>
      <protection locked="0"/>
    </xf>
    <xf numFmtId="0" fontId="4" fillId="0" borderId="12" xfId="2" applyFont="1" applyBorder="1" applyAlignment="1" applyProtection="1">
      <alignment horizontal="left" vertical="center" wrapText="1"/>
      <protection locked="0"/>
    </xf>
    <xf numFmtId="0" fontId="7" fillId="0" borderId="12" xfId="2" applyFont="1" applyBorder="1" applyAlignment="1" applyProtection="1">
      <alignment horizontal="center" vertical="center"/>
      <protection locked="0"/>
    </xf>
    <xf numFmtId="164" fontId="7" fillId="0" borderId="12" xfId="0" applyNumberFormat="1" applyFont="1" applyBorder="1" applyAlignment="1">
      <alignment vertical="center"/>
    </xf>
    <xf numFmtId="165" fontId="7" fillId="0" borderId="12" xfId="2" applyNumberFormat="1" applyFont="1" applyBorder="1" applyAlignment="1">
      <alignment vertical="center"/>
    </xf>
    <xf numFmtId="0" fontId="10" fillId="0" borderId="9" xfId="0" applyFont="1" applyFill="1" applyBorder="1" applyAlignment="1">
      <alignment horizontal="center" vertical="center"/>
    </xf>
    <xf numFmtId="165" fontId="7" fillId="0" borderId="1" xfId="2" applyNumberFormat="1" applyFont="1" applyFill="1" applyBorder="1" applyAlignment="1">
      <alignment horizontal="left" vertical="top"/>
    </xf>
    <xf numFmtId="165" fontId="7" fillId="0" borderId="1" xfId="2" applyNumberFormat="1" applyFont="1" applyFill="1" applyBorder="1" applyAlignment="1" applyProtection="1">
      <alignment horizontal="center" vertical="top"/>
      <protection locked="0"/>
    </xf>
    <xf numFmtId="164" fontId="7" fillId="0" borderId="1" xfId="0" applyNumberFormat="1" applyFont="1" applyFill="1" applyBorder="1" applyAlignment="1">
      <alignment horizontal="right" vertical="top"/>
    </xf>
    <xf numFmtId="0" fontId="4" fillId="2" borderId="7" xfId="1" applyFont="1" applyFill="1" applyBorder="1" applyAlignment="1" applyProtection="1">
      <alignment horizontal="center" vertical="center" wrapText="1"/>
      <protection locked="0"/>
    </xf>
    <xf numFmtId="0" fontId="4" fillId="2" borderId="1" xfId="1" applyFont="1" applyFill="1" applyBorder="1" applyAlignment="1" applyProtection="1">
      <alignment horizontal="center" vertical="center" wrapText="1"/>
      <protection locked="0"/>
    </xf>
    <xf numFmtId="0" fontId="11" fillId="2" borderId="2" xfId="0" applyFont="1" applyFill="1" applyBorder="1" applyAlignment="1" applyProtection="1">
      <alignment horizontal="center" vertical="center" wrapText="1"/>
      <protection locked="0"/>
    </xf>
    <xf numFmtId="0" fontId="11" fillId="2" borderId="3" xfId="0" applyFont="1" applyFill="1" applyBorder="1" applyAlignment="1" applyProtection="1">
      <alignment horizontal="center" vertical="center" wrapText="1"/>
      <protection locked="0"/>
    </xf>
    <xf numFmtId="0" fontId="11" fillId="2" borderId="4" xfId="0" applyFont="1" applyFill="1" applyBorder="1" applyAlignment="1" applyProtection="1">
      <alignment horizontal="center" vertical="center" wrapText="1"/>
      <protection locked="0"/>
    </xf>
    <xf numFmtId="0" fontId="14" fillId="0" borderId="0" xfId="0" applyFont="1" applyAlignment="1">
      <alignment horizontal="center" vertical="center"/>
    </xf>
    <xf numFmtId="0" fontId="13" fillId="0" borderId="0" xfId="0" applyFont="1" applyAlignment="1">
      <alignment horizontal="center" vertical="center" wrapText="1"/>
    </xf>
    <xf numFmtId="0" fontId="12" fillId="0" borderId="0" xfId="0" applyFont="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166" fontId="4" fillId="2" borderId="7" xfId="0" applyNumberFormat="1" applyFont="1" applyFill="1" applyBorder="1" applyAlignment="1" applyProtection="1">
      <alignment horizontal="center" vertical="center"/>
      <protection locked="0"/>
    </xf>
    <xf numFmtId="166" fontId="4" fillId="2" borderId="1" xfId="0" applyNumberFormat="1" applyFont="1" applyFill="1" applyBorder="1" applyAlignment="1" applyProtection="1">
      <alignment horizontal="center" vertical="center"/>
      <protection locked="0"/>
    </xf>
    <xf numFmtId="166" fontId="4" fillId="2" borderId="8" xfId="1" applyNumberFormat="1" applyFont="1" applyFill="1" applyBorder="1" applyAlignment="1" applyProtection="1">
      <alignment horizontal="center" vertical="center" wrapText="1"/>
      <protection locked="0"/>
    </xf>
    <xf numFmtId="166" fontId="4" fillId="2" borderId="10" xfId="1" applyNumberFormat="1"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protection locked="0"/>
    </xf>
    <xf numFmtId="0" fontId="4" fillId="2" borderId="9" xfId="0" applyFont="1" applyFill="1" applyBorder="1" applyAlignment="1" applyProtection="1">
      <alignment horizontal="center" vertical="center"/>
      <protection locked="0"/>
    </xf>
    <xf numFmtId="0" fontId="4" fillId="2" borderId="7"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4" fillId="2" borderId="7" xfId="0" applyFont="1" applyFill="1" applyBorder="1" applyAlignment="1" applyProtection="1">
      <alignment horizontal="center" vertical="center"/>
      <protection locked="0"/>
    </xf>
    <xf numFmtId="0" fontId="4" fillId="2" borderId="1" xfId="0" applyFont="1" applyFill="1" applyBorder="1" applyAlignment="1" applyProtection="1">
      <alignment horizontal="center" vertical="center"/>
      <protection locked="0"/>
    </xf>
    <xf numFmtId="167" fontId="7" fillId="0" borderId="1" xfId="2" applyNumberFormat="1" applyFont="1" applyBorder="1" applyAlignment="1">
      <alignment vertical="center"/>
    </xf>
    <xf numFmtId="167" fontId="7" fillId="0" borderId="10" xfId="2" applyNumberFormat="1" applyFont="1" applyBorder="1" applyAlignment="1">
      <alignment vertical="center"/>
    </xf>
    <xf numFmtId="167" fontId="9" fillId="2" borderId="10" xfId="3" applyNumberFormat="1" applyFont="1" applyFill="1" applyBorder="1" applyAlignment="1">
      <alignment horizontal="right" vertical="center"/>
    </xf>
    <xf numFmtId="167" fontId="9" fillId="2" borderId="1" xfId="2" applyNumberFormat="1" applyFont="1" applyFill="1" applyBorder="1" applyAlignment="1">
      <alignment horizontal="left" vertical="top"/>
    </xf>
    <xf numFmtId="167" fontId="9" fillId="2" borderId="10" xfId="2" applyNumberFormat="1" applyFont="1" applyFill="1" applyBorder="1" applyAlignment="1">
      <alignment horizontal="right" vertical="center"/>
    </xf>
    <xf numFmtId="167" fontId="9" fillId="0" borderId="1" xfId="2" applyNumberFormat="1" applyFont="1" applyFill="1" applyBorder="1" applyAlignment="1">
      <alignment horizontal="left" vertical="top"/>
    </xf>
    <xf numFmtId="167" fontId="9" fillId="0" borderId="10" xfId="2" applyNumberFormat="1" applyFont="1" applyFill="1" applyBorder="1" applyAlignment="1">
      <alignment horizontal="right" vertical="center"/>
    </xf>
    <xf numFmtId="167" fontId="4" fillId="0" borderId="1" xfId="2" applyNumberFormat="1" applyFont="1" applyBorder="1" applyAlignment="1">
      <alignment vertical="center"/>
    </xf>
    <xf numFmtId="167" fontId="4" fillId="0" borderId="10" xfId="2" applyNumberFormat="1" applyFont="1" applyBorder="1" applyAlignment="1">
      <alignment vertical="center"/>
    </xf>
    <xf numFmtId="167" fontId="0" fillId="0" borderId="0" xfId="0" applyNumberFormat="1" applyFont="1"/>
    <xf numFmtId="167" fontId="7" fillId="0" borderId="1" xfId="2" applyNumberFormat="1" applyFont="1" applyFill="1" applyBorder="1" applyAlignment="1">
      <alignment horizontal="left" vertical="top"/>
    </xf>
    <xf numFmtId="167" fontId="7" fillId="0" borderId="10" xfId="2" applyNumberFormat="1" applyFont="1" applyFill="1" applyBorder="1" applyAlignment="1">
      <alignment horizontal="right" vertical="center"/>
    </xf>
    <xf numFmtId="167" fontId="7" fillId="0" borderId="12" xfId="2" applyNumberFormat="1" applyFont="1" applyBorder="1" applyAlignment="1">
      <alignment vertical="center"/>
    </xf>
    <xf numFmtId="167" fontId="7" fillId="0" borderId="13" xfId="2" applyNumberFormat="1" applyFont="1" applyBorder="1" applyAlignment="1">
      <alignment vertical="center"/>
    </xf>
    <xf numFmtId="167" fontId="11" fillId="2" borderId="5" xfId="2" applyNumberFormat="1" applyFont="1" applyFill="1" applyBorder="1" applyAlignment="1">
      <alignment vertical="center"/>
    </xf>
  </cellXfs>
  <cellStyles count="4">
    <cellStyle name="Monétaire" xfId="3" builtinId="4"/>
    <cellStyle name="Normal" xfId="0" builtinId="0"/>
    <cellStyle name="Normal 2" xfId="1" xr:uid="{9E361815-1FAB-4E7E-82BB-5E96F82AADCC}"/>
    <cellStyle name="Normal_ " xfId="2" xr:uid="{D561C62C-F180-4821-8741-6699C54CDCD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171451</xdr:rowOff>
    </xdr:from>
    <xdr:to>
      <xdr:col>1</xdr:col>
      <xdr:colOff>55352</xdr:colOff>
      <xdr:row>3</xdr:row>
      <xdr:rowOff>197759</xdr:rowOff>
    </xdr:to>
    <xdr:pic>
      <xdr:nvPicPr>
        <xdr:cNvPr id="2" name="Image 1" descr="Université de Mayotte">
          <a:extLst>
            <a:ext uri="{FF2B5EF4-FFF2-40B4-BE49-F238E27FC236}">
              <a16:creationId xmlns:a16="http://schemas.microsoft.com/office/drawing/2014/main" id="{D3357CD4-EBEB-26D2-3124-295314B59D71}"/>
            </a:ext>
          </a:extLst>
        </xdr:cNvPr>
        <xdr:cNvPicPr>
          <a:picLocks noChangeAspect="1" noChangeArrowheads="1"/>
        </xdr:cNvPicPr>
      </xdr:nvPicPr>
      <xdr:blipFill rotWithShape="1">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t="28365" b="23835"/>
        <a:stretch/>
      </xdr:blipFill>
      <xdr:spPr bwMode="auto">
        <a:xfrm>
          <a:off x="0" y="171451"/>
          <a:ext cx="1211052" cy="577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299A8F-35E8-4085-9058-10BE1B629EC4}">
  <sheetPr>
    <pageSetUpPr fitToPage="1"/>
  </sheetPr>
  <dimension ref="A1:M76"/>
  <sheetViews>
    <sheetView showZeros="0" tabSelected="1" view="pageBreakPreview" zoomScale="80" zoomScaleNormal="70" zoomScaleSheetLayoutView="80" workbookViewId="0">
      <selection activeCell="G13" sqref="G13"/>
    </sheetView>
  </sheetViews>
  <sheetFormatPr baseColWidth="10" defaultRowHeight="14.4" x14ac:dyDescent="0.3"/>
  <cols>
    <col min="1" max="1" width="16.88671875" style="4" customWidth="1"/>
    <col min="2" max="2" width="56.44140625" style="4" customWidth="1"/>
    <col min="3" max="3" width="11.6640625" style="8" customWidth="1"/>
    <col min="4" max="4" width="11.5546875" style="8"/>
    <col min="5" max="5" width="11.5546875" style="4"/>
    <col min="6" max="6" width="14.33203125" style="45" bestFit="1" customWidth="1"/>
    <col min="7" max="7" width="19.5546875" style="45" customWidth="1"/>
    <col min="8" max="16384" width="11.5546875" style="4"/>
  </cols>
  <sheetData>
    <row r="1" spans="1:13" ht="14.4" customHeight="1" x14ac:dyDescent="0.3">
      <c r="A1" s="90" t="s">
        <v>5</v>
      </c>
      <c r="B1" s="90"/>
      <c r="C1" s="90"/>
      <c r="D1" s="90"/>
      <c r="E1" s="90"/>
      <c r="F1" s="90"/>
      <c r="G1" s="90"/>
      <c r="H1" s="3"/>
      <c r="I1" s="3"/>
      <c r="J1" s="3"/>
      <c r="K1" s="3"/>
      <c r="L1" s="3"/>
      <c r="M1" s="3"/>
    </row>
    <row r="2" spans="1:13" ht="14.4" customHeight="1" x14ac:dyDescent="0.3">
      <c r="A2" s="91" t="s">
        <v>6</v>
      </c>
      <c r="B2" s="91"/>
      <c r="C2" s="91"/>
      <c r="D2" s="91"/>
      <c r="E2" s="91"/>
      <c r="F2" s="91"/>
      <c r="G2" s="91"/>
      <c r="H2" s="3"/>
      <c r="I2" s="3"/>
      <c r="J2" s="3"/>
      <c r="K2" s="3"/>
      <c r="L2" s="3"/>
      <c r="M2" s="3"/>
    </row>
    <row r="3" spans="1:13" ht="14.4" customHeight="1" x14ac:dyDescent="0.3">
      <c r="A3" s="5"/>
      <c r="B3" s="6"/>
      <c r="C3" s="26"/>
      <c r="D3" s="26"/>
      <c r="E3" s="26"/>
      <c r="F3" s="39"/>
      <c r="G3" s="39"/>
      <c r="H3" s="5"/>
      <c r="I3" s="5"/>
      <c r="J3" s="5"/>
      <c r="K3" s="5"/>
      <c r="L3" s="5"/>
      <c r="M3" s="5"/>
    </row>
    <row r="4" spans="1:13" ht="18" x14ac:dyDescent="0.3">
      <c r="A4" s="89" t="s">
        <v>7</v>
      </c>
      <c r="B4" s="89"/>
      <c r="C4" s="89"/>
      <c r="D4" s="89"/>
      <c r="E4" s="89"/>
      <c r="F4" s="89"/>
      <c r="G4" s="89"/>
      <c r="H4" s="89"/>
      <c r="I4" s="7"/>
      <c r="K4" s="7"/>
      <c r="L4" s="7"/>
      <c r="M4" s="7"/>
    </row>
    <row r="5" spans="1:13" ht="18" x14ac:dyDescent="0.3">
      <c r="A5" s="89" t="s">
        <v>89</v>
      </c>
      <c r="B5" s="89"/>
      <c r="C5" s="89"/>
      <c r="D5" s="89"/>
      <c r="E5" s="89"/>
      <c r="F5" s="89"/>
      <c r="G5" s="89"/>
      <c r="H5" s="89"/>
      <c r="I5" s="1"/>
      <c r="J5" s="1"/>
      <c r="K5" s="1"/>
      <c r="L5" s="1"/>
      <c r="M5" s="1"/>
    </row>
    <row r="7" spans="1:13" ht="15" thickBot="1" x14ac:dyDescent="0.35"/>
    <row r="8" spans="1:13" ht="27.6" customHeight="1" x14ac:dyDescent="0.3">
      <c r="A8" s="98" t="s">
        <v>0</v>
      </c>
      <c r="B8" s="100" t="s">
        <v>1</v>
      </c>
      <c r="C8" s="102" t="s">
        <v>2</v>
      </c>
      <c r="D8" s="84" t="s">
        <v>3</v>
      </c>
      <c r="E8" s="61" t="s">
        <v>32</v>
      </c>
      <c r="F8" s="94" t="s">
        <v>51</v>
      </c>
      <c r="G8" s="96" t="s">
        <v>50</v>
      </c>
    </row>
    <row r="9" spans="1:13" ht="27.6" customHeight="1" x14ac:dyDescent="0.3">
      <c r="A9" s="99"/>
      <c r="B9" s="101"/>
      <c r="C9" s="103"/>
      <c r="D9" s="85"/>
      <c r="E9" s="56">
        <v>1</v>
      </c>
      <c r="F9" s="95"/>
      <c r="G9" s="97"/>
    </row>
    <row r="10" spans="1:13" x14ac:dyDescent="0.3">
      <c r="A10" s="62">
        <v>4</v>
      </c>
      <c r="B10" s="2" t="s">
        <v>34</v>
      </c>
      <c r="C10" s="9"/>
      <c r="D10" s="27"/>
      <c r="E10" s="28"/>
      <c r="F10" s="40"/>
      <c r="G10" s="63"/>
    </row>
    <row r="11" spans="1:13" s="1" customFormat="1" ht="15.6" x14ac:dyDescent="0.3">
      <c r="A11" s="64" t="s">
        <v>35</v>
      </c>
      <c r="B11" s="35" t="s">
        <v>44</v>
      </c>
      <c r="C11" s="24"/>
      <c r="D11" s="10"/>
      <c r="E11" s="11"/>
      <c r="F11" s="41"/>
      <c r="G11" s="65"/>
    </row>
    <row r="12" spans="1:13" x14ac:dyDescent="0.3">
      <c r="A12" s="66" t="s">
        <v>36</v>
      </c>
      <c r="B12" s="2" t="s">
        <v>8</v>
      </c>
      <c r="C12" s="9" t="s">
        <v>4</v>
      </c>
      <c r="D12" s="29">
        <v>6</v>
      </c>
      <c r="E12" s="30"/>
      <c r="F12" s="104">
        <f>E12*$E$9</f>
        <v>0</v>
      </c>
      <c r="G12" s="105">
        <f>D12*F12</f>
        <v>0</v>
      </c>
    </row>
    <row r="13" spans="1:13" ht="55.2" x14ac:dyDescent="0.3">
      <c r="A13" s="66"/>
      <c r="B13" s="58" t="s">
        <v>33</v>
      </c>
      <c r="C13" s="9"/>
      <c r="D13" s="29"/>
      <c r="E13" s="30"/>
      <c r="F13" s="104"/>
      <c r="G13" s="105"/>
    </row>
    <row r="14" spans="1:13" x14ac:dyDescent="0.3">
      <c r="A14" s="66" t="s">
        <v>37</v>
      </c>
      <c r="B14" s="2" t="s">
        <v>9</v>
      </c>
      <c r="C14" s="9" t="s">
        <v>4</v>
      </c>
      <c r="D14" s="29">
        <v>1</v>
      </c>
      <c r="E14" s="30"/>
      <c r="F14" s="104">
        <f t="shared" ref="F14:F46" si="0">E14*$E$9</f>
        <v>0</v>
      </c>
      <c r="G14" s="105">
        <f>D14*F14</f>
        <v>0</v>
      </c>
    </row>
    <row r="15" spans="1:13" ht="63.6" customHeight="1" x14ac:dyDescent="0.3">
      <c r="A15" s="68"/>
      <c r="B15" s="12" t="s">
        <v>45</v>
      </c>
      <c r="C15" s="9"/>
      <c r="D15" s="29"/>
      <c r="E15" s="30"/>
      <c r="F15" s="104"/>
      <c r="G15" s="105"/>
    </row>
    <row r="16" spans="1:13" x14ac:dyDescent="0.3">
      <c r="A16" s="66" t="s">
        <v>47</v>
      </c>
      <c r="B16" s="2" t="s">
        <v>10</v>
      </c>
      <c r="C16" s="9" t="s">
        <v>4</v>
      </c>
      <c r="D16" s="29">
        <v>6</v>
      </c>
      <c r="E16" s="30"/>
      <c r="F16" s="104">
        <f t="shared" si="0"/>
        <v>0</v>
      </c>
      <c r="G16" s="105">
        <f>D16*F16</f>
        <v>0</v>
      </c>
    </row>
    <row r="17" spans="1:7" ht="41.4" x14ac:dyDescent="0.3">
      <c r="A17" s="66"/>
      <c r="B17" s="13" t="s">
        <v>46</v>
      </c>
      <c r="C17" s="9"/>
      <c r="D17" s="29"/>
      <c r="E17" s="30"/>
      <c r="F17" s="104"/>
      <c r="G17" s="105"/>
    </row>
    <row r="18" spans="1:7" x14ac:dyDescent="0.3">
      <c r="A18" s="69" t="s">
        <v>49</v>
      </c>
      <c r="B18" s="59" t="s">
        <v>11</v>
      </c>
      <c r="C18" s="14" t="s">
        <v>4</v>
      </c>
      <c r="D18" s="29">
        <v>6</v>
      </c>
      <c r="E18" s="30"/>
      <c r="F18" s="104">
        <f t="shared" si="0"/>
        <v>0</v>
      </c>
      <c r="G18" s="105">
        <f t="shared" ref="G18" si="1">D18*F18</f>
        <v>0</v>
      </c>
    </row>
    <row r="19" spans="1:7" ht="41.4" x14ac:dyDescent="0.3">
      <c r="A19" s="69"/>
      <c r="B19" s="13" t="s">
        <v>48</v>
      </c>
      <c r="C19" s="9"/>
      <c r="D19" s="29"/>
      <c r="E19" s="30"/>
      <c r="F19" s="42"/>
      <c r="G19" s="67"/>
    </row>
    <row r="20" spans="1:7" s="1" customFormat="1" ht="33" customHeight="1" x14ac:dyDescent="0.3">
      <c r="A20" s="92" t="s">
        <v>56</v>
      </c>
      <c r="B20" s="93"/>
      <c r="C20" s="49"/>
      <c r="D20" s="50"/>
      <c r="E20" s="51"/>
      <c r="F20" s="52"/>
      <c r="G20" s="106">
        <f>SUM(G12:G19)</f>
        <v>0</v>
      </c>
    </row>
    <row r="21" spans="1:7" s="1" customFormat="1" ht="17.399999999999999" x14ac:dyDescent="0.3">
      <c r="A21" s="70" t="s">
        <v>38</v>
      </c>
      <c r="B21" s="48" t="s">
        <v>52</v>
      </c>
      <c r="C21" s="36"/>
      <c r="D21" s="37"/>
      <c r="E21" s="38"/>
      <c r="F21" s="46"/>
      <c r="G21" s="71"/>
    </row>
    <row r="22" spans="1:7" s="1" customFormat="1" x14ac:dyDescent="0.3">
      <c r="A22" s="69" t="s">
        <v>53</v>
      </c>
      <c r="B22" s="59" t="s">
        <v>16</v>
      </c>
      <c r="C22" s="14" t="s">
        <v>4</v>
      </c>
      <c r="D22" s="29">
        <v>6</v>
      </c>
      <c r="E22" s="30"/>
      <c r="F22" s="104">
        <f>E22*$E$9</f>
        <v>0</v>
      </c>
      <c r="G22" s="105">
        <f>F22*D22</f>
        <v>0</v>
      </c>
    </row>
    <row r="23" spans="1:7" s="1" customFormat="1" x14ac:dyDescent="0.3">
      <c r="A23" s="69"/>
      <c r="B23" s="13" t="s">
        <v>54</v>
      </c>
      <c r="C23" s="14"/>
      <c r="D23" s="29"/>
      <c r="E23" s="15"/>
      <c r="F23" s="104"/>
      <c r="G23" s="105"/>
    </row>
    <row r="24" spans="1:7" s="1" customFormat="1" x14ac:dyDescent="0.3">
      <c r="A24" s="69" t="s">
        <v>59</v>
      </c>
      <c r="B24" s="59" t="s">
        <v>19</v>
      </c>
      <c r="C24" s="14" t="s">
        <v>4</v>
      </c>
      <c r="D24" s="29">
        <v>6</v>
      </c>
      <c r="E24" s="30"/>
      <c r="F24" s="104">
        <f t="shared" ref="F24" si="2">E24*$E$9</f>
        <v>0</v>
      </c>
      <c r="G24" s="105">
        <f>F24*D24</f>
        <v>0</v>
      </c>
    </row>
    <row r="25" spans="1:7" s="1" customFormat="1" ht="28.2" x14ac:dyDescent="0.3">
      <c r="A25" s="69"/>
      <c r="B25" s="60" t="s">
        <v>55</v>
      </c>
      <c r="C25" s="14"/>
      <c r="D25" s="29"/>
      <c r="E25" s="30"/>
      <c r="F25" s="104"/>
      <c r="G25" s="105"/>
    </row>
    <row r="26" spans="1:7" s="1" customFormat="1" ht="30" customHeight="1" x14ac:dyDescent="0.3">
      <c r="A26" s="92" t="s">
        <v>57</v>
      </c>
      <c r="B26" s="93"/>
      <c r="C26" s="49"/>
      <c r="D26" s="50"/>
      <c r="E26" s="51"/>
      <c r="F26" s="107"/>
      <c r="G26" s="108">
        <f>SUM(G22:G24)</f>
        <v>0</v>
      </c>
    </row>
    <row r="27" spans="1:7" s="1" customFormat="1" ht="15.6" x14ac:dyDescent="0.3">
      <c r="A27" s="70" t="s">
        <v>39</v>
      </c>
      <c r="B27" s="48" t="s">
        <v>58</v>
      </c>
      <c r="C27" s="53"/>
      <c r="D27" s="54"/>
      <c r="E27" s="55"/>
      <c r="F27" s="109"/>
      <c r="G27" s="110"/>
    </row>
    <row r="28" spans="1:7" x14ac:dyDescent="0.3">
      <c r="A28" s="69" t="s">
        <v>60</v>
      </c>
      <c r="B28" s="59" t="s">
        <v>12</v>
      </c>
      <c r="C28" s="14" t="s">
        <v>4</v>
      </c>
      <c r="D28" s="29">
        <v>7</v>
      </c>
      <c r="E28" s="30"/>
      <c r="F28" s="104">
        <f t="shared" si="0"/>
        <v>0</v>
      </c>
      <c r="G28" s="105">
        <f>F28*D28</f>
        <v>0</v>
      </c>
    </row>
    <row r="29" spans="1:7" ht="27.6" x14ac:dyDescent="0.3">
      <c r="A29" s="69"/>
      <c r="B29" s="13" t="s">
        <v>13</v>
      </c>
      <c r="C29" s="14"/>
      <c r="D29" s="29"/>
      <c r="E29" s="30"/>
      <c r="F29" s="104"/>
      <c r="G29" s="105"/>
    </row>
    <row r="30" spans="1:7" x14ac:dyDescent="0.3">
      <c r="A30" s="69" t="s">
        <v>61</v>
      </c>
      <c r="B30" s="59" t="s">
        <v>14</v>
      </c>
      <c r="C30" s="14" t="s">
        <v>4</v>
      </c>
      <c r="D30" s="29">
        <v>6</v>
      </c>
      <c r="E30" s="30"/>
      <c r="F30" s="104">
        <f t="shared" si="0"/>
        <v>0</v>
      </c>
      <c r="G30" s="105">
        <f>F30*D30</f>
        <v>0</v>
      </c>
    </row>
    <row r="31" spans="1:7" ht="27.6" x14ac:dyDescent="0.3">
      <c r="A31" s="69"/>
      <c r="B31" s="13" t="s">
        <v>15</v>
      </c>
      <c r="C31" s="14"/>
      <c r="D31" s="29"/>
      <c r="E31" s="30"/>
      <c r="F31" s="104"/>
      <c r="G31" s="105"/>
    </row>
    <row r="32" spans="1:7" x14ac:dyDescent="0.3">
      <c r="A32" s="69" t="s">
        <v>62</v>
      </c>
      <c r="B32" s="59" t="s">
        <v>17</v>
      </c>
      <c r="C32" s="14" t="s">
        <v>4</v>
      </c>
      <c r="D32" s="29">
        <v>6</v>
      </c>
      <c r="E32" s="30"/>
      <c r="F32" s="104">
        <f t="shared" si="0"/>
        <v>0</v>
      </c>
      <c r="G32" s="105">
        <f>F32*D32</f>
        <v>0</v>
      </c>
    </row>
    <row r="33" spans="1:7" ht="41.4" x14ac:dyDescent="0.3">
      <c r="A33" s="69"/>
      <c r="B33" s="13" t="s">
        <v>18</v>
      </c>
      <c r="C33" s="14"/>
      <c r="D33" s="29"/>
      <c r="E33" s="15"/>
      <c r="F33" s="104"/>
      <c r="G33" s="105"/>
    </row>
    <row r="34" spans="1:7" x14ac:dyDescent="0.3">
      <c r="A34" s="69" t="s">
        <v>63</v>
      </c>
      <c r="B34" s="2" t="s">
        <v>21</v>
      </c>
      <c r="C34" s="14" t="s">
        <v>4</v>
      </c>
      <c r="D34" s="29">
        <v>6</v>
      </c>
      <c r="E34" s="30"/>
      <c r="F34" s="104">
        <f t="shared" si="0"/>
        <v>0</v>
      </c>
      <c r="G34" s="105">
        <f>F34*D34</f>
        <v>0</v>
      </c>
    </row>
    <row r="35" spans="1:7" ht="41.4" x14ac:dyDescent="0.3">
      <c r="A35" s="69"/>
      <c r="B35" s="13" t="s">
        <v>20</v>
      </c>
      <c r="C35" s="14"/>
      <c r="D35" s="29"/>
      <c r="E35" s="30"/>
      <c r="F35" s="104"/>
      <c r="G35" s="105"/>
    </row>
    <row r="36" spans="1:7" x14ac:dyDescent="0.3">
      <c r="A36" s="69" t="s">
        <v>64</v>
      </c>
      <c r="B36" s="2" t="s">
        <v>22</v>
      </c>
      <c r="C36" s="14" t="s">
        <v>4</v>
      </c>
      <c r="D36" s="29">
        <v>6</v>
      </c>
      <c r="E36" s="30"/>
      <c r="F36" s="104">
        <f t="shared" si="0"/>
        <v>0</v>
      </c>
      <c r="G36" s="105">
        <f>F36*D36</f>
        <v>0</v>
      </c>
    </row>
    <row r="37" spans="1:7" ht="27.6" x14ac:dyDescent="0.3">
      <c r="A37" s="69"/>
      <c r="B37" s="13" t="s">
        <v>23</v>
      </c>
      <c r="C37" s="14"/>
      <c r="D37" s="29"/>
      <c r="E37" s="30"/>
      <c r="F37" s="104"/>
      <c r="G37" s="105"/>
    </row>
    <row r="38" spans="1:7" s="1" customFormat="1" ht="29.4" customHeight="1" x14ac:dyDescent="0.3">
      <c r="A38" s="92" t="s">
        <v>66</v>
      </c>
      <c r="B38" s="93"/>
      <c r="C38" s="49"/>
      <c r="D38" s="50"/>
      <c r="E38" s="51"/>
      <c r="F38" s="107"/>
      <c r="G38" s="108">
        <f>SUM(G28:G36)</f>
        <v>0</v>
      </c>
    </row>
    <row r="39" spans="1:7" s="1" customFormat="1" ht="29.4" customHeight="1" x14ac:dyDescent="0.3">
      <c r="A39" s="72" t="s">
        <v>40</v>
      </c>
      <c r="B39" s="35" t="s">
        <v>65</v>
      </c>
      <c r="C39" s="25"/>
      <c r="D39" s="10"/>
      <c r="E39" s="11"/>
      <c r="F39" s="111"/>
      <c r="G39" s="112"/>
    </row>
    <row r="40" spans="1:7" x14ac:dyDescent="0.3">
      <c r="A40" s="69" t="s">
        <v>67</v>
      </c>
      <c r="B40" s="2" t="s">
        <v>24</v>
      </c>
      <c r="C40" s="14" t="s">
        <v>4</v>
      </c>
      <c r="D40" s="29">
        <v>6</v>
      </c>
      <c r="E40" s="28"/>
      <c r="F40" s="104">
        <f t="shared" si="0"/>
        <v>0</v>
      </c>
      <c r="G40" s="105">
        <f>F40*D40</f>
        <v>0</v>
      </c>
    </row>
    <row r="41" spans="1:7" ht="69" x14ac:dyDescent="0.3">
      <c r="A41" s="69"/>
      <c r="B41" s="13" t="s">
        <v>25</v>
      </c>
      <c r="C41" s="14"/>
      <c r="D41" s="29"/>
      <c r="E41" s="30"/>
      <c r="F41" s="104"/>
      <c r="G41" s="105"/>
    </row>
    <row r="42" spans="1:7" x14ac:dyDescent="0.3">
      <c r="A42" s="69" t="s">
        <v>68</v>
      </c>
      <c r="B42" s="2" t="s">
        <v>26</v>
      </c>
      <c r="C42" s="14" t="s">
        <v>4</v>
      </c>
      <c r="D42" s="29">
        <v>4</v>
      </c>
      <c r="E42" s="30"/>
      <c r="F42" s="104">
        <f t="shared" si="0"/>
        <v>0</v>
      </c>
      <c r="G42" s="105">
        <f>F42*D42</f>
        <v>0</v>
      </c>
    </row>
    <row r="43" spans="1:7" ht="55.2" x14ac:dyDescent="0.3">
      <c r="A43" s="69"/>
      <c r="B43" s="13" t="s">
        <v>27</v>
      </c>
      <c r="C43" s="14"/>
      <c r="D43" s="29"/>
      <c r="E43" s="30"/>
      <c r="F43" s="104"/>
      <c r="G43" s="105"/>
    </row>
    <row r="44" spans="1:7" x14ac:dyDescent="0.3">
      <c r="A44" s="66" t="s">
        <v>69</v>
      </c>
      <c r="B44" s="2" t="s">
        <v>28</v>
      </c>
      <c r="C44" s="14" t="s">
        <v>4</v>
      </c>
      <c r="D44" s="29">
        <v>4</v>
      </c>
      <c r="E44" s="30"/>
      <c r="F44" s="104">
        <f t="shared" si="0"/>
        <v>0</v>
      </c>
      <c r="G44" s="105">
        <f>F44*D44</f>
        <v>0</v>
      </c>
    </row>
    <row r="45" spans="1:7" ht="41.4" x14ac:dyDescent="0.3">
      <c r="A45" s="66"/>
      <c r="B45" s="13" t="s">
        <v>29</v>
      </c>
      <c r="C45" s="9"/>
      <c r="D45" s="29"/>
      <c r="E45" s="30"/>
      <c r="F45" s="104"/>
      <c r="G45" s="105"/>
    </row>
    <row r="46" spans="1:7" x14ac:dyDescent="0.3">
      <c r="A46" s="66" t="s">
        <v>70</v>
      </c>
      <c r="B46" s="2" t="s">
        <v>30</v>
      </c>
      <c r="C46" s="9" t="s">
        <v>4</v>
      </c>
      <c r="D46" s="29">
        <v>1</v>
      </c>
      <c r="E46" s="30"/>
      <c r="F46" s="104">
        <f t="shared" si="0"/>
        <v>0</v>
      </c>
      <c r="G46" s="105">
        <f>F46*D46</f>
        <v>0</v>
      </c>
    </row>
    <row r="47" spans="1:7" ht="41.4" x14ac:dyDescent="0.3">
      <c r="A47" s="66"/>
      <c r="B47" s="13" t="s">
        <v>31</v>
      </c>
      <c r="C47" s="9"/>
      <c r="D47" s="29"/>
      <c r="E47" s="30"/>
      <c r="F47" s="104"/>
      <c r="G47" s="105"/>
    </row>
    <row r="48" spans="1:7" x14ac:dyDescent="0.3">
      <c r="A48" s="66" t="s">
        <v>77</v>
      </c>
      <c r="B48" s="2" t="s">
        <v>78</v>
      </c>
      <c r="C48" s="9" t="s">
        <v>4</v>
      </c>
      <c r="D48" s="29">
        <v>1</v>
      </c>
      <c r="E48" s="30"/>
      <c r="F48" s="104">
        <f>E48</f>
        <v>0</v>
      </c>
      <c r="G48" s="105">
        <f>F48*D48</f>
        <v>0</v>
      </c>
    </row>
    <row r="49" spans="1:7" ht="27.6" x14ac:dyDescent="0.3">
      <c r="A49" s="66"/>
      <c r="B49" s="13" t="s">
        <v>79</v>
      </c>
      <c r="C49" s="9"/>
      <c r="D49" s="29"/>
      <c r="E49" s="30"/>
      <c r="F49" s="104"/>
      <c r="G49" s="105"/>
    </row>
    <row r="50" spans="1:7" x14ac:dyDescent="0.3">
      <c r="A50" s="66" t="s">
        <v>80</v>
      </c>
      <c r="B50" s="2" t="s">
        <v>81</v>
      </c>
      <c r="C50" s="9" t="s">
        <v>4</v>
      </c>
      <c r="D50" s="29">
        <v>1</v>
      </c>
      <c r="E50" s="30"/>
      <c r="F50" s="104">
        <f>E50</f>
        <v>0</v>
      </c>
      <c r="G50" s="105">
        <f>F50*D50</f>
        <v>0</v>
      </c>
    </row>
    <row r="51" spans="1:7" ht="27.6" x14ac:dyDescent="0.3">
      <c r="A51" s="66"/>
      <c r="B51" s="13" t="s">
        <v>82</v>
      </c>
      <c r="C51" s="9"/>
      <c r="D51" s="29"/>
      <c r="E51" s="30"/>
      <c r="F51" s="104"/>
      <c r="G51" s="105"/>
    </row>
    <row r="52" spans="1:7" x14ac:dyDescent="0.3">
      <c r="A52" s="66" t="s">
        <v>83</v>
      </c>
      <c r="B52" s="2" t="s">
        <v>84</v>
      </c>
      <c r="C52" s="9" t="s">
        <v>4</v>
      </c>
      <c r="D52" s="29">
        <v>1</v>
      </c>
      <c r="E52" s="30"/>
      <c r="F52" s="104">
        <f>E52</f>
        <v>0</v>
      </c>
      <c r="G52" s="105">
        <f t="shared" ref="G52" si="3">F52*D52</f>
        <v>0</v>
      </c>
    </row>
    <row r="53" spans="1:7" x14ac:dyDescent="0.3">
      <c r="C53" s="4"/>
      <c r="D53" s="4"/>
      <c r="F53" s="113"/>
      <c r="G53" s="113"/>
    </row>
    <row r="54" spans="1:7" s="1" customFormat="1" ht="29.4" customHeight="1" x14ac:dyDescent="0.3">
      <c r="A54" s="92" t="s">
        <v>71</v>
      </c>
      <c r="B54" s="93"/>
      <c r="C54" s="49"/>
      <c r="D54" s="50"/>
      <c r="E54" s="51"/>
      <c r="F54" s="107"/>
      <c r="G54" s="108">
        <f>SUM(G40:G52)</f>
        <v>0</v>
      </c>
    </row>
    <row r="55" spans="1:7" s="1" customFormat="1" ht="15.6" x14ac:dyDescent="0.3">
      <c r="A55" s="73" t="s">
        <v>72</v>
      </c>
      <c r="B55" s="48" t="s">
        <v>86</v>
      </c>
      <c r="E55" s="81"/>
      <c r="F55" s="114"/>
      <c r="G55" s="115"/>
    </row>
    <row r="56" spans="1:7" s="1" customFormat="1" ht="27.6" x14ac:dyDescent="0.3">
      <c r="A56" s="80"/>
      <c r="B56" s="13" t="s">
        <v>87</v>
      </c>
      <c r="C56" s="82" t="s">
        <v>4</v>
      </c>
      <c r="D56" s="83">
        <v>1</v>
      </c>
      <c r="E56" s="30"/>
      <c r="F56" s="104">
        <f>E56</f>
        <v>0</v>
      </c>
      <c r="G56" s="105">
        <f>F56*D56</f>
        <v>0</v>
      </c>
    </row>
    <row r="57" spans="1:7" s="1" customFormat="1" ht="15.6" x14ac:dyDescent="0.3">
      <c r="A57" s="73" t="s">
        <v>74</v>
      </c>
      <c r="B57" s="48" t="s">
        <v>73</v>
      </c>
      <c r="C57" s="53"/>
      <c r="D57" s="54"/>
      <c r="E57" s="55"/>
      <c r="F57" s="109"/>
      <c r="G57" s="110"/>
    </row>
    <row r="58" spans="1:7" x14ac:dyDescent="0.3">
      <c r="A58" s="74"/>
      <c r="B58" s="13" t="s">
        <v>41</v>
      </c>
      <c r="C58" s="9" t="s">
        <v>4</v>
      </c>
      <c r="D58" s="29">
        <v>12</v>
      </c>
      <c r="E58" s="30"/>
      <c r="F58" s="104">
        <f>E58*$E$9</f>
        <v>0</v>
      </c>
      <c r="G58" s="105">
        <f>F58*D58</f>
        <v>0</v>
      </c>
    </row>
    <row r="59" spans="1:7" ht="15.6" x14ac:dyDescent="0.3">
      <c r="A59" s="73" t="s">
        <v>85</v>
      </c>
      <c r="B59" s="48" t="s">
        <v>75</v>
      </c>
      <c r="C59" s="9"/>
      <c r="D59" s="29"/>
      <c r="E59" s="30"/>
      <c r="F59" s="104"/>
      <c r="G59" s="105"/>
    </row>
    <row r="60" spans="1:7" x14ac:dyDescent="0.3">
      <c r="A60" s="66"/>
      <c r="B60" s="13" t="s">
        <v>42</v>
      </c>
      <c r="C60" s="9" t="s">
        <v>43</v>
      </c>
      <c r="D60" s="29">
        <v>10</v>
      </c>
      <c r="E60" s="30"/>
      <c r="F60" s="104">
        <f>E60*$E$9</f>
        <v>0</v>
      </c>
      <c r="G60" s="105">
        <f>F60*D60</f>
        <v>0</v>
      </c>
    </row>
    <row r="61" spans="1:7" ht="15" thickBot="1" x14ac:dyDescent="0.35">
      <c r="A61" s="75"/>
      <c r="B61" s="76"/>
      <c r="C61" s="77"/>
      <c r="D61" s="78"/>
      <c r="E61" s="79"/>
      <c r="F61" s="116"/>
      <c r="G61" s="117"/>
    </row>
    <row r="62" spans="1:7" ht="33" customHeight="1" thickBot="1" x14ac:dyDescent="0.35">
      <c r="A62" s="86" t="s">
        <v>76</v>
      </c>
      <c r="B62" s="87"/>
      <c r="C62" s="87"/>
      <c r="D62" s="87"/>
      <c r="E62" s="87"/>
      <c r="F62" s="88"/>
      <c r="G62" s="118">
        <f>SUM(G60,G58,G56,G54,G38,G26,G20)</f>
        <v>0</v>
      </c>
    </row>
    <row r="63" spans="1:7" x14ac:dyDescent="0.3">
      <c r="C63" s="4"/>
      <c r="D63" s="4"/>
      <c r="F63" s="43"/>
      <c r="G63" s="57"/>
    </row>
    <row r="64" spans="1:7" x14ac:dyDescent="0.3">
      <c r="A64" s="17" t="s">
        <v>88</v>
      </c>
      <c r="B64" s="16"/>
      <c r="C64" s="18"/>
      <c r="D64" s="33"/>
      <c r="E64" s="31"/>
      <c r="F64" s="43"/>
      <c r="G64" s="57"/>
    </row>
    <row r="65" spans="1:7" ht="32.4" customHeight="1" x14ac:dyDescent="0.3">
      <c r="A65" s="19"/>
      <c r="B65" s="20"/>
      <c r="C65" s="21"/>
      <c r="D65" s="33"/>
      <c r="E65" s="31"/>
      <c r="F65" s="43"/>
      <c r="G65" s="57"/>
    </row>
    <row r="66" spans="1:7" x14ac:dyDescent="0.3">
      <c r="A66" s="22"/>
      <c r="B66" s="23"/>
      <c r="C66" s="18"/>
      <c r="D66" s="34"/>
      <c r="E66" s="32"/>
      <c r="F66" s="47"/>
      <c r="G66" s="43"/>
    </row>
    <row r="67" spans="1:7" x14ac:dyDescent="0.3">
      <c r="C67" s="4"/>
      <c r="D67" s="4"/>
      <c r="F67" s="43"/>
      <c r="G67" s="43"/>
    </row>
    <row r="68" spans="1:7" x14ac:dyDescent="0.3">
      <c r="A68" s="17"/>
      <c r="B68" s="16"/>
      <c r="C68" s="18"/>
      <c r="D68" s="33"/>
      <c r="E68" s="31"/>
      <c r="F68" s="43"/>
      <c r="G68" s="43"/>
    </row>
    <row r="69" spans="1:7" x14ac:dyDescent="0.3">
      <c r="A69" s="19"/>
      <c r="B69" s="16"/>
      <c r="C69" s="18"/>
      <c r="D69" s="33"/>
      <c r="E69" s="31"/>
      <c r="F69" s="43"/>
      <c r="G69" s="43"/>
    </row>
    <row r="70" spans="1:7" x14ac:dyDescent="0.3">
      <c r="A70" s="19"/>
      <c r="B70" s="16"/>
      <c r="C70" s="18"/>
      <c r="D70" s="33"/>
      <c r="E70" s="31"/>
      <c r="F70" s="43"/>
      <c r="G70" s="43"/>
    </row>
    <row r="71" spans="1:7" x14ac:dyDescent="0.3">
      <c r="A71" s="19"/>
      <c r="B71" s="20"/>
      <c r="C71" s="21"/>
      <c r="D71" s="33"/>
      <c r="E71" s="31"/>
      <c r="F71" s="43"/>
      <c r="G71" s="44"/>
    </row>
    <row r="72" spans="1:7" x14ac:dyDescent="0.3">
      <c r="A72" s="22"/>
      <c r="B72" s="23"/>
      <c r="C72" s="18"/>
      <c r="D72" s="34"/>
      <c r="E72" s="32"/>
      <c r="F72" s="47"/>
      <c r="G72" s="43"/>
    </row>
    <row r="73" spans="1:7" x14ac:dyDescent="0.3">
      <c r="A73" s="19"/>
      <c r="B73" s="16"/>
      <c r="C73" s="18"/>
      <c r="D73" s="33"/>
      <c r="E73" s="31"/>
      <c r="F73" s="43"/>
      <c r="G73" s="43"/>
    </row>
    <row r="74" spans="1:7" x14ac:dyDescent="0.3">
      <c r="A74" s="19"/>
      <c r="B74" s="16"/>
      <c r="C74" s="18"/>
      <c r="D74" s="33"/>
      <c r="E74" s="31"/>
      <c r="F74" s="43"/>
      <c r="G74" s="43"/>
    </row>
    <row r="75" spans="1:7" x14ac:dyDescent="0.3">
      <c r="A75" s="19"/>
      <c r="B75" s="16"/>
      <c r="C75" s="18"/>
      <c r="D75" s="33"/>
      <c r="E75" s="31"/>
      <c r="F75" s="43"/>
      <c r="G75" s="43"/>
    </row>
    <row r="76" spans="1:7" ht="45" customHeight="1" x14ac:dyDescent="0.3">
      <c r="A76" s="19"/>
      <c r="B76" s="16"/>
      <c r="C76" s="18"/>
      <c r="D76" s="33"/>
      <c r="E76" s="31"/>
      <c r="F76" s="43"/>
      <c r="G76" s="43"/>
    </row>
  </sheetData>
  <mergeCells count="15">
    <mergeCell ref="D8:D9"/>
    <mergeCell ref="A62:F62"/>
    <mergeCell ref="A4:H4"/>
    <mergeCell ref="A5:H5"/>
    <mergeCell ref="A1:G1"/>
    <mergeCell ref="A2:G2"/>
    <mergeCell ref="A26:B26"/>
    <mergeCell ref="A20:B20"/>
    <mergeCell ref="F8:F9"/>
    <mergeCell ref="G8:G9"/>
    <mergeCell ref="A38:B38"/>
    <mergeCell ref="A54:B54"/>
    <mergeCell ref="A8:A9"/>
    <mergeCell ref="B8:B9"/>
    <mergeCell ref="C8:C9"/>
  </mergeCells>
  <pageMargins left="0.25" right="0.25" top="0.75" bottom="0.75" header="0.3" footer="0.3"/>
  <pageSetup paperSize="9" scale="70" fitToHeight="0" orientation="portrait" r:id="rId1"/>
  <colBreaks count="1" manualBreakCount="1">
    <brk id="7"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02 – AUDIOVISUELES</vt:lpstr>
      <vt:lpstr>'LOT  02 – AUDIOVISUELES'!Zone_d_impression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fachrur zee</dc:creator>
  <cp:lastModifiedBy>PPL</cp:lastModifiedBy>
  <cp:lastPrinted>2024-12-09T07:23:31Z</cp:lastPrinted>
  <dcterms:created xsi:type="dcterms:W3CDTF">2024-11-08T05:27:46Z</dcterms:created>
  <dcterms:modified xsi:type="dcterms:W3CDTF">2024-12-09T07:23:44Z</dcterms:modified>
</cp:coreProperties>
</file>