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6F4B689E-7F15-44E5-B2D4-276844A6A444}" xr6:coauthVersionLast="47" xr6:coauthVersionMax="47" xr10:uidLastSave="{00000000-0000-0000-0000-000000000000}"/>
  <bookViews>
    <workbookView xWindow="-110" yWindow="-110" windowWidth="19420" windowHeight="10420" xr2:uid="{00000000-000D-0000-FFFF-FFFF00000000}"/>
  </bookViews>
  <sheets>
    <sheet name="Prestations de base" sheetId="4" r:id="rId1"/>
    <sheet name="Bordereau de prix" sheetId="2" r:id="rId2"/>
    <sheet name="Devis" sheetId="3" r:id="rId3"/>
    <sheet name="Scenario" sheetId="5" r:id="rId4"/>
  </sheets>
  <definedNames>
    <definedName name="_Hlk194425311" localSheetId="0">'Prestations de base'!$A$52</definedName>
    <definedName name="TJM">'Prestations de base'!#REF!</definedName>
    <definedName name="_xlnm.Print_Area" localSheetId="1">'Bordereau de prix'!$A$1:$F$34</definedName>
    <definedName name="_xlnm.Print_Area" localSheetId="0">'Prestations de base'!$A$1:$C$51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5" i="2" l="1"/>
  <c r="B15" i="5"/>
  <c r="B9" i="4"/>
  <c r="B50" i="4"/>
  <c r="D42" i="4" l="1"/>
  <c r="C43" i="4"/>
  <c r="D34" i="4"/>
  <c r="C29" i="4"/>
  <c r="D27" i="4"/>
  <c r="D21" i="4"/>
  <c r="C22" i="4"/>
  <c r="B6" i="5"/>
  <c r="E23" i="3"/>
  <c r="E25" i="3" s="1"/>
  <c r="D23" i="3"/>
  <c r="G33" i="2"/>
  <c r="G32" i="2"/>
  <c r="I13" i="2"/>
  <c r="I12" i="2"/>
  <c r="I8" i="2"/>
  <c r="I7" i="2"/>
  <c r="B43" i="4"/>
  <c r="D40" i="4"/>
  <c r="C36" i="4"/>
  <c r="B36" i="4"/>
  <c r="D35" i="4"/>
  <c r="D33" i="4"/>
  <c r="B29" i="4"/>
  <c r="D26" i="4"/>
  <c r="B22" i="4"/>
  <c r="D19" i="4"/>
  <c r="B12" i="5"/>
  <c r="C16" i="4"/>
  <c r="B16" i="4"/>
  <c r="D15" i="4"/>
  <c r="D14" i="4"/>
  <c r="D13" i="4"/>
  <c r="H17" i="2"/>
  <c r="I17" i="2" s="1"/>
  <c r="I24" i="2"/>
  <c r="I23" i="2"/>
  <c r="I22" i="2"/>
  <c r="I21" i="2"/>
  <c r="I20" i="2"/>
  <c r="I18" i="2"/>
  <c r="I19" i="2"/>
  <c r="I27" i="2"/>
  <c r="I26" i="2"/>
  <c r="I25" i="2"/>
  <c r="D41" i="4" l="1"/>
  <c r="D43" i="4" s="1"/>
  <c r="D28" i="4"/>
  <c r="D29" i="4" s="1"/>
  <c r="B9" i="5" s="1"/>
  <c r="D20" i="4"/>
  <c r="D22" i="4" s="1"/>
  <c r="B8" i="5" s="1"/>
  <c r="D25" i="3"/>
  <c r="D36" i="4"/>
  <c r="B10" i="5" s="1"/>
  <c r="D16" i="4"/>
  <c r="B11" i="5" l="1"/>
  <c r="B7" i="5"/>
  <c r="C26" i="3"/>
  <c r="B13" i="5" l="1"/>
  <c r="B17" i="5"/>
  <c r="B19" i="5" l="1"/>
</calcChain>
</file>

<file path=xl/sharedStrings.xml><?xml version="1.0" encoding="utf-8"?>
<sst xmlns="http://schemas.openxmlformats.org/spreadsheetml/2006/main" count="190" uniqueCount="118">
  <si>
    <t>Profils type</t>
  </si>
  <si>
    <t>CP : Chef de Projet</t>
  </si>
  <si>
    <t>J : Junior</t>
  </si>
  <si>
    <t>C : Confirmé</t>
  </si>
  <si>
    <t>E : Expérimenté</t>
  </si>
  <si>
    <t>EX : Expert technique</t>
  </si>
  <si>
    <t>I1 : Ingénieur Paramétrage/Développement</t>
  </si>
  <si>
    <t>1 UO = 1 lot de 5 anomalies supplémentaires</t>
  </si>
  <si>
    <t>1 UO = 1 anomalie supplémentaire</t>
  </si>
  <si>
    <t>1 UO = 1 session de formation</t>
  </si>
  <si>
    <t xml:space="preserve">Prestations complémentaires </t>
  </si>
  <si>
    <t xml:space="preserve">Prestations de maintenance évolutive </t>
  </si>
  <si>
    <t>Prestations de maintenance corrective</t>
  </si>
  <si>
    <t>UO-ANO-SUPP</t>
  </si>
  <si>
    <t>UO-FORM-ADMIN-SITE</t>
  </si>
  <si>
    <t>UO-FORM-UT-SITE</t>
  </si>
  <si>
    <t>UO-ANO-SUPP-LOT</t>
  </si>
  <si>
    <t>C1 : Consultant fonctionnel</t>
  </si>
  <si>
    <t>Refonte complète des tableaux de bord</t>
  </si>
  <si>
    <t>complexe</t>
  </si>
  <si>
    <t>simple</t>
  </si>
  <si>
    <t>Amélioration de l’interface utilisateur</t>
  </si>
  <si>
    <t>Personnalisation des alarmes basiques</t>
  </si>
  <si>
    <t>Ajout de nouveaux équipements supervisés</t>
  </si>
  <si>
    <t>Rapport automatisé</t>
  </si>
  <si>
    <t>UO1-ME-01</t>
  </si>
  <si>
    <t>UO1-ME-07</t>
  </si>
  <si>
    <t>UO2-ME-01</t>
  </si>
  <si>
    <t>UO2-ME-02</t>
  </si>
  <si>
    <t>UO3-ME-02</t>
  </si>
  <si>
    <t>UO3-ME-03</t>
  </si>
  <si>
    <t>UO1-ME-02</t>
  </si>
  <si>
    <t>Support de nouveaux protocoles standards ou Extension à de nouveaux sites géographiques</t>
  </si>
  <si>
    <t xml:space="preserve">Phase de prise en charge  </t>
  </si>
  <si>
    <t>Montant forfaitaire (€ HT)</t>
  </si>
  <si>
    <t>Montant forfaitaire sur 5 ans (€ HT)</t>
  </si>
  <si>
    <t>Montant forfaitaire annuel (€ HT)</t>
  </si>
  <si>
    <t>Phase de Réversibilité (option n°1)</t>
  </si>
  <si>
    <t>Prestations de support à l’utilisation (le support fonctionnel ainsi que l’assistance technique et l’assistance à l’exploitation)</t>
  </si>
  <si>
    <t>Phase de prise en charge  (a)</t>
  </si>
  <si>
    <t>Etape de consolidation (durée: 15 jours) (b)</t>
  </si>
  <si>
    <t>Montant total de la phase de prise en charge, 1 mois (a+b)</t>
  </si>
  <si>
    <t>Indiquer la moitié du forfait mensuel de la phase opérationnelle de l’article 14.1.1. du projet de marché: _________€ HT</t>
  </si>
  <si>
    <t>Prestations de transfert de connaissances (15 jours) (d)</t>
  </si>
  <si>
    <t>Phase de réversibilité (durée: 15 jours) (e)</t>
  </si>
  <si>
    <t>Montant total de la phase de prise en charge, 1 mois (d+e)</t>
  </si>
  <si>
    <t>Cette option sera levée par le CEA en cas de changement de titulaire en fin de marché.</t>
  </si>
  <si>
    <t>Annexe n°2 au projet de marché n°B24-04099-FL : Tableau de prix - Prestations de base</t>
  </si>
  <si>
    <t>Prestations</t>
  </si>
  <si>
    <t>Quantité estimée sur 5 ans*</t>
  </si>
  <si>
    <t>*: Les quantités indiquées ne sont pas engageantes pour le CEA, elles correspondent au scénario d'analyse des offres financières par le CEA.</t>
  </si>
  <si>
    <t>Unité d'œuvre (UO)</t>
  </si>
  <si>
    <t>Référence du Bordereau de Prix Unitaires</t>
  </si>
  <si>
    <t>Configurer et intégrer les équipements ou capteurs compatibles dans Panorama</t>
  </si>
  <si>
    <t>Paramétrer des seuils d'alerte et notifications simples</t>
  </si>
  <si>
    <t>Paramétrer des exports périodiques (Excel, PDF) à partir des données collectées</t>
  </si>
  <si>
    <t>Modifier ou enrichir les écrans de supervision existants pour plus d’ergonomie</t>
  </si>
  <si>
    <t>Niveau de complexité</t>
  </si>
  <si>
    <t>moyen</t>
  </si>
  <si>
    <t>Configurer Panorama pour superviser et centraliser les données d’un site supplémentaire ou sur un nouveau protocole (OPC UA, Modbus, etc.)</t>
  </si>
  <si>
    <t>Développer des connecteurs ou API pour échanger des données avec des systèmes externes</t>
  </si>
  <si>
    <t>Concevoir une nouvelle interface dynamique et modulable pour des visualisations complexes</t>
  </si>
  <si>
    <r>
      <t xml:space="preserve">Formation administrateur fonctionnel sur l'application (session de 1 journée </t>
    </r>
    <r>
      <rPr>
        <b/>
        <sz val="11"/>
        <color theme="1"/>
        <rFont val="Calibri"/>
        <family val="2"/>
        <scheme val="minor"/>
      </rPr>
      <t>sur site</t>
    </r>
    <r>
      <rPr>
        <sz val="11"/>
        <color theme="1"/>
        <rFont val="Calibri"/>
        <family val="2"/>
        <scheme val="minor"/>
      </rPr>
      <t>).
L'UO comprend le travail de préparation ainsi que les frais de déplacement et de séjour.</t>
    </r>
  </si>
  <si>
    <r>
      <t xml:space="preserve">Formation utilisateur sur l'application (session d'une journée </t>
    </r>
    <r>
      <rPr>
        <b/>
        <sz val="11"/>
        <color theme="1"/>
        <rFont val="Calibri"/>
        <family val="2"/>
        <scheme val="minor"/>
      </rPr>
      <t>sur site</t>
    </r>
    <r>
      <rPr>
        <sz val="11"/>
        <color theme="1"/>
        <rFont val="Calibri"/>
        <family val="2"/>
        <scheme val="minor"/>
      </rPr>
      <t>).
L'UO comprend le travail de préparation ainsi que les frais de déplacement et de séjour.</t>
    </r>
  </si>
  <si>
    <t>Montant estimatif *</t>
  </si>
  <si>
    <t>Niveaux d’expérience du profil</t>
  </si>
  <si>
    <t>Niveaux d’expérience à préciser dans l'offre</t>
  </si>
  <si>
    <t>Phase de prise en charge (1 mois)</t>
  </si>
  <si>
    <t>Phase de réversibilité (1 mois)</t>
  </si>
  <si>
    <t>Montant total des prestations de base sur 5 ans</t>
  </si>
  <si>
    <t>Montant total estimatif des prestations sur BPU sur 5 ans</t>
  </si>
  <si>
    <t>Montant total estimatif des prestations sur devis sur 5 ans</t>
  </si>
  <si>
    <t>Taux moyens (tous profils confondus)</t>
  </si>
  <si>
    <t>Montant estimatif sur 5 ans</t>
  </si>
  <si>
    <t>Montant total estimatif du marché sur 5 ans</t>
  </si>
  <si>
    <t>Montants en € HT</t>
  </si>
  <si>
    <t>Nombre de jours prévus
 (à titre indicatif)</t>
  </si>
  <si>
    <t>Maintenance préventive 
(comprenant notamment le contrôle d’écarts de configurations  et 2 montées de version du logiciel Panorama (une majeure et une mineure) par an )</t>
  </si>
  <si>
    <t>Maintenance corrective 
(comprenant notamment 21 incidents par an)</t>
  </si>
  <si>
    <t>UO-UPGRADE MAJEURE-Pan</t>
  </si>
  <si>
    <t>UO-UPGRADE MINEURE-Pan</t>
  </si>
  <si>
    <r>
      <t xml:space="preserve">Mise en œuvre d'une montée de version majeure de l'application Panorama </t>
    </r>
    <r>
      <rPr>
        <b/>
        <sz val="11"/>
        <rFont val="Calibri"/>
        <family val="2"/>
        <scheme val="minor"/>
      </rPr>
      <t>(au-delà d'une évolution majeure par an comprise dans le montant total des prestations de base)</t>
    </r>
  </si>
  <si>
    <r>
      <t xml:space="preserve">Mise en œuvre d'une montée de version mineure de l'application Panorama </t>
    </r>
    <r>
      <rPr>
        <b/>
        <sz val="11"/>
        <rFont val="Calibri"/>
        <family val="2"/>
        <scheme val="minor"/>
      </rPr>
      <t>(au-delà d'une évolution mineure par an comprise dans le montant total des prestations de base)</t>
    </r>
  </si>
  <si>
    <r>
      <t xml:space="preserve">Charge estimée </t>
    </r>
    <r>
      <rPr>
        <b/>
        <u/>
        <sz val="11"/>
        <color theme="1"/>
        <rFont val="Calibri"/>
        <family val="2"/>
        <scheme val="minor"/>
      </rPr>
      <t>par le prestataire</t>
    </r>
    <r>
      <rPr>
        <b/>
        <sz val="11"/>
        <color theme="1"/>
        <rFont val="Calibri"/>
        <family val="2"/>
        <scheme val="minor"/>
      </rPr>
      <t xml:space="preserve"> pour la  réalisation en nombre de jours (à titre indicatif)</t>
    </r>
  </si>
  <si>
    <t>Montants Forfaitaires (€ HT)</t>
  </si>
  <si>
    <r>
      <t xml:space="preserve">Charge estimée </t>
    </r>
    <r>
      <rPr>
        <b/>
        <u/>
        <sz val="11"/>
        <color theme="1"/>
        <rFont val="Calibri"/>
        <family val="2"/>
        <scheme val="minor"/>
      </rPr>
      <t xml:space="preserve">par le CEA </t>
    </r>
    <r>
      <rPr>
        <b/>
        <sz val="11"/>
        <color theme="1"/>
        <rFont val="Calibri"/>
        <family val="2"/>
        <scheme val="minor"/>
      </rPr>
      <t>pour la  réalisation en nombre de jours (à titre indicatif)</t>
    </r>
  </si>
  <si>
    <r>
      <t>Prise en charge et correction d'</t>
    </r>
    <r>
      <rPr>
        <b/>
        <sz val="11"/>
        <color theme="1"/>
        <rFont val="Calibri"/>
        <family val="2"/>
        <scheme val="minor"/>
      </rPr>
      <t>une</t>
    </r>
    <r>
      <rPr>
        <sz val="11"/>
        <color theme="1"/>
        <rFont val="Calibri"/>
        <family val="2"/>
        <scheme val="minor"/>
      </rPr>
      <t xml:space="preserve"> anomalie sans distinction du niveau de gravité </t>
    </r>
    <r>
      <rPr>
        <b/>
        <sz val="11"/>
        <color theme="1"/>
        <rFont val="Calibri"/>
        <family val="2"/>
        <scheme val="minor"/>
      </rPr>
      <t>(au-delà du forfait de 21 anomalies annuelles compris dans le montant des prestations de base)</t>
    </r>
  </si>
  <si>
    <r>
      <t xml:space="preserve">Prise en charge et correction d'un </t>
    </r>
    <r>
      <rPr>
        <b/>
        <sz val="11"/>
        <color theme="1"/>
        <rFont val="Calibri"/>
        <family val="2"/>
        <scheme val="minor"/>
      </rPr>
      <t xml:space="preserve">lot de 5 </t>
    </r>
    <r>
      <rPr>
        <sz val="11"/>
        <color theme="1"/>
        <rFont val="Calibri"/>
        <family val="2"/>
        <scheme val="minor"/>
      </rPr>
      <t xml:space="preserve">anomalies sans distinction du niveau de gravité </t>
    </r>
    <r>
      <rPr>
        <b/>
        <sz val="11"/>
        <color theme="1"/>
        <rFont val="Calibri"/>
        <family val="2"/>
        <scheme val="minor"/>
      </rPr>
      <t>(au-delà du forfait de 21 anomalies annuelles compris dans le montant des prestations de base)</t>
    </r>
  </si>
  <si>
    <t>Intégration avec GMAO ou systèmes tiers</t>
  </si>
  <si>
    <t>Pourcentage de remise à appliquer lorsque les évolutions (tout type) sont regroupées en train de maintenance</t>
  </si>
  <si>
    <t>F: Profil formateur</t>
  </si>
  <si>
    <r>
      <t xml:space="preserve">Phase opérationnelle - Prestations de base - </t>
    </r>
    <r>
      <rPr>
        <b/>
        <sz val="16"/>
        <color rgb="FF0070C0"/>
        <rFont val="Calibri"/>
        <family val="2"/>
        <scheme val="minor"/>
      </rPr>
      <t>Année 1</t>
    </r>
  </si>
  <si>
    <t>Montant total des prestations de base de la phase opérationnelle en année 1</t>
  </si>
  <si>
    <t>*: prix prenant en compte la maitrise du périmètre et l'optimisation de l'exploitation</t>
  </si>
  <si>
    <t xml:space="preserve">   - __%</t>
  </si>
  <si>
    <t>REMISE TRAIN DE MAINTENANCE</t>
  </si>
  <si>
    <r>
      <rPr>
        <b/>
        <sz val="10"/>
        <rFont val="Arial"/>
        <family val="2"/>
      </rPr>
      <t xml:space="preserve">Autre profil </t>
    </r>
    <r>
      <rPr>
        <sz val="10"/>
        <rFont val="Arial"/>
        <family val="2"/>
      </rPr>
      <t xml:space="preserve">
(à compléter par le soumissionnaire si nécessaire)</t>
    </r>
  </si>
  <si>
    <t>Quantités estimatives sur 5 ans</t>
  </si>
  <si>
    <t>Phase opérationnelle : prestations de base, année 5 (11 mois)</t>
  </si>
  <si>
    <t>Phase opérationnelle : prestations de base, année 1 (11 mois)</t>
  </si>
  <si>
    <t>Phase opérationnelle : prestations de base, année 2 (12 mois)</t>
  </si>
  <si>
    <t>Phase opérationnelle : prestations de base, année 3 (12 mois)</t>
  </si>
  <si>
    <t>Phase opérationnelle : prestations de base, année 4 (12 mois)</t>
  </si>
  <si>
    <r>
      <t xml:space="preserve">Phase opérationnelle - Prestations de base - </t>
    </r>
    <r>
      <rPr>
        <b/>
        <sz val="16"/>
        <color rgb="FF0070C0"/>
        <rFont val="Calibri"/>
        <family val="2"/>
        <scheme val="minor"/>
      </rPr>
      <t>Année 2</t>
    </r>
    <r>
      <rPr>
        <b/>
        <sz val="16"/>
        <color rgb="FFFF0000"/>
        <rFont val="Calibri"/>
        <family val="2"/>
        <scheme val="minor"/>
      </rPr>
      <t>*</t>
    </r>
  </si>
  <si>
    <r>
      <t xml:space="preserve">Phase opérationnelle - Prestations de base - </t>
    </r>
    <r>
      <rPr>
        <b/>
        <sz val="16"/>
        <color rgb="FF0070C0"/>
        <rFont val="Calibri"/>
        <family val="2"/>
        <scheme val="minor"/>
      </rPr>
      <t>Année 3</t>
    </r>
    <r>
      <rPr>
        <b/>
        <sz val="16"/>
        <color rgb="FFFF0000"/>
        <rFont val="Calibri"/>
        <family val="2"/>
        <scheme val="minor"/>
      </rPr>
      <t>*</t>
    </r>
  </si>
  <si>
    <r>
      <t xml:space="preserve">Phase opérationnelle - Prestations de base - </t>
    </r>
    <r>
      <rPr>
        <b/>
        <sz val="16"/>
        <color rgb="FF0070C0"/>
        <rFont val="Calibri"/>
        <family val="2"/>
        <scheme val="minor"/>
      </rPr>
      <t>Année 4</t>
    </r>
    <r>
      <rPr>
        <b/>
        <sz val="16"/>
        <color rgb="FFFF0000"/>
        <rFont val="Calibri"/>
        <family val="2"/>
        <scheme val="minor"/>
      </rPr>
      <t>*</t>
    </r>
  </si>
  <si>
    <r>
      <t xml:space="preserve">Phase opérationnelle - Prestations de base - </t>
    </r>
    <r>
      <rPr>
        <b/>
        <sz val="16"/>
        <color rgb="FF0070C0"/>
        <rFont val="Calibri"/>
        <family val="2"/>
        <scheme val="minor"/>
      </rPr>
      <t>Année 5</t>
    </r>
    <r>
      <rPr>
        <b/>
        <sz val="16"/>
        <color rgb="FFFF0000"/>
        <rFont val="Calibri"/>
        <family val="2"/>
        <scheme val="minor"/>
      </rPr>
      <t>*</t>
    </r>
  </si>
  <si>
    <t>*: Les prix des années 2 à 5 doivent prendre en compte la maitrise du périmètre et l'optimisation de l'exploitation par le prestataire</t>
  </si>
  <si>
    <t>Scénario pour estimer le montant total du marché</t>
  </si>
  <si>
    <t>Indiquer la moitié du forfait mensuel de la phase opérationnelle de l’article 14.1.1. du projet de marché : _________€ HT</t>
  </si>
  <si>
    <t>ATTENTION: Remplir impérativement l'ensemble des prix demandés par le CEA (cellules en orange clair). 
Si besoin, vous pouvez poser des questions au CEA dans le cadre de cette procédure jusqu'à la date indiquée à l'article 3.2 du règlement de consultation. La procédure applicable étant une procédure d'appel d'offres, les prix remis dans l'offre ne pourront pas être modifiés.</t>
  </si>
  <si>
    <t>Prestations de maintenance préventive</t>
  </si>
  <si>
    <t>Annexe n°2 au projet de marché n°B24-04099-FL : Tableau de prix - Prestations sur devis</t>
  </si>
  <si>
    <t>Tableau à ne pas compléter par les soumissionnaires</t>
  </si>
  <si>
    <t>Montant estimatif 
avec % de remise appliqué (sur le montant de la cellule "I17")
pour la remise du train de maintenance*</t>
  </si>
  <si>
    <t>Annexe n°2 au projet de marché n°B24-04099-FL : Tableau de prix - Prestations sur bordereau de prix unitaire</t>
  </si>
  <si>
    <r>
      <t xml:space="preserve">Taux journaliers (8h) 
en € HT
</t>
    </r>
    <r>
      <rPr>
        <b/>
        <i/>
        <sz val="8"/>
        <rFont val="Arial"/>
        <family val="2"/>
      </rPr>
      <t>(frais de déplacements et de séjour compris)</t>
    </r>
  </si>
  <si>
    <r>
      <t xml:space="preserve">Taux demi-journée (4h)
en € HT
</t>
    </r>
    <r>
      <rPr>
        <b/>
        <i/>
        <sz val="8"/>
        <rFont val="Arial"/>
        <family val="2"/>
      </rPr>
      <t>(frais de déplacements et de séjour compris)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</si>
</sst>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0.00\ &quot;€&quot;;[Red]\-#,##0.00\ &quot;€&quot;"/>
    <numFmt numFmtId="44" formatCode="_-* #,##0.00\ &quot;€&quot;_-;\-* #,##0.00\ &quot;€&quot;_-;_-* &quot;-&quot;??\ &quot;€&quot;_-;_-@_-"/>
    <numFmt numFmtId="43" formatCode="_-* #,##0.00_-;\-* #,##0.00_-;_-* &quot;-&quot;??_-;_-@_-"/>
    <numFmt numFmtId="164" formatCode="#,##0\ &quot;€&quot;"/>
    <numFmt numFmtId="165" formatCode="_-* #,##0\ &quot;€&quot;_-;\-* #,##0\ &quot;€&quot;_-;_-* &quot;-&quot;??\ &quot;€&quot;_-;_-@_-"/>
    <numFmt numFmtId="166" formatCode="_-* #,##0.00\ [$€-40C]_-;\-* #,##0.00\ [$€-40C]_-;_-* &quot;-&quot;??\ [$€-40C]_-;_-@_-"/>
    <numFmt numFmtId="167" formatCode="_-* #,##0\ [$€-40C]_-;\-* #,##0\ [$€-40C]_-;_-* &quot;-&quot;??\ [$€-40C]_-;_-@_-"/>
    <numFmt numFmtId="168" formatCode="#,##0_ ;\-#,##0\ "/>
    <numFmt numFmtId="169" formatCode="_-* #,##0.00\ _€_-;\-* #,##0.00\ _€_-;_-* &quot;-&quot;??\ _€_-;_-@_-"/>
  </numFmts>
  <fonts count="29" x14ac:knownFonts="1">
    <font>
      <sz val="11"/>
      <color theme="1"/>
      <name val="Calibri"/>
      <family val="2"/>
      <scheme val="minor"/>
    </font>
    <font>
      <b/>
      <sz val="11"/>
      <color theme="1"/>
      <name val="Calibri"/>
      <family val="2"/>
      <scheme val="minor"/>
    </font>
    <font>
      <sz val="10"/>
      <name val="Arial"/>
      <family val="2"/>
    </font>
    <font>
      <sz val="10"/>
      <color rgb="FF000000"/>
      <name val="Arial"/>
      <family val="2"/>
    </font>
    <font>
      <b/>
      <u/>
      <sz val="11"/>
      <color theme="1"/>
      <name val="Calibri"/>
      <family val="2"/>
      <scheme val="minor"/>
    </font>
    <font>
      <sz val="11"/>
      <color theme="1"/>
      <name val="Calibri"/>
      <family val="2"/>
      <scheme val="minor"/>
    </font>
    <font>
      <sz val="8"/>
      <name val="Calibri"/>
      <family val="2"/>
      <scheme val="minor"/>
    </font>
    <font>
      <sz val="11"/>
      <color rgb="FFFF0000"/>
      <name val="Calibri"/>
      <family val="2"/>
      <scheme val="minor"/>
    </font>
    <font>
      <b/>
      <sz val="11"/>
      <name val="Calibri"/>
      <family val="2"/>
      <scheme val="minor"/>
    </font>
    <font>
      <b/>
      <i/>
      <sz val="10"/>
      <name val="Arial"/>
      <family val="2"/>
    </font>
    <font>
      <sz val="8"/>
      <color theme="1"/>
      <name val="Times New Roman"/>
      <family val="1"/>
    </font>
    <font>
      <sz val="11"/>
      <color rgb="FF000000"/>
      <name val="Arial"/>
      <family val="2"/>
    </font>
    <font>
      <sz val="11"/>
      <color rgb="FF000000"/>
      <name val="Arial"/>
      <family val="1"/>
    </font>
    <font>
      <b/>
      <u/>
      <sz val="16"/>
      <color theme="1"/>
      <name val="Calibri"/>
      <family val="2"/>
      <scheme val="minor"/>
    </font>
    <font>
      <b/>
      <sz val="16"/>
      <color theme="1"/>
      <name val="Calibri"/>
      <family val="2"/>
      <scheme val="minor"/>
    </font>
    <font>
      <sz val="16"/>
      <color theme="1"/>
      <name val="Calibri"/>
      <family val="2"/>
      <scheme val="minor"/>
    </font>
    <font>
      <i/>
      <sz val="11"/>
      <color rgb="FFFF0000"/>
      <name val="Calibri"/>
      <family val="2"/>
      <scheme val="minor"/>
    </font>
    <font>
      <b/>
      <i/>
      <sz val="8"/>
      <name val="Arial"/>
      <family val="2"/>
    </font>
    <font>
      <sz val="10"/>
      <color rgb="FFFF0000"/>
      <name val="Arial"/>
      <family val="2"/>
    </font>
    <font>
      <b/>
      <sz val="16"/>
      <name val="Calibri"/>
      <family val="2"/>
      <scheme val="minor"/>
    </font>
    <font>
      <sz val="11"/>
      <name val="Calibri"/>
      <family val="2"/>
      <scheme val="minor"/>
    </font>
    <font>
      <b/>
      <sz val="16"/>
      <color rgb="FF0070C0"/>
      <name val="Calibri"/>
      <family val="2"/>
      <scheme val="minor"/>
    </font>
    <font>
      <i/>
      <sz val="11"/>
      <name val="Calibri"/>
      <family val="2"/>
      <scheme val="minor"/>
    </font>
    <font>
      <b/>
      <sz val="10"/>
      <name val="Arial"/>
      <family val="2"/>
    </font>
    <font>
      <b/>
      <sz val="16"/>
      <color rgb="FFFF0000"/>
      <name val="Calibri"/>
      <family val="2"/>
      <scheme val="minor"/>
    </font>
    <font>
      <i/>
      <sz val="16"/>
      <color rgb="FFFF0000"/>
      <name val="Calibri"/>
      <family val="2"/>
      <scheme val="minor"/>
    </font>
    <font>
      <b/>
      <sz val="11"/>
      <color rgb="FFFF0000"/>
      <name val="Calibri"/>
      <family val="2"/>
      <scheme val="minor"/>
    </font>
    <font>
      <b/>
      <sz val="12"/>
      <color rgb="FFFF0000"/>
      <name val="Calibri"/>
      <family val="2"/>
      <scheme val="minor"/>
    </font>
    <font>
      <b/>
      <sz val="14"/>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4" tint="0.39997558519241921"/>
        <bgColor indexed="64"/>
      </patternFill>
    </fill>
    <fill>
      <patternFill patternType="solid">
        <fgColor theme="0" tint="-0.249977111117893"/>
        <bgColor indexed="64"/>
      </patternFill>
    </fill>
    <fill>
      <gradientFill degree="45">
        <stop position="0">
          <color theme="0"/>
        </stop>
        <stop position="1">
          <color theme="0" tint="-0.25098422193060094"/>
        </stop>
      </gradientFill>
    </fill>
    <fill>
      <patternFill patternType="solid">
        <fgColor theme="5" tint="0.399975585192419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4">
    <xf numFmtId="0" fontId="0" fillId="0" borderId="0"/>
    <xf numFmtId="0" fontId="3" fillId="0" borderId="0"/>
    <xf numFmtId="44" fontId="5" fillId="0" borderId="0" applyFont="0" applyFill="0" applyBorder="0" applyAlignment="0" applyProtection="0"/>
    <xf numFmtId="43" fontId="5" fillId="0" borderId="0" applyFont="0" applyFill="0" applyBorder="0" applyAlignment="0" applyProtection="0"/>
  </cellStyleXfs>
  <cellXfs count="130">
    <xf numFmtId="0" fontId="0" fillId="0" borderId="0" xfId="0"/>
    <xf numFmtId="0" fontId="0" fillId="0" borderId="1" xfId="0" applyBorder="1"/>
    <xf numFmtId="0" fontId="2" fillId="0" borderId="1" xfId="0" applyFont="1" applyBorder="1" applyAlignment="1">
      <alignment horizontal="left" vertical="center" wrapText="1"/>
    </xf>
    <xf numFmtId="0" fontId="0" fillId="0" borderId="1" xfId="0" applyBorder="1" applyAlignment="1">
      <alignment wrapText="1"/>
    </xf>
    <xf numFmtId="0" fontId="0" fillId="0" borderId="0" xfId="0" applyBorder="1"/>
    <xf numFmtId="0" fontId="4" fillId="0" borderId="0" xfId="0" applyFont="1" applyBorder="1" applyAlignment="1"/>
    <xf numFmtId="0" fontId="0" fillId="0" borderId="0" xfId="0" applyBorder="1" applyAlignment="1">
      <alignment wrapText="1"/>
    </xf>
    <xf numFmtId="0" fontId="7" fillId="0" borderId="0" xfId="0" applyFont="1" applyFill="1" applyBorder="1" applyAlignment="1">
      <alignment wrapText="1"/>
    </xf>
    <xf numFmtId="0" fontId="0" fillId="2" borderId="0" xfId="0" applyFont="1" applyFill="1" applyBorder="1"/>
    <xf numFmtId="8" fontId="1" fillId="2" borderId="0" xfId="2" applyNumberFormat="1" applyFont="1" applyFill="1" applyBorder="1" applyAlignment="1">
      <alignment horizontal="right"/>
    </xf>
    <xf numFmtId="0" fontId="9" fillId="3" borderId="1" xfId="0" applyFont="1" applyFill="1" applyBorder="1" applyAlignment="1">
      <alignment horizontal="center" vertical="center" wrapText="1"/>
    </xf>
    <xf numFmtId="44" fontId="0" fillId="0" borderId="0" xfId="2" applyFont="1" applyBorder="1" applyAlignment="1">
      <alignment horizontal="center"/>
    </xf>
    <xf numFmtId="0" fontId="0" fillId="0" borderId="0" xfId="0" applyFill="1" applyBorder="1" applyAlignment="1">
      <alignment wrapText="1"/>
    </xf>
    <xf numFmtId="165" fontId="0" fillId="0" borderId="1" xfId="2" applyNumberFormat="1" applyFont="1" applyBorder="1"/>
    <xf numFmtId="44" fontId="0" fillId="0" borderId="0" xfId="2" applyFont="1"/>
    <xf numFmtId="165" fontId="0" fillId="0" borderId="1" xfId="2" applyNumberFormat="1" applyFont="1" applyBorder="1" applyAlignment="1"/>
    <xf numFmtId="0" fontId="10" fillId="0" borderId="0" xfId="0" applyFont="1" applyAlignment="1">
      <alignment vertical="center"/>
    </xf>
    <xf numFmtId="0" fontId="0" fillId="0" borderId="0" xfId="0" applyAlignment="1">
      <alignment horizontal="center"/>
    </xf>
    <xf numFmtId="44" fontId="0" fillId="0" borderId="8" xfId="2" applyFont="1" applyBorder="1" applyAlignment="1">
      <alignment horizontal="center"/>
    </xf>
    <xf numFmtId="0" fontId="0" fillId="0" borderId="0" xfId="0" applyBorder="1" applyAlignment="1">
      <alignment horizontal="center"/>
    </xf>
    <xf numFmtId="44" fontId="0" fillId="0" borderId="0" xfId="0" applyNumberFormat="1" applyBorder="1" applyAlignment="1">
      <alignment horizontal="center"/>
    </xf>
    <xf numFmtId="0" fontId="0" fillId="0" borderId="1" xfId="0" applyBorder="1" applyAlignment="1">
      <alignment horizontal="center" vertical="center" wrapText="1"/>
    </xf>
    <xf numFmtId="0" fontId="11" fillId="0" borderId="0" xfId="0" applyFont="1" applyAlignment="1">
      <alignment horizontal="justify" vertical="center"/>
    </xf>
    <xf numFmtId="0" fontId="12" fillId="0" borderId="0" xfId="0" applyFont="1" applyAlignment="1">
      <alignment horizontal="justify" vertical="center"/>
    </xf>
    <xf numFmtId="0" fontId="7" fillId="0" borderId="0" xfId="0" applyFont="1"/>
    <xf numFmtId="167" fontId="0" fillId="0" borderId="7" xfId="2" applyNumberFormat="1" applyFont="1" applyBorder="1"/>
    <xf numFmtId="0" fontId="8" fillId="0" borderId="4" xfId="0" applyFont="1" applyBorder="1" applyAlignment="1">
      <alignment wrapText="1"/>
    </xf>
    <xf numFmtId="167" fontId="0" fillId="0" borderId="11" xfId="2" applyNumberFormat="1" applyFont="1" applyBorder="1"/>
    <xf numFmtId="44" fontId="5" fillId="0" borderId="8" xfId="2" applyFont="1" applyBorder="1" applyAlignment="1">
      <alignment horizontal="center" vertical="center"/>
    </xf>
    <xf numFmtId="0" fontId="1" fillId="3"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3" borderId="1" xfId="0" applyFont="1" applyFill="1" applyBorder="1" applyAlignment="1">
      <alignment vertical="center"/>
    </xf>
    <xf numFmtId="0" fontId="1" fillId="3" borderId="5"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7" fillId="0" borderId="0" xfId="0" applyFont="1" applyAlignment="1">
      <alignment wrapText="1"/>
    </xf>
    <xf numFmtId="44" fontId="5" fillId="4" borderId="1" xfId="2" applyFont="1" applyFill="1" applyBorder="1" applyAlignment="1">
      <alignment horizontal="center"/>
    </xf>
    <xf numFmtId="44" fontId="0" fillId="4" borderId="1" xfId="2" applyFont="1" applyFill="1" applyBorder="1" applyAlignment="1">
      <alignment horizontal="center"/>
    </xf>
    <xf numFmtId="0" fontId="0" fillId="4" borderId="1" xfId="0" applyFill="1" applyBorder="1"/>
    <xf numFmtId="0" fontId="13" fillId="0" borderId="0" xfId="0" applyFont="1"/>
    <xf numFmtId="0" fontId="14" fillId="3" borderId="2" xfId="0" applyFont="1" applyFill="1" applyBorder="1" applyAlignment="1">
      <alignment vertical="center" wrapText="1"/>
    </xf>
    <xf numFmtId="0" fontId="15" fillId="0" borderId="0" xfId="0" applyFont="1"/>
    <xf numFmtId="0" fontId="16" fillId="0" borderId="0" xfId="0" applyFont="1"/>
    <xf numFmtId="0" fontId="0" fillId="0" borderId="1" xfId="0" applyBorder="1" applyAlignment="1">
      <alignment horizontal="center" vertical="center"/>
    </xf>
    <xf numFmtId="0" fontId="1" fillId="0" borderId="9" xfId="0" applyFont="1" applyBorder="1" applyAlignment="1">
      <alignment horizontal="center" vertical="center" wrapText="1"/>
    </xf>
    <xf numFmtId="44" fontId="0" fillId="4" borderId="1" xfId="2" applyFont="1" applyFill="1" applyBorder="1" applyAlignment="1">
      <alignment horizontal="center" vertical="center"/>
    </xf>
    <xf numFmtId="0" fontId="0" fillId="0" borderId="0" xfId="0" applyAlignment="1">
      <alignment horizontal="center" vertical="center"/>
    </xf>
    <xf numFmtId="44" fontId="0" fillId="0" borderId="1" xfId="0" applyNumberFormat="1" applyBorder="1" applyAlignment="1">
      <alignment horizontal="center" vertical="center"/>
    </xf>
    <xf numFmtId="8" fontId="1" fillId="2" borderId="0" xfId="2" applyNumberFormat="1" applyFont="1" applyFill="1" applyBorder="1" applyAlignment="1">
      <alignment horizontal="center"/>
    </xf>
    <xf numFmtId="44" fontId="0" fillId="0" borderId="1" xfId="0" applyNumberFormat="1" applyBorder="1"/>
    <xf numFmtId="0" fontId="1" fillId="6" borderId="1" xfId="0" applyFont="1" applyFill="1" applyBorder="1"/>
    <xf numFmtId="44" fontId="1" fillId="6" borderId="1" xfId="0" applyNumberFormat="1" applyFont="1" applyFill="1" applyBorder="1"/>
    <xf numFmtId="0" fontId="1" fillId="3" borderId="1" xfId="0" applyFont="1" applyFill="1" applyBorder="1" applyAlignment="1">
      <alignment horizontal="center"/>
    </xf>
    <xf numFmtId="0" fontId="18" fillId="0" borderId="12" xfId="0" applyFont="1" applyBorder="1" applyAlignment="1">
      <alignment horizontal="center" vertical="center" wrapText="1"/>
    </xf>
    <xf numFmtId="0" fontId="0" fillId="0" borderId="1" xfId="0" applyBorder="1" applyAlignment="1">
      <alignment horizontal="center" vertical="center" wrapText="1"/>
    </xf>
    <xf numFmtId="0" fontId="19" fillId="3" borderId="5" xfId="0" applyFont="1" applyFill="1" applyBorder="1" applyAlignment="1">
      <alignment horizontal="left"/>
    </xf>
    <xf numFmtId="0" fontId="8" fillId="3" borderId="3" xfId="0" applyFont="1" applyFill="1" applyBorder="1" applyAlignment="1">
      <alignment horizontal="center"/>
    </xf>
    <xf numFmtId="0" fontId="20" fillId="0" borderId="6" xfId="0" applyFont="1" applyBorder="1" applyAlignment="1">
      <alignment horizontal="left" vertical="center" wrapText="1"/>
    </xf>
    <xf numFmtId="44" fontId="20" fillId="4" borderId="7" xfId="2" applyFont="1" applyFill="1" applyBorder="1" applyAlignment="1">
      <alignment horizontal="left" vertical="center"/>
    </xf>
    <xf numFmtId="44" fontId="20" fillId="4" borderId="7" xfId="2" applyFont="1" applyFill="1" applyBorder="1" applyAlignment="1">
      <alignment horizontal="center" vertical="center" wrapText="1"/>
    </xf>
    <xf numFmtId="0" fontId="8" fillId="0" borderId="4" xfId="0" applyFont="1" applyBorder="1" applyAlignment="1">
      <alignment horizontal="left" vertical="center" wrapText="1"/>
    </xf>
    <xf numFmtId="44" fontId="8" fillId="4" borderId="11" xfId="2" applyFont="1" applyFill="1" applyBorder="1" applyAlignment="1">
      <alignment horizontal="center" vertical="center" wrapText="1"/>
    </xf>
    <xf numFmtId="0" fontId="8" fillId="3" borderId="5" xfId="0" applyFont="1" applyFill="1" applyBorder="1" applyAlignment="1">
      <alignment horizontal="center" vertical="center" wrapText="1"/>
    </xf>
    <xf numFmtId="0" fontId="20" fillId="0" borderId="6" xfId="0" applyFont="1" applyBorder="1" applyAlignment="1">
      <alignment wrapText="1"/>
    </xf>
    <xf numFmtId="0" fontId="20" fillId="2" borderId="1" xfId="0" applyFont="1" applyFill="1" applyBorder="1" applyAlignment="1">
      <alignment wrapText="1"/>
    </xf>
    <xf numFmtId="0" fontId="1" fillId="2" borderId="0"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horizontal="center" wrapText="1"/>
    </xf>
    <xf numFmtId="0" fontId="20" fillId="0" borderId="0" xfId="0" applyFont="1"/>
    <xf numFmtId="0" fontId="8" fillId="0" borderId="0" xfId="0" applyFont="1" applyBorder="1" applyAlignment="1">
      <alignment wrapText="1"/>
    </xf>
    <xf numFmtId="44" fontId="5" fillId="0" borderId="0" xfId="2" applyFont="1" applyBorder="1" applyAlignment="1">
      <alignment horizontal="center" vertical="center"/>
    </xf>
    <xf numFmtId="167" fontId="0" fillId="0" borderId="0" xfId="2" applyNumberFormat="1" applyFont="1" applyBorder="1"/>
    <xf numFmtId="0" fontId="19" fillId="3" borderId="2" xfId="0" applyFont="1" applyFill="1" applyBorder="1" applyAlignment="1">
      <alignment horizontal="left"/>
    </xf>
    <xf numFmtId="0" fontId="8" fillId="3" borderId="3" xfId="0" applyFont="1" applyFill="1" applyBorder="1" applyAlignment="1">
      <alignment horizontal="center" vertical="center"/>
    </xf>
    <xf numFmtId="0" fontId="0" fillId="2" borderId="0" xfId="0" applyFill="1"/>
    <xf numFmtId="0" fontId="0" fillId="0" borderId="1" xfId="0" applyBorder="1" applyAlignment="1">
      <alignment horizontal="left" vertical="center"/>
    </xf>
    <xf numFmtId="0" fontId="0" fillId="0" borderId="1" xfId="0" applyBorder="1" applyAlignment="1">
      <alignment horizontal="left" vertical="center" wrapText="1"/>
    </xf>
    <xf numFmtId="0" fontId="0" fillId="2" borderId="1" xfId="0" applyFill="1" applyBorder="1" applyAlignment="1">
      <alignment horizontal="left" vertical="center" wrapText="1"/>
    </xf>
    <xf numFmtId="44" fontId="0" fillId="2" borderId="1" xfId="2" applyFont="1" applyFill="1" applyBorder="1" applyAlignment="1">
      <alignment horizontal="left" vertical="center"/>
    </xf>
    <xf numFmtId="44" fontId="0" fillId="0" borderId="1" xfId="2" applyFont="1" applyBorder="1" applyAlignment="1">
      <alignment horizontal="left" vertical="center"/>
    </xf>
    <xf numFmtId="0" fontId="0" fillId="2" borderId="1" xfId="0" applyFont="1" applyFill="1" applyBorder="1" applyAlignment="1">
      <alignment horizontal="center" vertical="center" wrapText="1"/>
    </xf>
    <xf numFmtId="165" fontId="0" fillId="0" borderId="1" xfId="2" applyNumberFormat="1" applyFont="1" applyBorder="1" applyAlignment="1">
      <alignment horizontal="center"/>
    </xf>
    <xf numFmtId="166" fontId="0" fillId="5" borderId="10" xfId="0" applyNumberFormat="1" applyFill="1" applyBorder="1" applyAlignment="1">
      <alignment horizontal="center"/>
    </xf>
    <xf numFmtId="44" fontId="5" fillId="7" borderId="1" xfId="2" applyFont="1" applyFill="1" applyBorder="1" applyAlignment="1">
      <alignment horizontal="center" vertical="center"/>
    </xf>
    <xf numFmtId="44" fontId="5" fillId="7" borderId="1" xfId="2" applyNumberFormat="1" applyFont="1" applyFill="1" applyBorder="1" applyAlignment="1">
      <alignment horizontal="center" vertical="center"/>
    </xf>
    <xf numFmtId="0" fontId="0" fillId="2" borderId="1" xfId="0" applyFill="1" applyBorder="1" applyAlignment="1">
      <alignment horizontal="center" vertical="center"/>
    </xf>
    <xf numFmtId="165" fontId="0" fillId="0" borderId="1" xfId="2" applyNumberFormat="1" applyFont="1" applyBorder="1" applyAlignment="1">
      <alignment horizontal="center" vertical="center"/>
    </xf>
    <xf numFmtId="168" fontId="0" fillId="2" borderId="1" xfId="2" applyNumberFormat="1" applyFont="1" applyFill="1" applyBorder="1" applyAlignment="1">
      <alignment horizontal="center" vertical="center"/>
    </xf>
    <xf numFmtId="0" fontId="0"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0" fillId="0" borderId="1" xfId="0" applyFont="1" applyBorder="1"/>
    <xf numFmtId="43" fontId="20" fillId="0" borderId="1" xfId="3" applyNumberFormat="1" applyFont="1" applyBorder="1"/>
    <xf numFmtId="3" fontId="20" fillId="2" borderId="1" xfId="0" applyNumberFormat="1" applyFont="1" applyFill="1" applyBorder="1" applyAlignment="1">
      <alignment horizontal="center"/>
    </xf>
    <xf numFmtId="43" fontId="20" fillId="0" borderId="1" xfId="3" applyFont="1" applyBorder="1" applyAlignment="1">
      <alignment horizontal="center"/>
    </xf>
    <xf numFmtId="167" fontId="0" fillId="0" borderId="0" xfId="0" applyNumberFormat="1"/>
    <xf numFmtId="9" fontId="0" fillId="4" borderId="1" xfId="0" applyNumberFormat="1" applyFill="1" applyBorder="1" applyAlignment="1">
      <alignment horizontal="center"/>
    </xf>
    <xf numFmtId="165" fontId="0" fillId="4" borderId="1" xfId="0" applyNumberFormat="1" applyFill="1" applyBorder="1"/>
    <xf numFmtId="0" fontId="2" fillId="4" borderId="1" xfId="0" applyFont="1" applyFill="1" applyBorder="1" applyAlignment="1">
      <alignment horizontal="left" vertical="center" wrapText="1"/>
    </xf>
    <xf numFmtId="164" fontId="2" fillId="4" borderId="1" xfId="1" applyNumberFormat="1" applyFont="1" applyFill="1" applyBorder="1" applyAlignment="1">
      <alignment horizontal="center" vertical="center" wrapText="1"/>
    </xf>
    <xf numFmtId="0" fontId="13" fillId="0" borderId="0" xfId="0" applyFont="1" applyBorder="1" applyAlignment="1">
      <alignment horizontal="center" vertical="center"/>
    </xf>
    <xf numFmtId="0" fontId="15" fillId="2" borderId="0" xfId="0" applyFont="1" applyFill="1"/>
    <xf numFmtId="0" fontId="28" fillId="2" borderId="19" xfId="0" applyFont="1" applyFill="1" applyBorder="1" applyAlignment="1">
      <alignment horizontal="center" vertical="center" wrapText="1"/>
    </xf>
    <xf numFmtId="0" fontId="28" fillId="2" borderId="20" xfId="0" applyFont="1" applyFill="1" applyBorder="1" applyAlignment="1">
      <alignment horizontal="center" vertical="center" wrapText="1"/>
    </xf>
    <xf numFmtId="0" fontId="25" fillId="0" borderId="0" xfId="0" applyFont="1" applyBorder="1" applyAlignment="1">
      <alignment horizontal="left" wrapText="1"/>
    </xf>
    <xf numFmtId="0" fontId="0" fillId="0" borderId="0" xfId="0" applyBorder="1" applyAlignment="1">
      <alignment horizontal="left"/>
    </xf>
    <xf numFmtId="0" fontId="13" fillId="0" borderId="0" xfId="0" applyFont="1" applyBorder="1" applyAlignment="1">
      <alignment horizontal="center" vertical="center"/>
    </xf>
    <xf numFmtId="0" fontId="22" fillId="0" borderId="0" xfId="0" applyFont="1" applyBorder="1" applyAlignment="1">
      <alignment horizontal="left" wrapText="1"/>
    </xf>
    <xf numFmtId="0" fontId="28" fillId="4" borderId="17" xfId="0" applyFont="1" applyFill="1" applyBorder="1" applyAlignment="1">
      <alignment horizontal="center" vertical="center" wrapText="1"/>
    </xf>
    <xf numFmtId="0" fontId="28" fillId="4" borderId="16" xfId="0" applyFont="1" applyFill="1" applyBorder="1" applyAlignment="1">
      <alignment horizontal="center" vertical="center" wrapText="1"/>
    </xf>
    <xf numFmtId="0" fontId="28" fillId="4" borderId="18" xfId="0" applyFont="1" applyFill="1" applyBorder="1" applyAlignment="1">
      <alignment horizontal="center" vertical="center" wrapText="1"/>
    </xf>
    <xf numFmtId="0" fontId="13" fillId="0" borderId="0" xfId="0" applyFont="1" applyBorder="1" applyAlignment="1">
      <alignment horizontal="center"/>
    </xf>
    <xf numFmtId="0" fontId="0" fillId="0" borderId="1" xfId="0" applyBorder="1" applyAlignment="1">
      <alignment horizontal="center" vertical="center" wrapText="1"/>
    </xf>
    <xf numFmtId="0" fontId="0" fillId="0" borderId="1" xfId="0" applyBorder="1" applyAlignment="1">
      <alignment horizontal="left" vertical="center" wrapText="1"/>
    </xf>
    <xf numFmtId="0" fontId="28" fillId="4" borderId="1" xfId="0" applyFont="1" applyFill="1" applyBorder="1" applyAlignment="1">
      <alignment horizontal="center" vertical="center" wrapText="1"/>
    </xf>
    <xf numFmtId="169" fontId="8" fillId="6" borderId="15" xfId="0" applyNumberFormat="1" applyFont="1" applyFill="1" applyBorder="1" applyAlignment="1">
      <alignment horizontal="center"/>
    </xf>
    <xf numFmtId="0" fontId="8" fillId="6" borderId="16" xfId="0" applyFont="1" applyFill="1" applyBorder="1" applyAlignment="1">
      <alignment horizontal="center"/>
    </xf>
    <xf numFmtId="0" fontId="23" fillId="0" borderId="1" xfId="0" applyFont="1" applyBorder="1" applyAlignment="1">
      <alignment horizontal="center" vertical="center" wrapText="1"/>
    </xf>
    <xf numFmtId="0" fontId="13" fillId="0" borderId="0"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4"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7" fillId="4" borderId="1" xfId="0" applyFont="1" applyFill="1" applyBorder="1" applyAlignment="1">
      <alignment horizontal="center" vertical="center" wrapText="1"/>
    </xf>
    <xf numFmtId="0" fontId="1" fillId="0" borderId="0" xfId="0" applyFont="1" applyAlignment="1">
      <alignment horizontal="center"/>
    </xf>
    <xf numFmtId="0" fontId="26" fillId="8" borderId="1" xfId="0" applyFont="1" applyFill="1" applyBorder="1" applyAlignment="1">
      <alignment horizontal="center"/>
    </xf>
  </cellXfs>
  <cellStyles count="4">
    <cellStyle name="Milliers" xfId="3" builtinId="3"/>
    <cellStyle name="Monétaire" xfId="2" builtinId="4"/>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5"/>
  <sheetViews>
    <sheetView tabSelected="1" zoomScale="80" zoomScaleNormal="80" zoomScaleSheetLayoutView="70" workbookViewId="0">
      <selection activeCell="C7" sqref="C7"/>
    </sheetView>
  </sheetViews>
  <sheetFormatPr baseColWidth="10" defaultRowHeight="14.5" x14ac:dyDescent="0.35"/>
  <cols>
    <col min="1" max="1" width="69.453125" customWidth="1"/>
    <col min="2" max="2" width="30.6328125" style="17" customWidth="1"/>
    <col min="3" max="3" width="31.453125" style="17" customWidth="1"/>
    <col min="4" max="5" width="22.453125" customWidth="1"/>
    <col min="6" max="6" width="27.36328125" customWidth="1"/>
    <col min="7" max="7" width="12.453125" bestFit="1" customWidth="1"/>
    <col min="9" max="9" width="16.08984375" bestFit="1" customWidth="1"/>
    <col min="11" max="11" width="11.453125" bestFit="1" customWidth="1"/>
  </cols>
  <sheetData>
    <row r="1" spans="1:6" s="41" customFormat="1" ht="29.5" customHeight="1" x14ac:dyDescent="0.5">
      <c r="A1" s="107" t="s">
        <v>47</v>
      </c>
      <c r="B1" s="107"/>
      <c r="C1" s="107"/>
      <c r="D1" s="107"/>
    </row>
    <row r="2" spans="1:6" s="41" customFormat="1" ht="15.65" customHeight="1" x14ac:dyDescent="0.5">
      <c r="A2" s="101"/>
      <c r="B2" s="101"/>
      <c r="C2" s="101"/>
      <c r="D2" s="101"/>
    </row>
    <row r="3" spans="1:6" s="41" customFormat="1" ht="88.75" customHeight="1" x14ac:dyDescent="0.5">
      <c r="A3" s="109" t="s">
        <v>110</v>
      </c>
      <c r="B3" s="110"/>
      <c r="C3" s="110"/>
      <c r="D3" s="111"/>
    </row>
    <row r="4" spans="1:6" x14ac:dyDescent="0.35">
      <c r="F4" s="24"/>
    </row>
    <row r="5" spans="1:6" ht="15" thickBot="1" x14ac:dyDescent="0.4"/>
    <row r="6" spans="1:6" ht="21" x14ac:dyDescent="0.5">
      <c r="A6" s="55" t="s">
        <v>33</v>
      </c>
      <c r="B6" s="56" t="s">
        <v>34</v>
      </c>
      <c r="C6"/>
    </row>
    <row r="7" spans="1:6" ht="27.5" customHeight="1" x14ac:dyDescent="0.35">
      <c r="A7" s="57" t="s">
        <v>39</v>
      </c>
      <c r="B7" s="58"/>
      <c r="C7"/>
      <c r="D7" s="24"/>
    </row>
    <row r="8" spans="1:6" ht="68" customHeight="1" x14ac:dyDescent="0.35">
      <c r="A8" s="57" t="s">
        <v>40</v>
      </c>
      <c r="B8" s="59" t="s">
        <v>109</v>
      </c>
      <c r="C8"/>
    </row>
    <row r="9" spans="1:6" ht="27.5" customHeight="1" thickBot="1" x14ac:dyDescent="0.4">
      <c r="A9" s="60" t="s">
        <v>41</v>
      </c>
      <c r="B9" s="61">
        <f>SUM(B7:B8)</f>
        <v>0</v>
      </c>
      <c r="C9"/>
    </row>
    <row r="10" spans="1:6" x14ac:dyDescent="0.35">
      <c r="A10" s="106"/>
      <c r="B10" s="106"/>
      <c r="C10" s="106"/>
    </row>
    <row r="11" spans="1:6" ht="15" thickBot="1" x14ac:dyDescent="0.4">
      <c r="A11" s="4"/>
      <c r="B11" s="19"/>
      <c r="C11" s="20"/>
      <c r="D11" s="14"/>
    </row>
    <row r="12" spans="1:6" ht="29" x14ac:dyDescent="0.35">
      <c r="A12" s="40" t="s">
        <v>91</v>
      </c>
      <c r="B12" s="62" t="s">
        <v>76</v>
      </c>
      <c r="C12" s="33" t="s">
        <v>36</v>
      </c>
      <c r="D12" s="34" t="s">
        <v>35</v>
      </c>
    </row>
    <row r="13" spans="1:6" ht="43.5" x14ac:dyDescent="0.35">
      <c r="A13" s="63" t="s">
        <v>77</v>
      </c>
      <c r="B13" s="36"/>
      <c r="C13" s="36"/>
      <c r="D13" s="25">
        <f>C13*5</f>
        <v>0</v>
      </c>
    </row>
    <row r="14" spans="1:6" ht="29" x14ac:dyDescent="0.35">
      <c r="A14" s="63" t="s">
        <v>78</v>
      </c>
      <c r="B14" s="37"/>
      <c r="C14" s="37"/>
      <c r="D14" s="25">
        <f>C14*5</f>
        <v>0</v>
      </c>
      <c r="E14" s="35"/>
    </row>
    <row r="15" spans="1:6" ht="29" x14ac:dyDescent="0.35">
      <c r="A15" s="63" t="s">
        <v>38</v>
      </c>
      <c r="B15" s="37"/>
      <c r="C15" s="37"/>
      <c r="D15" s="25">
        <f>C15*5</f>
        <v>0</v>
      </c>
      <c r="E15" s="35"/>
    </row>
    <row r="16" spans="1:6" ht="15" thickBot="1" x14ac:dyDescent="0.4">
      <c r="A16" s="26" t="s">
        <v>92</v>
      </c>
      <c r="B16" s="28">
        <f>SUM(B13:B15)</f>
        <v>0</v>
      </c>
      <c r="C16" s="18">
        <f>SUM(C13:C15)</f>
        <v>0</v>
      </c>
      <c r="D16" s="27">
        <f>SUM(D13:D15)</f>
        <v>0</v>
      </c>
      <c r="E16" s="96"/>
      <c r="F16" s="24"/>
    </row>
    <row r="17" spans="1:6" ht="15" thickBot="1" x14ac:dyDescent="0.4">
      <c r="A17" s="6"/>
      <c r="B17" s="19"/>
      <c r="C17" s="19"/>
      <c r="E17" s="96"/>
    </row>
    <row r="18" spans="1:6" ht="29" x14ac:dyDescent="0.35">
      <c r="A18" s="40" t="s">
        <v>103</v>
      </c>
      <c r="B18" s="62" t="s">
        <v>76</v>
      </c>
      <c r="C18" s="33" t="s">
        <v>36</v>
      </c>
      <c r="D18" s="34" t="s">
        <v>35</v>
      </c>
    </row>
    <row r="19" spans="1:6" ht="43.5" x14ac:dyDescent="0.35">
      <c r="A19" s="63" t="s">
        <v>77</v>
      </c>
      <c r="B19" s="36"/>
      <c r="C19" s="36"/>
      <c r="D19" s="25">
        <f>C19*5</f>
        <v>0</v>
      </c>
    </row>
    <row r="20" spans="1:6" ht="29" x14ac:dyDescent="0.35">
      <c r="A20" s="63" t="s">
        <v>78</v>
      </c>
      <c r="B20" s="37"/>
      <c r="C20" s="37"/>
      <c r="D20" s="25">
        <f>C20*5</f>
        <v>0</v>
      </c>
      <c r="E20" s="35"/>
    </row>
    <row r="21" spans="1:6" ht="29" x14ac:dyDescent="0.35">
      <c r="A21" s="63" t="s">
        <v>38</v>
      </c>
      <c r="B21" s="37"/>
      <c r="C21" s="37"/>
      <c r="D21" s="25">
        <f>C21*5</f>
        <v>0</v>
      </c>
      <c r="E21" s="35"/>
    </row>
    <row r="22" spans="1:6" ht="15" thickBot="1" x14ac:dyDescent="0.4">
      <c r="A22" s="26" t="s">
        <v>92</v>
      </c>
      <c r="B22" s="28">
        <f>SUM(B19:B21)</f>
        <v>0</v>
      </c>
      <c r="C22" s="18">
        <f>SUM(C19:C21)</f>
        <v>0</v>
      </c>
      <c r="D22" s="27">
        <f>SUM(D19:D21)</f>
        <v>0</v>
      </c>
      <c r="F22" s="24"/>
    </row>
    <row r="23" spans="1:6" x14ac:dyDescent="0.35">
      <c r="A23" s="108" t="s">
        <v>93</v>
      </c>
      <c r="B23" s="108"/>
      <c r="C23" s="108"/>
      <c r="D23" s="108"/>
      <c r="F23" s="24"/>
    </row>
    <row r="24" spans="1:6" ht="15" thickBot="1" x14ac:dyDescent="0.4">
      <c r="A24" s="71"/>
      <c r="B24" s="72"/>
      <c r="C24" s="11"/>
      <c r="D24" s="73"/>
      <c r="F24" s="24"/>
    </row>
    <row r="25" spans="1:6" ht="29" x14ac:dyDescent="0.35">
      <c r="A25" s="40" t="s">
        <v>104</v>
      </c>
      <c r="B25" s="62" t="s">
        <v>76</v>
      </c>
      <c r="C25" s="33" t="s">
        <v>36</v>
      </c>
      <c r="D25" s="34" t="s">
        <v>35</v>
      </c>
    </row>
    <row r="26" spans="1:6" ht="43.5" x14ac:dyDescent="0.35">
      <c r="A26" s="63" t="s">
        <v>77</v>
      </c>
      <c r="B26" s="36"/>
      <c r="C26" s="36"/>
      <c r="D26" s="25">
        <f>C26*5</f>
        <v>0</v>
      </c>
    </row>
    <row r="27" spans="1:6" ht="29" x14ac:dyDescent="0.35">
      <c r="A27" s="63" t="s">
        <v>78</v>
      </c>
      <c r="B27" s="37"/>
      <c r="C27" s="37"/>
      <c r="D27" s="25">
        <f>C27*5</f>
        <v>0</v>
      </c>
      <c r="E27" s="35"/>
    </row>
    <row r="28" spans="1:6" ht="29" x14ac:dyDescent="0.35">
      <c r="A28" s="63" t="s">
        <v>38</v>
      </c>
      <c r="B28" s="37"/>
      <c r="C28" s="37"/>
      <c r="D28" s="25">
        <f>C28*5</f>
        <v>0</v>
      </c>
      <c r="E28" s="35"/>
    </row>
    <row r="29" spans="1:6" ht="15" thickBot="1" x14ac:dyDescent="0.4">
      <c r="A29" s="26" t="s">
        <v>92</v>
      </c>
      <c r="B29" s="28">
        <f>SUM(B26:B28)</f>
        <v>0</v>
      </c>
      <c r="C29" s="18">
        <f>SUM(C26:C28)</f>
        <v>0</v>
      </c>
      <c r="D29" s="27">
        <f>SUM(D26:D28)</f>
        <v>0</v>
      </c>
      <c r="F29" s="24"/>
    </row>
    <row r="30" spans="1:6" x14ac:dyDescent="0.35">
      <c r="A30" s="108" t="s">
        <v>93</v>
      </c>
      <c r="B30" s="108"/>
      <c r="C30" s="108"/>
      <c r="D30" s="108"/>
      <c r="F30" s="24"/>
    </row>
    <row r="31" spans="1:6" ht="15" thickBot="1" x14ac:dyDescent="0.4">
      <c r="A31" s="71"/>
      <c r="B31" s="72"/>
      <c r="C31" s="11"/>
      <c r="D31" s="73"/>
      <c r="F31" s="24"/>
    </row>
    <row r="32" spans="1:6" ht="29" x14ac:dyDescent="0.35">
      <c r="A32" s="40" t="s">
        <v>105</v>
      </c>
      <c r="B32" s="62" t="s">
        <v>76</v>
      </c>
      <c r="C32" s="33" t="s">
        <v>36</v>
      </c>
      <c r="D32" s="34" t="s">
        <v>35</v>
      </c>
    </row>
    <row r="33" spans="1:6" ht="43.5" x14ac:dyDescent="0.35">
      <c r="A33" s="63" t="s">
        <v>77</v>
      </c>
      <c r="B33" s="36"/>
      <c r="C33" s="36"/>
      <c r="D33" s="25">
        <f>C33*5</f>
        <v>0</v>
      </c>
    </row>
    <row r="34" spans="1:6" ht="29" x14ac:dyDescent="0.35">
      <c r="A34" s="63" t="s">
        <v>78</v>
      </c>
      <c r="B34" s="37"/>
      <c r="C34" s="37"/>
      <c r="D34" s="25">
        <f>C34*5</f>
        <v>0</v>
      </c>
      <c r="E34" s="35"/>
    </row>
    <row r="35" spans="1:6" ht="29" x14ac:dyDescent="0.35">
      <c r="A35" s="63" t="s">
        <v>38</v>
      </c>
      <c r="B35" s="37"/>
      <c r="C35" s="37"/>
      <c r="D35" s="25">
        <f>C35*5</f>
        <v>0</v>
      </c>
      <c r="E35" s="35"/>
    </row>
    <row r="36" spans="1:6" ht="15" thickBot="1" x14ac:dyDescent="0.4">
      <c r="A36" s="26" t="s">
        <v>92</v>
      </c>
      <c r="B36" s="28">
        <f>SUM(B33:B35)</f>
        <v>0</v>
      </c>
      <c r="C36" s="18">
        <f>SUM(C33:C35)</f>
        <v>0</v>
      </c>
      <c r="D36" s="27">
        <f>SUM(D33:D35)</f>
        <v>0</v>
      </c>
      <c r="F36" s="24"/>
    </row>
    <row r="37" spans="1:6" x14ac:dyDescent="0.35">
      <c r="A37" s="108" t="s">
        <v>93</v>
      </c>
      <c r="B37" s="108"/>
      <c r="C37" s="108"/>
      <c r="D37" s="108"/>
      <c r="F37" s="24"/>
    </row>
    <row r="38" spans="1:6" ht="15" thickBot="1" x14ac:dyDescent="0.4">
      <c r="A38" s="71"/>
      <c r="B38" s="72"/>
      <c r="C38" s="11"/>
      <c r="D38" s="73"/>
      <c r="F38" s="24"/>
    </row>
    <row r="39" spans="1:6" ht="29" x14ac:dyDescent="0.35">
      <c r="A39" s="40" t="s">
        <v>106</v>
      </c>
      <c r="B39" s="62" t="s">
        <v>76</v>
      </c>
      <c r="C39" s="33" t="s">
        <v>36</v>
      </c>
      <c r="D39" s="34" t="s">
        <v>35</v>
      </c>
    </row>
    <row r="40" spans="1:6" ht="43.5" x14ac:dyDescent="0.35">
      <c r="A40" s="63" t="s">
        <v>77</v>
      </c>
      <c r="B40" s="36"/>
      <c r="C40" s="36"/>
      <c r="D40" s="25">
        <f>C40*5</f>
        <v>0</v>
      </c>
    </row>
    <row r="41" spans="1:6" ht="29" x14ac:dyDescent="0.35">
      <c r="A41" s="63" t="s">
        <v>78</v>
      </c>
      <c r="B41" s="37"/>
      <c r="C41" s="37"/>
      <c r="D41" s="25">
        <f>C41*5</f>
        <v>0</v>
      </c>
      <c r="E41" s="35"/>
    </row>
    <row r="42" spans="1:6" ht="29" x14ac:dyDescent="0.35">
      <c r="A42" s="63" t="s">
        <v>38</v>
      </c>
      <c r="B42" s="37"/>
      <c r="C42" s="37"/>
      <c r="D42" s="25">
        <f>C42*5</f>
        <v>0</v>
      </c>
      <c r="E42" s="35"/>
    </row>
    <row r="43" spans="1:6" ht="15" thickBot="1" x14ac:dyDescent="0.4">
      <c r="A43" s="26" t="s">
        <v>92</v>
      </c>
      <c r="B43" s="28">
        <f>SUM(B40:B42)</f>
        <v>0</v>
      </c>
      <c r="C43" s="18">
        <f>SUM(C40:C42)</f>
        <v>0</v>
      </c>
      <c r="D43" s="27">
        <f>SUM(D40:D42)</f>
        <v>0</v>
      </c>
      <c r="E43" s="96"/>
      <c r="F43" s="24"/>
    </row>
    <row r="44" spans="1:6" x14ac:dyDescent="0.35">
      <c r="E44" s="96"/>
      <c r="F44" s="24"/>
    </row>
    <row r="45" spans="1:6" ht="38.4" customHeight="1" x14ac:dyDescent="0.5">
      <c r="A45" s="105" t="s">
        <v>107</v>
      </c>
      <c r="B45" s="105"/>
      <c r="C45" s="105"/>
      <c r="D45" s="105"/>
      <c r="E45" s="96"/>
      <c r="F45" s="24"/>
    </row>
    <row r="46" spans="1:6" ht="15" thickBot="1" x14ac:dyDescent="0.4">
      <c r="A46" s="71"/>
      <c r="B46" s="72"/>
      <c r="C46" s="11"/>
      <c r="D46" s="73"/>
      <c r="F46" s="24"/>
    </row>
    <row r="47" spans="1:6" ht="21" x14ac:dyDescent="0.5">
      <c r="A47" s="74" t="s">
        <v>37</v>
      </c>
      <c r="B47" s="75" t="s">
        <v>36</v>
      </c>
      <c r="C47"/>
    </row>
    <row r="48" spans="1:6" ht="56" customHeight="1" x14ac:dyDescent="0.35">
      <c r="A48" s="57" t="s">
        <v>43</v>
      </c>
      <c r="B48" s="59" t="s">
        <v>42</v>
      </c>
      <c r="C48"/>
    </row>
    <row r="49" spans="1:3" ht="21" customHeight="1" x14ac:dyDescent="0.35">
      <c r="A49" s="57" t="s">
        <v>44</v>
      </c>
      <c r="B49" s="59"/>
      <c r="C49"/>
    </row>
    <row r="50" spans="1:3" ht="21" customHeight="1" thickBot="1" x14ac:dyDescent="0.4">
      <c r="A50" s="60" t="s">
        <v>45</v>
      </c>
      <c r="B50" s="61">
        <f>SUM(B48:B49)</f>
        <v>0</v>
      </c>
      <c r="C50"/>
    </row>
    <row r="51" spans="1:3" x14ac:dyDescent="0.35">
      <c r="A51" t="s">
        <v>46</v>
      </c>
    </row>
    <row r="52" spans="1:3" x14ac:dyDescent="0.35">
      <c r="A52" s="23"/>
    </row>
    <row r="53" spans="1:3" x14ac:dyDescent="0.35">
      <c r="A53" s="22"/>
    </row>
    <row r="54" spans="1:3" x14ac:dyDescent="0.35">
      <c r="A54" s="22"/>
    </row>
    <row r="55" spans="1:3" x14ac:dyDescent="0.35">
      <c r="A55" s="16"/>
    </row>
  </sheetData>
  <mergeCells count="7">
    <mergeCell ref="A45:D45"/>
    <mergeCell ref="A10:C10"/>
    <mergeCell ref="A1:D1"/>
    <mergeCell ref="A23:D23"/>
    <mergeCell ref="A30:D30"/>
    <mergeCell ref="A37:D37"/>
    <mergeCell ref="A3:D3"/>
  </mergeCells>
  <pageMargins left="0.7" right="0.7" top="0.75" bottom="0.75" header="0.3" footer="0.3"/>
  <pageSetup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5"/>
  <sheetViews>
    <sheetView topLeftCell="C22" zoomScale="81" zoomScaleNormal="81" zoomScalePageLayoutView="70" workbookViewId="0">
      <selection activeCell="B5" sqref="B5"/>
    </sheetView>
  </sheetViews>
  <sheetFormatPr baseColWidth="10" defaultRowHeight="14.5" x14ac:dyDescent="0.35"/>
  <cols>
    <col min="1" max="1" width="37.6328125" customWidth="1"/>
    <col min="2" max="2" width="61.81640625" customWidth="1"/>
    <col min="3" max="3" width="31.81640625" customWidth="1"/>
    <col min="4" max="4" width="23.36328125" customWidth="1"/>
    <col min="5" max="5" width="26.54296875" style="17" customWidth="1"/>
    <col min="6" max="6" width="26.1796875" style="17" customWidth="1"/>
    <col min="7" max="7" width="24.81640625" style="17" bestFit="1" customWidth="1"/>
    <col min="8" max="8" width="25.1796875" style="17" customWidth="1"/>
    <col min="9" max="9" width="17.1796875" customWidth="1"/>
    <col min="10" max="10" width="24.6328125" customWidth="1"/>
  </cols>
  <sheetData>
    <row r="1" spans="1:10" s="41" customFormat="1" ht="21" x14ac:dyDescent="0.5">
      <c r="A1" s="112" t="s">
        <v>115</v>
      </c>
      <c r="B1" s="112"/>
      <c r="C1" s="112"/>
      <c r="D1" s="112"/>
      <c r="E1" s="112"/>
      <c r="F1" s="112"/>
      <c r="G1" s="112"/>
      <c r="H1" s="112"/>
    </row>
    <row r="2" spans="1:10" x14ac:dyDescent="0.35">
      <c r="A2" s="5"/>
    </row>
    <row r="3" spans="1:10" s="41" customFormat="1" ht="88.75" customHeight="1" x14ac:dyDescent="0.5">
      <c r="A3" s="115" t="s">
        <v>110</v>
      </c>
      <c r="B3" s="115"/>
      <c r="C3" s="115"/>
      <c r="D3" s="115"/>
      <c r="E3" s="115"/>
      <c r="F3" s="115"/>
      <c r="G3" s="115"/>
      <c r="H3" s="115"/>
      <c r="I3" s="115"/>
    </row>
    <row r="5" spans="1:10" ht="21" x14ac:dyDescent="0.5">
      <c r="A5" s="39" t="s">
        <v>111</v>
      </c>
      <c r="H5" s="19"/>
    </row>
    <row r="6" spans="1:10" ht="60" customHeight="1" x14ac:dyDescent="0.35">
      <c r="A6" s="30" t="s">
        <v>52</v>
      </c>
      <c r="B6" s="30" t="s">
        <v>48</v>
      </c>
      <c r="C6" s="30"/>
      <c r="D6" s="31" t="s">
        <v>83</v>
      </c>
      <c r="E6" s="31" t="s">
        <v>84</v>
      </c>
      <c r="F6" s="31" t="s">
        <v>85</v>
      </c>
      <c r="H6" s="30" t="s">
        <v>49</v>
      </c>
      <c r="I6" s="30" t="s">
        <v>64</v>
      </c>
    </row>
    <row r="7" spans="1:10" ht="43.5" x14ac:dyDescent="0.35">
      <c r="A7" s="77" t="s">
        <v>79</v>
      </c>
      <c r="B7" s="64" t="s">
        <v>81</v>
      </c>
      <c r="C7" s="1"/>
      <c r="D7" s="38"/>
      <c r="E7" s="37"/>
      <c r="F7" s="87">
        <v>6</v>
      </c>
      <c r="G7" s="46"/>
      <c r="H7" s="43">
        <v>10</v>
      </c>
      <c r="I7" s="88">
        <f>E7*H7</f>
        <v>0</v>
      </c>
    </row>
    <row r="8" spans="1:10" ht="43.5" x14ac:dyDescent="0.35">
      <c r="A8" s="77" t="s">
        <v>80</v>
      </c>
      <c r="B8" s="64" t="s">
        <v>82</v>
      </c>
      <c r="C8" s="1"/>
      <c r="D8" s="38"/>
      <c r="E8" s="37"/>
      <c r="F8" s="87">
        <v>3</v>
      </c>
      <c r="G8" s="46"/>
      <c r="H8" s="43">
        <v>10</v>
      </c>
      <c r="I8" s="88">
        <f>E8*H8</f>
        <v>0</v>
      </c>
    </row>
    <row r="9" spans="1:10" x14ac:dyDescent="0.35">
      <c r="B9" s="8"/>
      <c r="C9" s="9"/>
      <c r="D9" s="9"/>
      <c r="E9" s="48"/>
      <c r="F9" s="65"/>
      <c r="H9" s="19"/>
    </row>
    <row r="10" spans="1:10" ht="21.5" thickBot="1" x14ac:dyDescent="0.55000000000000004">
      <c r="A10" s="39" t="s">
        <v>12</v>
      </c>
      <c r="H10" s="19"/>
    </row>
    <row r="11" spans="1:10" ht="56.5" customHeight="1" x14ac:dyDescent="0.35">
      <c r="A11" s="29" t="s">
        <v>52</v>
      </c>
      <c r="B11" s="30" t="s">
        <v>48</v>
      </c>
      <c r="C11" s="30" t="s">
        <v>51</v>
      </c>
      <c r="D11" s="31" t="s">
        <v>83</v>
      </c>
      <c r="E11" s="31" t="s">
        <v>84</v>
      </c>
      <c r="F11" s="31" t="s">
        <v>85</v>
      </c>
      <c r="H11" s="30" t="s">
        <v>49</v>
      </c>
      <c r="I11" s="30" t="s">
        <v>64</v>
      </c>
    </row>
    <row r="12" spans="1:10" ht="43.5" x14ac:dyDescent="0.35">
      <c r="A12" s="78" t="s">
        <v>13</v>
      </c>
      <c r="B12" s="3" t="s">
        <v>86</v>
      </c>
      <c r="C12" s="21" t="s">
        <v>8</v>
      </c>
      <c r="D12" s="38"/>
      <c r="E12" s="37"/>
      <c r="F12" s="89">
        <v>2</v>
      </c>
      <c r="G12" s="46"/>
      <c r="H12" s="43">
        <v>20</v>
      </c>
      <c r="I12" s="83">
        <f>E12*H12</f>
        <v>0</v>
      </c>
    </row>
    <row r="13" spans="1:10" ht="43.5" x14ac:dyDescent="0.35">
      <c r="A13" s="78" t="s">
        <v>16</v>
      </c>
      <c r="B13" s="3" t="s">
        <v>87</v>
      </c>
      <c r="C13" s="21" t="s">
        <v>7</v>
      </c>
      <c r="D13" s="38"/>
      <c r="E13" s="37"/>
      <c r="F13" s="89">
        <v>10</v>
      </c>
      <c r="G13" s="46"/>
      <c r="H13" s="43">
        <v>35</v>
      </c>
      <c r="I13" s="83">
        <f>E13*H13</f>
        <v>0</v>
      </c>
    </row>
    <row r="15" spans="1:10" ht="21" x14ac:dyDescent="0.5">
      <c r="A15" s="39" t="s">
        <v>11</v>
      </c>
    </row>
    <row r="16" spans="1:10" ht="89.4" customHeight="1" x14ac:dyDescent="0.35">
      <c r="A16" s="31" t="s">
        <v>52</v>
      </c>
      <c r="B16" s="31" t="s">
        <v>48</v>
      </c>
      <c r="C16" s="31"/>
      <c r="D16" s="31" t="s">
        <v>57</v>
      </c>
      <c r="E16" s="31" t="s">
        <v>83</v>
      </c>
      <c r="F16" s="31" t="s">
        <v>84</v>
      </c>
      <c r="G16" s="31" t="s">
        <v>85</v>
      </c>
      <c r="H16" s="30" t="s">
        <v>49</v>
      </c>
      <c r="I16" s="32" t="s">
        <v>64</v>
      </c>
      <c r="J16" s="31" t="s">
        <v>114</v>
      </c>
    </row>
    <row r="17" spans="1:10" ht="31.5" customHeight="1" x14ac:dyDescent="0.35">
      <c r="A17" s="114" t="s">
        <v>25</v>
      </c>
      <c r="B17" s="113" t="s">
        <v>23</v>
      </c>
      <c r="C17" s="113" t="s">
        <v>53</v>
      </c>
      <c r="D17" s="21" t="s">
        <v>20</v>
      </c>
      <c r="E17" s="66"/>
      <c r="F17" s="37"/>
      <c r="G17" s="82">
        <v>0.5</v>
      </c>
      <c r="H17" s="90">
        <f>5*5</f>
        <v>25</v>
      </c>
      <c r="I17" s="13">
        <f t="shared" ref="I17:I27" si="0">F17*H17</f>
        <v>0</v>
      </c>
      <c r="J17" s="98"/>
    </row>
    <row r="18" spans="1:10" x14ac:dyDescent="0.35">
      <c r="A18" s="114"/>
      <c r="B18" s="113"/>
      <c r="C18" s="113"/>
      <c r="D18" s="21" t="s">
        <v>58</v>
      </c>
      <c r="E18" s="66"/>
      <c r="F18" s="37"/>
      <c r="G18" s="82">
        <v>1</v>
      </c>
      <c r="H18" s="90">
        <v>15</v>
      </c>
      <c r="I18" s="13">
        <f t="shared" si="0"/>
        <v>0</v>
      </c>
      <c r="J18" s="98"/>
    </row>
    <row r="19" spans="1:10" ht="32" customHeight="1" x14ac:dyDescent="0.35">
      <c r="A19" s="114"/>
      <c r="B19" s="113"/>
      <c r="C19" s="113"/>
      <c r="D19" s="21" t="s">
        <v>19</v>
      </c>
      <c r="E19" s="66"/>
      <c r="F19" s="37"/>
      <c r="G19" s="82">
        <v>1.5</v>
      </c>
      <c r="H19" s="90">
        <v>10</v>
      </c>
      <c r="I19" s="13">
        <f t="shared" si="0"/>
        <v>0</v>
      </c>
      <c r="J19" s="98"/>
    </row>
    <row r="20" spans="1:10" ht="25" customHeight="1" x14ac:dyDescent="0.35">
      <c r="A20" s="78" t="s">
        <v>31</v>
      </c>
      <c r="B20" s="21" t="s">
        <v>22</v>
      </c>
      <c r="C20" s="21" t="s">
        <v>54</v>
      </c>
      <c r="D20" s="85"/>
      <c r="E20" s="67"/>
      <c r="F20" s="37"/>
      <c r="G20" s="82">
        <v>1</v>
      </c>
      <c r="H20" s="54">
        <v>10</v>
      </c>
      <c r="I20" s="15">
        <f t="shared" si="0"/>
        <v>0</v>
      </c>
      <c r="J20" s="85"/>
    </row>
    <row r="21" spans="1:10" ht="59.5" customHeight="1" x14ac:dyDescent="0.35">
      <c r="A21" s="78" t="s">
        <v>26</v>
      </c>
      <c r="B21" s="21" t="s">
        <v>24</v>
      </c>
      <c r="C21" s="21" t="s">
        <v>55</v>
      </c>
      <c r="D21" s="85"/>
      <c r="E21" s="67"/>
      <c r="F21" s="37"/>
      <c r="G21" s="82">
        <v>2</v>
      </c>
      <c r="H21" s="54">
        <v>6</v>
      </c>
      <c r="I21" s="15">
        <f t="shared" si="0"/>
        <v>0</v>
      </c>
      <c r="J21" s="85"/>
    </row>
    <row r="22" spans="1:10" ht="22.5" customHeight="1" x14ac:dyDescent="0.35">
      <c r="A22" s="114" t="s">
        <v>27</v>
      </c>
      <c r="B22" s="113" t="s">
        <v>21</v>
      </c>
      <c r="C22" s="113" t="s">
        <v>56</v>
      </c>
      <c r="D22" s="21" t="s">
        <v>20</v>
      </c>
      <c r="E22" s="67"/>
      <c r="F22" s="37"/>
      <c r="G22" s="82">
        <v>0.5</v>
      </c>
      <c r="H22" s="54">
        <v>10</v>
      </c>
      <c r="I22" s="15">
        <f t="shared" si="0"/>
        <v>0</v>
      </c>
      <c r="J22" s="85"/>
    </row>
    <row r="23" spans="1:10" ht="22.5" customHeight="1" x14ac:dyDescent="0.35">
      <c r="A23" s="114"/>
      <c r="B23" s="113"/>
      <c r="C23" s="113"/>
      <c r="D23" s="21" t="s">
        <v>58</v>
      </c>
      <c r="E23" s="67"/>
      <c r="F23" s="37"/>
      <c r="G23" s="82">
        <v>1</v>
      </c>
      <c r="H23" s="54">
        <v>10</v>
      </c>
      <c r="I23" s="15">
        <f t="shared" si="0"/>
        <v>0</v>
      </c>
      <c r="J23" s="85"/>
    </row>
    <row r="24" spans="1:10" ht="20" customHeight="1" x14ac:dyDescent="0.35">
      <c r="A24" s="114"/>
      <c r="B24" s="113"/>
      <c r="C24" s="113"/>
      <c r="D24" s="21" t="s">
        <v>19</v>
      </c>
      <c r="E24" s="67"/>
      <c r="F24" s="37"/>
      <c r="G24" s="82">
        <v>1.5</v>
      </c>
      <c r="H24" s="54">
        <v>10</v>
      </c>
      <c r="I24" s="15">
        <f t="shared" si="0"/>
        <v>0</v>
      </c>
      <c r="J24" s="85"/>
    </row>
    <row r="25" spans="1:10" ht="83.5" customHeight="1" x14ac:dyDescent="0.35">
      <c r="A25" s="78" t="s">
        <v>28</v>
      </c>
      <c r="B25" s="21" t="s">
        <v>32</v>
      </c>
      <c r="C25" s="21" t="s">
        <v>59</v>
      </c>
      <c r="D25" s="85"/>
      <c r="E25" s="67"/>
      <c r="F25" s="37"/>
      <c r="G25" s="82">
        <v>3</v>
      </c>
      <c r="H25" s="54">
        <v>5</v>
      </c>
      <c r="I25" s="15">
        <f t="shared" si="0"/>
        <v>0</v>
      </c>
      <c r="J25" s="85"/>
    </row>
    <row r="26" spans="1:10" ht="72" customHeight="1" x14ac:dyDescent="0.35">
      <c r="A26" s="78" t="s">
        <v>29</v>
      </c>
      <c r="B26" s="21" t="s">
        <v>88</v>
      </c>
      <c r="C26" s="21" t="s">
        <v>60</v>
      </c>
      <c r="D26" s="85"/>
      <c r="E26" s="67"/>
      <c r="F26" s="37"/>
      <c r="G26" s="82">
        <v>1.5</v>
      </c>
      <c r="H26" s="54">
        <v>5</v>
      </c>
      <c r="I26" s="15">
        <f t="shared" si="0"/>
        <v>0</v>
      </c>
      <c r="J26" s="85"/>
    </row>
    <row r="27" spans="1:10" ht="72" customHeight="1" x14ac:dyDescent="0.35">
      <c r="A27" s="79" t="s">
        <v>30</v>
      </c>
      <c r="B27" s="68" t="s">
        <v>18</v>
      </c>
      <c r="C27" s="68" t="s">
        <v>61</v>
      </c>
      <c r="D27" s="85"/>
      <c r="E27" s="67"/>
      <c r="F27" s="37"/>
      <c r="G27" s="82">
        <v>4</v>
      </c>
      <c r="H27" s="54">
        <v>3</v>
      </c>
      <c r="I27" s="15">
        <f t="shared" si="0"/>
        <v>0</v>
      </c>
      <c r="J27" s="85"/>
    </row>
    <row r="28" spans="1:10" s="76" customFormat="1" ht="29" x14ac:dyDescent="0.35">
      <c r="A28" s="80" t="s">
        <v>95</v>
      </c>
      <c r="B28" s="69" t="s">
        <v>89</v>
      </c>
      <c r="C28" s="85"/>
      <c r="D28" s="85"/>
      <c r="E28" s="85"/>
      <c r="F28" s="97" t="s">
        <v>94</v>
      </c>
      <c r="G28" s="85"/>
      <c r="H28" s="85"/>
      <c r="I28" s="86"/>
      <c r="J28" s="85"/>
    </row>
    <row r="29" spans="1:10" s="4" customFormat="1" ht="39" customHeight="1" x14ac:dyDescent="0.35">
      <c r="A29" s="11"/>
      <c r="B29" s="12"/>
      <c r="C29" s="12"/>
      <c r="D29" s="12"/>
      <c r="E29" s="11"/>
      <c r="F29" s="11"/>
      <c r="G29" s="19"/>
      <c r="H29" s="19"/>
    </row>
    <row r="30" spans="1:10" ht="21.5" thickBot="1" x14ac:dyDescent="0.55000000000000004">
      <c r="A30" s="39" t="s">
        <v>10</v>
      </c>
    </row>
    <row r="31" spans="1:10" ht="61" customHeight="1" x14ac:dyDescent="0.35">
      <c r="A31" s="29" t="s">
        <v>52</v>
      </c>
      <c r="B31" s="31" t="s">
        <v>48</v>
      </c>
      <c r="C31" s="30" t="s">
        <v>51</v>
      </c>
      <c r="D31" s="31" t="s">
        <v>83</v>
      </c>
      <c r="E31" s="31" t="s">
        <v>84</v>
      </c>
      <c r="F31" s="30" t="s">
        <v>49</v>
      </c>
      <c r="G31" s="30" t="s">
        <v>64</v>
      </c>
      <c r="H31"/>
    </row>
    <row r="32" spans="1:10" s="46" customFormat="1" ht="69.650000000000006" customHeight="1" x14ac:dyDescent="0.35">
      <c r="A32" s="81" t="s">
        <v>15</v>
      </c>
      <c r="B32" s="21" t="s">
        <v>63</v>
      </c>
      <c r="C32" s="43" t="s">
        <v>9</v>
      </c>
      <c r="D32" s="45"/>
      <c r="E32" s="45"/>
      <c r="F32" s="43">
        <v>7</v>
      </c>
      <c r="G32" s="47">
        <f>F32*E32</f>
        <v>0</v>
      </c>
    </row>
    <row r="33" spans="1:7" s="46" customFormat="1" ht="69.650000000000006" customHeight="1" x14ac:dyDescent="0.35">
      <c r="A33" s="81" t="s">
        <v>14</v>
      </c>
      <c r="B33" s="21" t="s">
        <v>62</v>
      </c>
      <c r="C33" s="43" t="s">
        <v>9</v>
      </c>
      <c r="D33" s="45"/>
      <c r="E33" s="45"/>
      <c r="F33" s="43">
        <v>7</v>
      </c>
      <c r="G33" s="47">
        <f>F33*E33</f>
        <v>0</v>
      </c>
    </row>
    <row r="34" spans="1:7" ht="15" thickBot="1" x14ac:dyDescent="0.4">
      <c r="B34" s="7"/>
    </row>
    <row r="35" spans="1:7" ht="60" customHeight="1" thickBot="1" x14ac:dyDescent="0.4">
      <c r="B35" s="42" t="s">
        <v>50</v>
      </c>
      <c r="F35" s="44" t="s">
        <v>74</v>
      </c>
      <c r="G35" s="84">
        <f>I7+I8+I12+I13+J17+I20+I21+I22+I23+I24+I25+I26+I27+G32+G33+J18+J19</f>
        <v>0</v>
      </c>
    </row>
  </sheetData>
  <mergeCells count="8">
    <mergeCell ref="A1:H1"/>
    <mergeCell ref="C22:C24"/>
    <mergeCell ref="A17:A19"/>
    <mergeCell ref="B17:B19"/>
    <mergeCell ref="C17:C19"/>
    <mergeCell ref="A22:A24"/>
    <mergeCell ref="B22:B24"/>
    <mergeCell ref="A3:I3"/>
  </mergeCells>
  <phoneticPr fontId="6" type="noConversion"/>
  <pageMargins left="0.7" right="0.7" top="0.75" bottom="0.75" header="0.3" footer="0.3"/>
  <pageSetup scale="5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0"/>
  <sheetViews>
    <sheetView zoomScaleNormal="100" zoomScaleSheetLayoutView="115" workbookViewId="0">
      <selection activeCell="F5" sqref="F5"/>
    </sheetView>
  </sheetViews>
  <sheetFormatPr baseColWidth="10" defaultRowHeight="14.5" x14ac:dyDescent="0.35"/>
  <cols>
    <col min="1" max="1" width="29.81640625" customWidth="1"/>
    <col min="2" max="4" width="18.81640625" customWidth="1"/>
    <col min="5" max="5" width="22.08984375" customWidth="1"/>
  </cols>
  <sheetData>
    <row r="1" spans="1:5" ht="37.5" customHeight="1" x14ac:dyDescent="0.35">
      <c r="A1" s="119" t="s">
        <v>112</v>
      </c>
      <c r="B1" s="119"/>
      <c r="C1" s="119"/>
      <c r="D1" s="119"/>
      <c r="E1" s="119"/>
    </row>
    <row r="3" spans="1:5" s="41" customFormat="1" ht="88.75" customHeight="1" x14ac:dyDescent="0.5">
      <c r="A3" s="127" t="s">
        <v>110</v>
      </c>
      <c r="B3" s="127"/>
      <c r="C3" s="127"/>
      <c r="D3" s="127"/>
      <c r="E3" s="127"/>
    </row>
    <row r="4" spans="1:5" s="102" customFormat="1" ht="21" x14ac:dyDescent="0.5">
      <c r="A4" s="103"/>
      <c r="B4" s="104"/>
      <c r="C4" s="104"/>
      <c r="D4" s="104"/>
      <c r="E4" s="104"/>
    </row>
    <row r="5" spans="1:5" ht="59" x14ac:dyDescent="0.35">
      <c r="A5" s="10" t="s">
        <v>0</v>
      </c>
      <c r="B5" s="10" t="s">
        <v>65</v>
      </c>
      <c r="C5" s="10" t="s">
        <v>66</v>
      </c>
      <c r="D5" s="10" t="s">
        <v>116</v>
      </c>
      <c r="E5" s="10" t="s">
        <v>117</v>
      </c>
    </row>
    <row r="6" spans="1:5" x14ac:dyDescent="0.35">
      <c r="A6" s="118" t="s">
        <v>1</v>
      </c>
      <c r="B6" s="2" t="s">
        <v>2</v>
      </c>
      <c r="C6" s="99"/>
      <c r="D6" s="100"/>
      <c r="E6" s="100"/>
    </row>
    <row r="7" spans="1:5" x14ac:dyDescent="0.35">
      <c r="A7" s="118"/>
      <c r="B7" s="2" t="s">
        <v>3</v>
      </c>
      <c r="C7" s="99"/>
      <c r="D7" s="100"/>
      <c r="E7" s="100"/>
    </row>
    <row r="8" spans="1:5" x14ac:dyDescent="0.35">
      <c r="A8" s="118"/>
      <c r="B8" s="2" t="s">
        <v>4</v>
      </c>
      <c r="C8" s="99"/>
      <c r="D8" s="100"/>
      <c r="E8" s="100"/>
    </row>
    <row r="9" spans="1:5" ht="14.5" customHeight="1" x14ac:dyDescent="0.35">
      <c r="A9" s="118" t="s">
        <v>6</v>
      </c>
      <c r="B9" s="2" t="s">
        <v>2</v>
      </c>
      <c r="C9" s="99"/>
      <c r="D9" s="100"/>
      <c r="E9" s="100"/>
    </row>
    <row r="10" spans="1:5" ht="14.5" customHeight="1" x14ac:dyDescent="0.35">
      <c r="A10" s="118"/>
      <c r="B10" s="2" t="s">
        <v>3</v>
      </c>
      <c r="C10" s="99"/>
      <c r="D10" s="100"/>
      <c r="E10" s="100"/>
    </row>
    <row r="11" spans="1:5" x14ac:dyDescent="0.35">
      <c r="A11" s="118"/>
      <c r="B11" s="2" t="s">
        <v>4</v>
      </c>
      <c r="C11" s="99"/>
      <c r="D11" s="100"/>
      <c r="E11" s="100"/>
    </row>
    <row r="12" spans="1:5" ht="14.5" customHeight="1" x14ac:dyDescent="0.35">
      <c r="A12" s="118" t="s">
        <v>17</v>
      </c>
      <c r="B12" s="2" t="s">
        <v>2</v>
      </c>
      <c r="C12" s="99"/>
      <c r="D12" s="100"/>
      <c r="E12" s="100"/>
    </row>
    <row r="13" spans="1:5" ht="14.5" customHeight="1" x14ac:dyDescent="0.35">
      <c r="A13" s="118"/>
      <c r="B13" s="2" t="s">
        <v>3</v>
      </c>
      <c r="C13" s="99"/>
      <c r="D13" s="100"/>
      <c r="E13" s="100"/>
    </row>
    <row r="14" spans="1:5" x14ac:dyDescent="0.35">
      <c r="A14" s="118"/>
      <c r="B14" s="2" t="s">
        <v>4</v>
      </c>
      <c r="C14" s="99"/>
      <c r="D14" s="100"/>
      <c r="E14" s="100"/>
    </row>
    <row r="15" spans="1:5" ht="14.5" customHeight="1" x14ac:dyDescent="0.35">
      <c r="A15" s="91" t="s">
        <v>5</v>
      </c>
      <c r="B15" s="2" t="s">
        <v>4</v>
      </c>
      <c r="C15" s="99"/>
      <c r="D15" s="100"/>
      <c r="E15" s="100"/>
    </row>
    <row r="16" spans="1:5" ht="14.5" customHeight="1" x14ac:dyDescent="0.35">
      <c r="A16" s="121" t="s">
        <v>90</v>
      </c>
      <c r="B16" s="2" t="s">
        <v>2</v>
      </c>
      <c r="C16" s="99"/>
      <c r="D16" s="100"/>
      <c r="E16" s="100"/>
    </row>
    <row r="17" spans="1:5" ht="14.5" customHeight="1" x14ac:dyDescent="0.35">
      <c r="A17" s="122"/>
      <c r="B17" s="2" t="s">
        <v>3</v>
      </c>
      <c r="C17" s="99"/>
      <c r="D17" s="100"/>
      <c r="E17" s="100"/>
    </row>
    <row r="18" spans="1:5" ht="14.5" customHeight="1" x14ac:dyDescent="0.35">
      <c r="A18" s="123"/>
      <c r="B18" s="2" t="s">
        <v>4</v>
      </c>
      <c r="C18" s="99"/>
      <c r="D18" s="100"/>
      <c r="E18" s="100"/>
    </row>
    <row r="19" spans="1:5" s="70" customFormat="1" x14ac:dyDescent="0.35">
      <c r="A19" s="124" t="s">
        <v>96</v>
      </c>
      <c r="B19" s="2" t="s">
        <v>2</v>
      </c>
      <c r="C19" s="99"/>
      <c r="D19" s="100"/>
      <c r="E19" s="100"/>
    </row>
    <row r="20" spans="1:5" s="70" customFormat="1" x14ac:dyDescent="0.35">
      <c r="A20" s="125"/>
      <c r="B20" s="2" t="s">
        <v>3</v>
      </c>
      <c r="C20" s="99"/>
      <c r="D20" s="100"/>
      <c r="E20" s="100"/>
    </row>
    <row r="21" spans="1:5" s="70" customFormat="1" x14ac:dyDescent="0.35">
      <c r="A21" s="126"/>
      <c r="B21" s="2" t="s">
        <v>4</v>
      </c>
      <c r="C21" s="99"/>
      <c r="D21" s="100"/>
      <c r="E21" s="100"/>
    </row>
    <row r="22" spans="1:5" x14ac:dyDescent="0.35">
      <c r="A22" s="53"/>
    </row>
    <row r="23" spans="1:5" s="24" customFormat="1" ht="14.5" customHeight="1" x14ac:dyDescent="0.35">
      <c r="A23" s="120" t="s">
        <v>72</v>
      </c>
      <c r="B23" s="120"/>
      <c r="C23" s="92"/>
      <c r="D23" s="95" t="e">
        <f>AVERAGE(D6:D21)</f>
        <v>#DIV/0!</v>
      </c>
      <c r="E23" s="95" t="e">
        <f>AVERAGE(E6:E21)</f>
        <v>#DIV/0!</v>
      </c>
    </row>
    <row r="24" spans="1:5" s="24" customFormat="1" x14ac:dyDescent="0.35">
      <c r="A24" s="120" t="s">
        <v>97</v>
      </c>
      <c r="B24" s="120"/>
      <c r="C24" s="92"/>
      <c r="D24" s="94">
        <v>30</v>
      </c>
      <c r="E24" s="94">
        <v>60</v>
      </c>
    </row>
    <row r="25" spans="1:5" x14ac:dyDescent="0.35">
      <c r="A25" s="120" t="s">
        <v>73</v>
      </c>
      <c r="B25" s="120"/>
      <c r="C25" s="92"/>
      <c r="D25" s="93" t="e">
        <f>D23*D24</f>
        <v>#DIV/0!</v>
      </c>
      <c r="E25" s="93" t="e">
        <f>E23*E24</f>
        <v>#DIV/0!</v>
      </c>
    </row>
    <row r="26" spans="1:5" x14ac:dyDescent="0.35">
      <c r="A26" s="120"/>
      <c r="B26" s="120"/>
      <c r="C26" s="116" t="e">
        <f>D25+E25</f>
        <v>#DIV/0!</v>
      </c>
      <c r="D26" s="117"/>
      <c r="E26" s="117"/>
    </row>
    <row r="29" spans="1:5" x14ac:dyDescent="0.35">
      <c r="C29" s="24"/>
      <c r="D29" s="24"/>
      <c r="E29" s="24"/>
    </row>
    <row r="30" spans="1:5" x14ac:dyDescent="0.35">
      <c r="C30" s="24"/>
      <c r="D30" s="24"/>
      <c r="E30" s="24"/>
    </row>
  </sheetData>
  <mergeCells count="11">
    <mergeCell ref="C26:E26"/>
    <mergeCell ref="A6:A8"/>
    <mergeCell ref="A9:A11"/>
    <mergeCell ref="A12:A14"/>
    <mergeCell ref="A1:E1"/>
    <mergeCell ref="A23:B23"/>
    <mergeCell ref="A24:B24"/>
    <mergeCell ref="A25:B26"/>
    <mergeCell ref="A16:A18"/>
    <mergeCell ref="A19:A21"/>
    <mergeCell ref="A3:E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03277-B788-4D99-BB56-8A7C52A53F8A}">
  <dimension ref="A1:B19"/>
  <sheetViews>
    <sheetView workbookViewId="0">
      <selection activeCell="D3" sqref="D3"/>
    </sheetView>
  </sheetViews>
  <sheetFormatPr baseColWidth="10" defaultRowHeight="14.5" x14ac:dyDescent="0.35"/>
  <cols>
    <col min="1" max="1" width="51.453125" customWidth="1"/>
    <col min="2" max="2" width="24.453125" bestFit="1" customWidth="1"/>
  </cols>
  <sheetData>
    <row r="1" spans="1:2" x14ac:dyDescent="0.35">
      <c r="A1" s="128" t="s">
        <v>108</v>
      </c>
      <c r="B1" s="128"/>
    </row>
    <row r="3" spans="1:2" x14ac:dyDescent="0.35">
      <c r="A3" s="129" t="s">
        <v>113</v>
      </c>
      <c r="B3" s="129"/>
    </row>
    <row r="5" spans="1:2" x14ac:dyDescent="0.35">
      <c r="B5" s="52" t="s">
        <v>75</v>
      </c>
    </row>
    <row r="6" spans="1:2" x14ac:dyDescent="0.35">
      <c r="A6" s="1" t="s">
        <v>67</v>
      </c>
      <c r="B6" s="49">
        <f>'Prestations de base'!B9</f>
        <v>0</v>
      </c>
    </row>
    <row r="7" spans="1:2" x14ac:dyDescent="0.35">
      <c r="A7" s="1" t="s">
        <v>99</v>
      </c>
      <c r="B7" s="49">
        <f>('Prestations de base'!D16/12)*11</f>
        <v>0</v>
      </c>
    </row>
    <row r="8" spans="1:2" x14ac:dyDescent="0.35">
      <c r="A8" s="1" t="s">
        <v>100</v>
      </c>
      <c r="B8" s="49">
        <f>'Prestations de base'!D22</f>
        <v>0</v>
      </c>
    </row>
    <row r="9" spans="1:2" x14ac:dyDescent="0.35">
      <c r="A9" s="1" t="s">
        <v>101</v>
      </c>
      <c r="B9" s="49">
        <f>'Prestations de base'!D29</f>
        <v>0</v>
      </c>
    </row>
    <row r="10" spans="1:2" x14ac:dyDescent="0.35">
      <c r="A10" s="1" t="s">
        <v>102</v>
      </c>
      <c r="B10" s="49">
        <f>'Prestations de base'!D36</f>
        <v>0</v>
      </c>
    </row>
    <row r="11" spans="1:2" x14ac:dyDescent="0.35">
      <c r="A11" s="1" t="s">
        <v>98</v>
      </c>
      <c r="B11" s="49">
        <f>('Prestations de base'!D43/12)*11</f>
        <v>0</v>
      </c>
    </row>
    <row r="12" spans="1:2" x14ac:dyDescent="0.35">
      <c r="A12" s="1" t="s">
        <v>68</v>
      </c>
      <c r="B12" s="49">
        <f>'Prestations de base'!B50</f>
        <v>0</v>
      </c>
    </row>
    <row r="13" spans="1:2" x14ac:dyDescent="0.35">
      <c r="A13" s="50" t="s">
        <v>69</v>
      </c>
      <c r="B13" s="51">
        <f>SUM(B6:B12)</f>
        <v>0</v>
      </c>
    </row>
    <row r="15" spans="1:2" x14ac:dyDescent="0.35">
      <c r="A15" s="50" t="s">
        <v>70</v>
      </c>
      <c r="B15" s="51">
        <f>'Bordereau de prix'!G35</f>
        <v>0</v>
      </c>
    </row>
    <row r="17" spans="1:2" x14ac:dyDescent="0.35">
      <c r="A17" s="50" t="s">
        <v>71</v>
      </c>
      <c r="B17" s="51" t="e">
        <f>Devis!C26</f>
        <v>#DIV/0!</v>
      </c>
    </row>
    <row r="19" spans="1:2" x14ac:dyDescent="0.35">
      <c r="A19" s="50" t="s">
        <v>74</v>
      </c>
      <c r="B19" s="51" t="e">
        <f>B13+B15+B17</f>
        <v>#DIV/0!</v>
      </c>
    </row>
  </sheetData>
  <mergeCells count="2">
    <mergeCell ref="A1:B1"/>
    <mergeCell ref="A3:B3"/>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9527E13E7AA894B8E1F2836AC04A79B" ma:contentTypeVersion="13" ma:contentTypeDescription="Crée un document." ma:contentTypeScope="" ma:versionID="cace6c0657660a2c8533e73fb7f96cf2">
  <xsd:schema xmlns:xsd="http://www.w3.org/2001/XMLSchema" xmlns:xs="http://www.w3.org/2001/XMLSchema" xmlns:p="http://schemas.microsoft.com/office/2006/metadata/properties" xmlns:ns3="fa9a9b93-e5b1-4e89-abe4-a43b20418784" xmlns:ns4="89ac4bd5-7f91-42ab-a47c-e2fbf9caff89" targetNamespace="http://schemas.microsoft.com/office/2006/metadata/properties" ma:root="true" ma:fieldsID="8d5180da34122aef5064f4c16f081144" ns3:_="" ns4:_="">
    <xsd:import namespace="fa9a9b93-e5b1-4e89-abe4-a43b20418784"/>
    <xsd:import namespace="89ac4bd5-7f91-42ab-a47c-e2fbf9caff89"/>
    <xsd:element name="properties">
      <xsd:complexType>
        <xsd:sequence>
          <xsd:element name="documentManagement">
            <xsd:complexType>
              <xsd:all>
                <xsd:element ref="ns3:SharedWithUsers" minOccurs="0"/>
                <xsd:element ref="ns3:SharedWithDetails" minOccurs="0"/>
                <xsd:element ref="ns3:SharingHintHash" minOccurs="0"/>
                <xsd:element ref="ns3:LastSharedByUser" minOccurs="0"/>
                <xsd:element ref="ns3:LastSharedByTime" minOccurs="0"/>
                <xsd:element ref="ns4:MediaServiceMetadata" minOccurs="0"/>
                <xsd:element ref="ns4:MediaServiceFastMetadata" minOccurs="0"/>
                <xsd:element ref="ns4:MediaServiceAutoTags" minOccurs="0"/>
                <xsd:element ref="ns4:MediaServiceDateTaken" minOccurs="0"/>
                <xsd:element ref="ns4:MediaServiceLocation" minOccurs="0"/>
                <xsd:element ref="ns4:MediaServiceOCR"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a9b93-e5b1-4e89-abe4-a43b20418784"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description="" ma:internalName="SharedWithDetails" ma:readOnly="true">
      <xsd:simpleType>
        <xsd:restriction base="dms:Note">
          <xsd:maxLength value="255"/>
        </xsd:restriction>
      </xsd:simpleType>
    </xsd:element>
    <xsd:element name="SharingHintHash" ma:index="10" nillable="true" ma:displayName="Partage du hachage d’indicateur" ma:description="" ma:hidden="true" ma:internalName="SharingHintHash" ma:readOnly="true">
      <xsd:simpleType>
        <xsd:restriction base="dms:Text"/>
      </xsd:simpleType>
    </xsd:element>
    <xsd:element name="LastSharedByUser" ma:index="11" nillable="true" ma:displayName="Dernier partage par heure par utilisateur" ma:description="" ma:internalName="LastSharedByUser" ma:readOnly="true">
      <xsd:simpleType>
        <xsd:restriction base="dms:Note">
          <xsd:maxLength value="255"/>
        </xsd:restriction>
      </xsd:simpleType>
    </xsd:element>
    <xsd:element name="LastSharedByTime" ma:index="12" nillable="true" ma:displayName="Dernier partage par heur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89ac4bd5-7f91-42ab-a47c-e2fbf9caff89"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AutoTags" ma:index="15" nillable="true" ma:displayName="MediaServiceAutoTags" ma:description="" ma:internalName="MediaServiceAutoTags" ma:readOnly="true">
      <xsd:simpleType>
        <xsd:restriction base="dms:Text"/>
      </xsd:simpleType>
    </xsd:element>
    <xsd:element name="MediaServiceDateTaken" ma:index="16" nillable="true" ma:displayName="MediaServiceDateTaken" ma:description="" ma:hidden="true" ma:internalName="MediaServiceDateTaken" ma:readOnly="true">
      <xsd:simpleType>
        <xsd:restriction base="dms:Text"/>
      </xsd:simpleType>
    </xsd:element>
    <xsd:element name="MediaServiceLocation" ma:index="17" nillable="true" ma:displayName="MediaServiceLocation" ma:description="" ma:internalName="MediaServiceLocation" ma:readOnly="true">
      <xsd:simpleType>
        <xsd:restriction base="dms:Text"/>
      </xsd:simpleType>
    </xsd:element>
    <xsd:element name="MediaServiceOCR" ma:index="18" nillable="true" ma:displayName="MediaServiceOCR"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B58C0EA-0F3E-4F88-A138-6B687FC646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9a9b93-e5b1-4e89-abe4-a43b20418784"/>
    <ds:schemaRef ds:uri="89ac4bd5-7f91-42ab-a47c-e2fbf9caff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AE7731-02EE-47CC-9B4E-09B4E286D9E1}">
  <ds:schemaRefs>
    <ds:schemaRef ds:uri="http://schemas.microsoft.com/office/2006/documentManagement/types"/>
    <ds:schemaRef ds:uri="http://schemas.microsoft.com/office/infopath/2007/PartnerControls"/>
    <ds:schemaRef ds:uri="89ac4bd5-7f91-42ab-a47c-e2fbf9caff89"/>
    <ds:schemaRef ds:uri="http://purl.org/dc/elements/1.1/"/>
    <ds:schemaRef ds:uri="http://schemas.microsoft.com/office/2006/metadata/properties"/>
    <ds:schemaRef ds:uri="http://purl.org/dc/terms/"/>
    <ds:schemaRef ds:uri="http://schemas.openxmlformats.org/package/2006/metadata/core-properties"/>
    <ds:schemaRef ds:uri="fa9a9b93-e5b1-4e89-abe4-a43b20418784"/>
    <ds:schemaRef ds:uri="http://www.w3.org/XML/1998/namespace"/>
    <ds:schemaRef ds:uri="http://purl.org/dc/dcmitype/"/>
  </ds:schemaRefs>
</ds:datastoreItem>
</file>

<file path=customXml/itemProps3.xml><?xml version="1.0" encoding="utf-8"?>
<ds:datastoreItem xmlns:ds="http://schemas.openxmlformats.org/officeDocument/2006/customXml" ds:itemID="{6EA2BDF4-F4D4-49C5-8837-466F493F93B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Prestations de base</vt:lpstr>
      <vt:lpstr>Bordereau de prix</vt:lpstr>
      <vt:lpstr>Devis</vt:lpstr>
      <vt:lpstr>Scenario</vt:lpstr>
      <vt:lpstr>'Prestations de base'!_Hlk194425311</vt:lpstr>
      <vt:lpstr>'Bordereau de prix'!Zone_d_impression</vt:lpstr>
      <vt:lpstr>'Prestations de base'!Zone_d_impression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2025-05-23T13:13:34Z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0x01010069527E13E7AA894B8E1F2836AC04A79B</vt:lpwstr>
  </property>
</Properties>
</file>