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0_OP_FCT\B_ACCORDS-CADRE\AC_REGIONAUX_ESID\PROJETS\24-015bis_000808\02-DCE\DCE SAI\"/>
    </mc:Choice>
  </mc:AlternateContent>
  <bookViews>
    <workbookView xWindow="0" yWindow="0" windowWidth="28800" windowHeight="12300"/>
  </bookViews>
  <sheets>
    <sheet name="DQE - Quincaillerie" sheetId="1" r:id="rId1"/>
  </sheets>
  <definedNames>
    <definedName name="_xlnm._FilterDatabase" localSheetId="0" hidden="1">'DQE - Quincaillerie'!$A$5:$R$351</definedName>
    <definedName name="Z_CBECF203_FA07_42A7_B615_979ADB327BA9_.wvu.FilterData" localSheetId="0" hidden="1">'DQE - Quincaillerie'!$A$30:$T$351</definedName>
    <definedName name="Z_CBECF203_FA07_42A7_B615_979ADB327BA9_.wvu.PrintTitles" localSheetId="0" hidden="1">'DQE - Quincaillerie'!$1:$1</definedName>
    <definedName name="_xlnm.Print_Area" localSheetId="0">'DQE - Quincaillerie'!$A$1:$S$358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1" l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L6" i="1" l="1"/>
  <c r="N6" i="1"/>
  <c r="Q8" i="1" l="1"/>
  <c r="J6" i="1" l="1"/>
  <c r="M6" i="1"/>
  <c r="O6" i="1"/>
  <c r="P6" i="1"/>
  <c r="Q6" i="1"/>
  <c r="R6" i="1"/>
  <c r="J7" i="1"/>
  <c r="L7" i="1"/>
  <c r="M7" i="1"/>
  <c r="N7" i="1"/>
  <c r="O7" i="1"/>
  <c r="P7" i="1"/>
  <c r="Q7" i="1"/>
  <c r="J8" i="1"/>
  <c r="L8" i="1"/>
  <c r="M8" i="1"/>
  <c r="N8" i="1"/>
  <c r="O8" i="1"/>
  <c r="P8" i="1"/>
  <c r="J9" i="1"/>
  <c r="L9" i="1"/>
  <c r="M9" i="1"/>
  <c r="N9" i="1"/>
  <c r="O9" i="1"/>
  <c r="P9" i="1"/>
  <c r="Q9" i="1"/>
  <c r="J10" i="1"/>
  <c r="L10" i="1"/>
  <c r="M10" i="1"/>
  <c r="N10" i="1"/>
  <c r="O10" i="1"/>
  <c r="P10" i="1"/>
  <c r="Q10" i="1"/>
  <c r="J11" i="1"/>
  <c r="L11" i="1"/>
  <c r="M11" i="1"/>
  <c r="N11" i="1"/>
  <c r="O11" i="1"/>
  <c r="P11" i="1"/>
  <c r="Q11" i="1"/>
  <c r="J12" i="1"/>
  <c r="L12" i="1"/>
  <c r="M12" i="1"/>
  <c r="N12" i="1"/>
  <c r="O12" i="1"/>
  <c r="P12" i="1"/>
  <c r="Q12" i="1"/>
  <c r="J13" i="1"/>
  <c r="L13" i="1"/>
  <c r="M13" i="1"/>
  <c r="N13" i="1"/>
  <c r="O13" i="1"/>
  <c r="P13" i="1"/>
  <c r="Q13" i="1"/>
  <c r="J14" i="1"/>
  <c r="L14" i="1"/>
  <c r="M14" i="1"/>
  <c r="N14" i="1"/>
  <c r="O14" i="1"/>
  <c r="P14" i="1"/>
  <c r="Q14" i="1"/>
  <c r="J15" i="1"/>
  <c r="L15" i="1"/>
  <c r="M15" i="1"/>
  <c r="N15" i="1"/>
  <c r="O15" i="1"/>
  <c r="P15" i="1"/>
  <c r="Q15" i="1"/>
  <c r="J16" i="1"/>
  <c r="L16" i="1"/>
  <c r="M16" i="1"/>
  <c r="N16" i="1"/>
  <c r="O16" i="1"/>
  <c r="P16" i="1"/>
  <c r="Q16" i="1"/>
  <c r="J17" i="1"/>
  <c r="L17" i="1"/>
  <c r="M17" i="1"/>
  <c r="N17" i="1"/>
  <c r="O17" i="1"/>
  <c r="P17" i="1"/>
  <c r="Q17" i="1"/>
  <c r="J18" i="1"/>
  <c r="L18" i="1"/>
  <c r="M18" i="1"/>
  <c r="N18" i="1"/>
  <c r="O18" i="1"/>
  <c r="P18" i="1"/>
  <c r="Q18" i="1"/>
  <c r="J19" i="1"/>
  <c r="L19" i="1"/>
  <c r="M19" i="1"/>
  <c r="N19" i="1"/>
  <c r="O19" i="1"/>
  <c r="P19" i="1"/>
  <c r="Q19" i="1"/>
  <c r="J20" i="1"/>
  <c r="L20" i="1"/>
  <c r="M20" i="1"/>
  <c r="N20" i="1"/>
  <c r="O20" i="1"/>
  <c r="P20" i="1"/>
  <c r="Q20" i="1"/>
  <c r="J21" i="1"/>
  <c r="L21" i="1"/>
  <c r="M21" i="1"/>
  <c r="N21" i="1"/>
  <c r="O21" i="1"/>
  <c r="P21" i="1"/>
  <c r="Q21" i="1"/>
  <c r="J22" i="1"/>
  <c r="L22" i="1"/>
  <c r="M22" i="1"/>
  <c r="N22" i="1"/>
  <c r="O22" i="1"/>
  <c r="P22" i="1"/>
  <c r="Q22" i="1"/>
  <c r="J23" i="1"/>
  <c r="L23" i="1"/>
  <c r="M23" i="1"/>
  <c r="N23" i="1"/>
  <c r="O23" i="1"/>
  <c r="P23" i="1"/>
  <c r="Q23" i="1"/>
  <c r="J24" i="1"/>
  <c r="L24" i="1"/>
  <c r="M24" i="1"/>
  <c r="N24" i="1"/>
  <c r="O24" i="1"/>
  <c r="P24" i="1"/>
  <c r="Q24" i="1"/>
  <c r="J25" i="1"/>
  <c r="L25" i="1"/>
  <c r="M25" i="1"/>
  <c r="N25" i="1"/>
  <c r="O25" i="1"/>
  <c r="P25" i="1"/>
  <c r="Q25" i="1"/>
  <c r="J26" i="1"/>
  <c r="L26" i="1"/>
  <c r="M26" i="1"/>
  <c r="N26" i="1"/>
  <c r="O26" i="1"/>
  <c r="P26" i="1"/>
  <c r="Q26" i="1"/>
  <c r="J27" i="1"/>
  <c r="L27" i="1"/>
  <c r="M27" i="1"/>
  <c r="N27" i="1"/>
  <c r="O27" i="1"/>
  <c r="P27" i="1"/>
  <c r="Q27" i="1"/>
  <c r="J28" i="1"/>
  <c r="L28" i="1"/>
  <c r="M28" i="1"/>
  <c r="N28" i="1"/>
  <c r="O28" i="1"/>
  <c r="P28" i="1"/>
  <c r="Q28" i="1"/>
  <c r="J29" i="1"/>
  <c r="L29" i="1"/>
  <c r="M29" i="1"/>
  <c r="N29" i="1"/>
  <c r="O29" i="1"/>
  <c r="P29" i="1"/>
  <c r="Q29" i="1"/>
  <c r="J33" i="1"/>
  <c r="L33" i="1"/>
  <c r="Q33" i="1" s="1"/>
  <c r="M33" i="1"/>
  <c r="N33" i="1"/>
  <c r="O33" i="1"/>
  <c r="P33" i="1"/>
  <c r="R33" i="1"/>
  <c r="J34" i="1"/>
  <c r="L34" i="1"/>
  <c r="M34" i="1"/>
  <c r="N34" i="1"/>
  <c r="O34" i="1"/>
  <c r="P34" i="1"/>
  <c r="Q34" i="1"/>
  <c r="J35" i="1"/>
  <c r="L35" i="1"/>
  <c r="M35" i="1"/>
  <c r="N35" i="1"/>
  <c r="O35" i="1"/>
  <c r="P35" i="1"/>
  <c r="Q35" i="1"/>
  <c r="J36" i="1"/>
  <c r="L36" i="1"/>
  <c r="M36" i="1"/>
  <c r="N36" i="1"/>
  <c r="O36" i="1"/>
  <c r="P36" i="1"/>
  <c r="Q36" i="1"/>
  <c r="J37" i="1"/>
  <c r="L37" i="1"/>
  <c r="M37" i="1"/>
  <c r="N37" i="1"/>
  <c r="O37" i="1"/>
  <c r="P37" i="1"/>
  <c r="Q37" i="1"/>
  <c r="J38" i="1"/>
  <c r="L38" i="1"/>
  <c r="M38" i="1"/>
  <c r="N38" i="1"/>
  <c r="O38" i="1"/>
  <c r="P38" i="1"/>
  <c r="Q38" i="1"/>
  <c r="J39" i="1"/>
  <c r="L39" i="1"/>
  <c r="M39" i="1"/>
  <c r="N39" i="1"/>
  <c r="O39" i="1"/>
  <c r="P39" i="1"/>
  <c r="Q39" i="1"/>
  <c r="J40" i="1"/>
  <c r="L40" i="1"/>
  <c r="M40" i="1"/>
  <c r="N40" i="1"/>
  <c r="O40" i="1"/>
  <c r="P40" i="1"/>
  <c r="Q40" i="1"/>
  <c r="J41" i="1"/>
  <c r="L41" i="1"/>
  <c r="M41" i="1"/>
  <c r="N41" i="1"/>
  <c r="O41" i="1"/>
  <c r="P41" i="1"/>
  <c r="Q41" i="1"/>
  <c r="J42" i="1"/>
  <c r="L42" i="1"/>
  <c r="M42" i="1"/>
  <c r="N42" i="1"/>
  <c r="O42" i="1"/>
  <c r="P42" i="1"/>
  <c r="Q42" i="1"/>
  <c r="J43" i="1"/>
  <c r="L43" i="1"/>
  <c r="M43" i="1"/>
  <c r="N43" i="1"/>
  <c r="O43" i="1"/>
  <c r="P43" i="1"/>
  <c r="Q43" i="1"/>
  <c r="J44" i="1"/>
  <c r="L44" i="1"/>
  <c r="M44" i="1"/>
  <c r="N44" i="1"/>
  <c r="O44" i="1"/>
  <c r="P44" i="1"/>
  <c r="Q44" i="1"/>
  <c r="J45" i="1"/>
  <c r="L45" i="1"/>
  <c r="M45" i="1"/>
  <c r="N45" i="1"/>
  <c r="O45" i="1"/>
  <c r="P45" i="1"/>
  <c r="Q45" i="1"/>
  <c r="J46" i="1"/>
  <c r="L46" i="1"/>
  <c r="M46" i="1"/>
  <c r="N46" i="1"/>
  <c r="O46" i="1"/>
  <c r="P46" i="1"/>
  <c r="Q46" i="1"/>
  <c r="J47" i="1"/>
  <c r="L47" i="1"/>
  <c r="M47" i="1"/>
  <c r="N47" i="1"/>
  <c r="O47" i="1"/>
  <c r="P47" i="1"/>
  <c r="Q47" i="1"/>
  <c r="J48" i="1"/>
  <c r="L48" i="1"/>
  <c r="M48" i="1"/>
  <c r="N48" i="1"/>
  <c r="O48" i="1"/>
  <c r="P48" i="1"/>
  <c r="Q48" i="1"/>
  <c r="J49" i="1"/>
  <c r="L49" i="1"/>
  <c r="M49" i="1"/>
  <c r="N49" i="1"/>
  <c r="O49" i="1"/>
  <c r="P49" i="1"/>
  <c r="Q49" i="1"/>
  <c r="J50" i="1"/>
  <c r="L50" i="1"/>
  <c r="M50" i="1"/>
  <c r="N50" i="1"/>
  <c r="O50" i="1"/>
  <c r="P50" i="1"/>
  <c r="Q50" i="1"/>
  <c r="J51" i="1"/>
  <c r="L51" i="1"/>
  <c r="M51" i="1"/>
  <c r="N51" i="1"/>
  <c r="O51" i="1"/>
  <c r="P51" i="1"/>
  <c r="Q51" i="1"/>
  <c r="J52" i="1"/>
  <c r="L52" i="1"/>
  <c r="M52" i="1"/>
  <c r="N52" i="1"/>
  <c r="O52" i="1"/>
  <c r="P52" i="1"/>
  <c r="Q52" i="1"/>
  <c r="J53" i="1"/>
  <c r="L53" i="1"/>
  <c r="M53" i="1"/>
  <c r="N53" i="1"/>
  <c r="O53" i="1"/>
  <c r="P53" i="1"/>
  <c r="Q53" i="1"/>
  <c r="J54" i="1"/>
  <c r="L54" i="1"/>
  <c r="M54" i="1"/>
  <c r="N54" i="1"/>
  <c r="O54" i="1"/>
  <c r="P54" i="1"/>
  <c r="Q54" i="1"/>
  <c r="J55" i="1"/>
  <c r="L55" i="1"/>
  <c r="M55" i="1"/>
  <c r="N55" i="1"/>
  <c r="O55" i="1"/>
  <c r="P55" i="1"/>
  <c r="Q55" i="1"/>
  <c r="J56" i="1"/>
  <c r="L56" i="1"/>
  <c r="M56" i="1"/>
  <c r="N56" i="1"/>
  <c r="O56" i="1"/>
  <c r="P56" i="1"/>
  <c r="Q56" i="1"/>
  <c r="J57" i="1"/>
  <c r="L57" i="1"/>
  <c r="M57" i="1"/>
  <c r="N57" i="1"/>
  <c r="O57" i="1"/>
  <c r="P57" i="1"/>
  <c r="Q57" i="1"/>
  <c r="J58" i="1"/>
  <c r="L58" i="1"/>
  <c r="M58" i="1"/>
  <c r="N58" i="1"/>
  <c r="O58" i="1"/>
  <c r="P58" i="1"/>
  <c r="Q58" i="1"/>
  <c r="J59" i="1"/>
  <c r="L59" i="1"/>
  <c r="M59" i="1"/>
  <c r="N59" i="1"/>
  <c r="O59" i="1"/>
  <c r="P59" i="1"/>
  <c r="Q59" i="1"/>
  <c r="J60" i="1"/>
  <c r="L60" i="1"/>
  <c r="M60" i="1"/>
  <c r="N60" i="1"/>
  <c r="O60" i="1"/>
  <c r="P60" i="1"/>
  <c r="Q60" i="1"/>
  <c r="J61" i="1"/>
  <c r="L61" i="1"/>
  <c r="M61" i="1"/>
  <c r="N61" i="1"/>
  <c r="O61" i="1"/>
  <c r="P61" i="1"/>
  <c r="Q61" i="1"/>
  <c r="J62" i="1"/>
  <c r="L62" i="1"/>
  <c r="M62" i="1"/>
  <c r="N62" i="1"/>
  <c r="O62" i="1"/>
  <c r="P62" i="1"/>
  <c r="Q62" i="1"/>
  <c r="J63" i="1"/>
  <c r="L63" i="1"/>
  <c r="M63" i="1"/>
  <c r="N63" i="1"/>
  <c r="O63" i="1"/>
  <c r="P63" i="1"/>
  <c r="Q63" i="1"/>
  <c r="J64" i="1"/>
  <c r="L64" i="1"/>
  <c r="M64" i="1"/>
  <c r="N64" i="1"/>
  <c r="O64" i="1"/>
  <c r="P64" i="1"/>
  <c r="Q64" i="1"/>
  <c r="J65" i="1"/>
  <c r="L65" i="1"/>
  <c r="M65" i="1"/>
  <c r="N65" i="1"/>
  <c r="O65" i="1"/>
  <c r="P65" i="1"/>
  <c r="Q65" i="1"/>
  <c r="J66" i="1"/>
  <c r="L66" i="1"/>
  <c r="M66" i="1"/>
  <c r="N66" i="1"/>
  <c r="O66" i="1"/>
  <c r="P66" i="1"/>
  <c r="Q66" i="1"/>
  <c r="J67" i="1"/>
  <c r="L67" i="1"/>
  <c r="M67" i="1"/>
  <c r="N67" i="1"/>
  <c r="O67" i="1"/>
  <c r="P67" i="1"/>
  <c r="Q67" i="1"/>
  <c r="J68" i="1"/>
  <c r="L68" i="1"/>
  <c r="M68" i="1"/>
  <c r="N68" i="1"/>
  <c r="O68" i="1"/>
  <c r="P68" i="1"/>
  <c r="Q68" i="1"/>
  <c r="J69" i="1"/>
  <c r="L69" i="1"/>
  <c r="M69" i="1"/>
  <c r="N69" i="1"/>
  <c r="O69" i="1"/>
  <c r="P69" i="1"/>
  <c r="Q69" i="1"/>
  <c r="J70" i="1"/>
  <c r="L70" i="1"/>
  <c r="M70" i="1"/>
  <c r="N70" i="1"/>
  <c r="O70" i="1"/>
  <c r="P70" i="1"/>
  <c r="Q70" i="1"/>
  <c r="J71" i="1"/>
  <c r="L71" i="1"/>
  <c r="M71" i="1"/>
  <c r="N71" i="1"/>
  <c r="O71" i="1"/>
  <c r="P71" i="1"/>
  <c r="Q71" i="1"/>
  <c r="J72" i="1"/>
  <c r="L72" i="1"/>
  <c r="M72" i="1"/>
  <c r="N72" i="1"/>
  <c r="O72" i="1"/>
  <c r="P72" i="1"/>
  <c r="Q72" i="1"/>
  <c r="J73" i="1"/>
  <c r="L73" i="1"/>
  <c r="M73" i="1"/>
  <c r="N73" i="1"/>
  <c r="O73" i="1"/>
  <c r="P73" i="1"/>
  <c r="Q73" i="1"/>
  <c r="J74" i="1"/>
  <c r="L74" i="1"/>
  <c r="M74" i="1"/>
  <c r="N74" i="1"/>
  <c r="O74" i="1"/>
  <c r="P74" i="1"/>
  <c r="Q74" i="1"/>
  <c r="J75" i="1"/>
  <c r="L75" i="1"/>
  <c r="M75" i="1"/>
  <c r="N75" i="1"/>
  <c r="O75" i="1"/>
  <c r="P75" i="1"/>
  <c r="Q75" i="1"/>
  <c r="J76" i="1"/>
  <c r="L76" i="1"/>
  <c r="M76" i="1"/>
  <c r="N76" i="1"/>
  <c r="O76" i="1"/>
  <c r="P76" i="1"/>
  <c r="Q76" i="1"/>
  <c r="J77" i="1"/>
  <c r="L77" i="1"/>
  <c r="M77" i="1"/>
  <c r="N77" i="1"/>
  <c r="O77" i="1"/>
  <c r="P77" i="1"/>
  <c r="Q77" i="1"/>
  <c r="J78" i="1"/>
  <c r="L78" i="1"/>
  <c r="M78" i="1"/>
  <c r="N78" i="1"/>
  <c r="O78" i="1"/>
  <c r="P78" i="1"/>
  <c r="Q78" i="1"/>
  <c r="J79" i="1"/>
  <c r="L79" i="1"/>
  <c r="M79" i="1"/>
  <c r="N79" i="1"/>
  <c r="O79" i="1"/>
  <c r="P79" i="1"/>
  <c r="Q79" i="1"/>
  <c r="J80" i="1"/>
  <c r="L80" i="1"/>
  <c r="M80" i="1"/>
  <c r="N80" i="1"/>
  <c r="O80" i="1"/>
  <c r="P80" i="1"/>
  <c r="Q80" i="1"/>
  <c r="J81" i="1"/>
  <c r="L81" i="1"/>
  <c r="M81" i="1"/>
  <c r="N81" i="1"/>
  <c r="O81" i="1"/>
  <c r="P81" i="1"/>
  <c r="Q81" i="1"/>
  <c r="J82" i="1"/>
  <c r="L82" i="1"/>
  <c r="M82" i="1"/>
  <c r="N82" i="1"/>
  <c r="O82" i="1"/>
  <c r="P82" i="1"/>
  <c r="Q82" i="1"/>
  <c r="J83" i="1"/>
  <c r="L83" i="1"/>
  <c r="M83" i="1"/>
  <c r="N83" i="1"/>
  <c r="O83" i="1"/>
  <c r="P83" i="1"/>
  <c r="Q83" i="1"/>
  <c r="J84" i="1"/>
  <c r="L84" i="1"/>
  <c r="M84" i="1"/>
  <c r="N84" i="1"/>
  <c r="O84" i="1"/>
  <c r="P84" i="1"/>
  <c r="Q84" i="1"/>
  <c r="J85" i="1"/>
  <c r="L85" i="1"/>
  <c r="M85" i="1"/>
  <c r="N85" i="1"/>
  <c r="O85" i="1"/>
  <c r="P85" i="1"/>
  <c r="Q85" i="1"/>
  <c r="J86" i="1"/>
  <c r="L86" i="1"/>
  <c r="M86" i="1"/>
  <c r="N86" i="1"/>
  <c r="O86" i="1"/>
  <c r="P86" i="1"/>
  <c r="Q86" i="1"/>
  <c r="J87" i="1"/>
  <c r="L87" i="1"/>
  <c r="M87" i="1"/>
  <c r="N87" i="1"/>
  <c r="O87" i="1"/>
  <c r="P87" i="1"/>
  <c r="Q87" i="1"/>
  <c r="J88" i="1"/>
  <c r="L88" i="1"/>
  <c r="M88" i="1"/>
  <c r="N88" i="1"/>
  <c r="O88" i="1"/>
  <c r="P88" i="1"/>
  <c r="Q88" i="1"/>
  <c r="J89" i="1"/>
  <c r="L89" i="1"/>
  <c r="M89" i="1"/>
  <c r="N89" i="1"/>
  <c r="O89" i="1"/>
  <c r="P89" i="1"/>
  <c r="Q89" i="1"/>
  <c r="J90" i="1"/>
  <c r="L90" i="1"/>
  <c r="M90" i="1"/>
  <c r="N90" i="1"/>
  <c r="O90" i="1"/>
  <c r="P90" i="1"/>
  <c r="Q90" i="1"/>
  <c r="J91" i="1"/>
  <c r="L91" i="1"/>
  <c r="M91" i="1"/>
  <c r="N91" i="1"/>
  <c r="O91" i="1"/>
  <c r="P91" i="1"/>
  <c r="Q91" i="1"/>
  <c r="J92" i="1"/>
  <c r="L92" i="1"/>
  <c r="M92" i="1"/>
  <c r="N92" i="1"/>
  <c r="O92" i="1"/>
  <c r="P92" i="1"/>
  <c r="Q92" i="1"/>
  <c r="J93" i="1"/>
  <c r="L93" i="1"/>
  <c r="M93" i="1"/>
  <c r="N93" i="1"/>
  <c r="O93" i="1"/>
  <c r="P93" i="1"/>
  <c r="Q93" i="1"/>
  <c r="J94" i="1"/>
  <c r="L94" i="1"/>
  <c r="M94" i="1"/>
  <c r="N94" i="1"/>
  <c r="O94" i="1"/>
  <c r="P94" i="1"/>
  <c r="Q94" i="1"/>
  <c r="J95" i="1"/>
  <c r="L95" i="1"/>
  <c r="M95" i="1"/>
  <c r="N95" i="1"/>
  <c r="O95" i="1"/>
  <c r="P95" i="1"/>
  <c r="Q95" i="1"/>
  <c r="J96" i="1"/>
  <c r="L96" i="1"/>
  <c r="M96" i="1"/>
  <c r="N96" i="1"/>
  <c r="O96" i="1"/>
  <c r="P96" i="1"/>
  <c r="Q96" i="1"/>
  <c r="J97" i="1"/>
  <c r="L97" i="1"/>
  <c r="M97" i="1"/>
  <c r="N97" i="1"/>
  <c r="O97" i="1"/>
  <c r="P97" i="1"/>
  <c r="Q97" i="1"/>
  <c r="J98" i="1"/>
  <c r="L98" i="1"/>
  <c r="M98" i="1"/>
  <c r="N98" i="1"/>
  <c r="O98" i="1"/>
  <c r="P98" i="1"/>
  <c r="Q98" i="1"/>
  <c r="J99" i="1"/>
  <c r="L99" i="1"/>
  <c r="M99" i="1"/>
  <c r="N99" i="1"/>
  <c r="O99" i="1"/>
  <c r="P99" i="1"/>
  <c r="Q99" i="1"/>
  <c r="J100" i="1"/>
  <c r="L100" i="1"/>
  <c r="M100" i="1"/>
  <c r="N100" i="1"/>
  <c r="O100" i="1"/>
  <c r="P100" i="1"/>
  <c r="Q100" i="1"/>
  <c r="J101" i="1"/>
  <c r="L101" i="1"/>
  <c r="M101" i="1"/>
  <c r="N101" i="1"/>
  <c r="O101" i="1"/>
  <c r="P101" i="1"/>
  <c r="Q101" i="1"/>
  <c r="J102" i="1"/>
  <c r="L102" i="1"/>
  <c r="M102" i="1"/>
  <c r="N102" i="1"/>
  <c r="O102" i="1"/>
  <c r="P102" i="1"/>
  <c r="Q102" i="1"/>
  <c r="J103" i="1"/>
  <c r="L103" i="1"/>
  <c r="M103" i="1"/>
  <c r="N103" i="1"/>
  <c r="O103" i="1"/>
  <c r="P103" i="1"/>
  <c r="Q103" i="1"/>
  <c r="J104" i="1"/>
  <c r="L104" i="1"/>
  <c r="M104" i="1"/>
  <c r="N104" i="1"/>
  <c r="O104" i="1"/>
  <c r="P104" i="1"/>
  <c r="Q104" i="1"/>
  <c r="J105" i="1"/>
  <c r="L105" i="1"/>
  <c r="M105" i="1"/>
  <c r="N105" i="1"/>
  <c r="O105" i="1"/>
  <c r="P105" i="1"/>
  <c r="Q105" i="1"/>
  <c r="J106" i="1"/>
  <c r="L106" i="1"/>
  <c r="M106" i="1"/>
  <c r="N106" i="1"/>
  <c r="O106" i="1"/>
  <c r="P106" i="1"/>
  <c r="Q106" i="1"/>
  <c r="J107" i="1"/>
  <c r="L107" i="1"/>
  <c r="M107" i="1"/>
  <c r="N107" i="1"/>
  <c r="O107" i="1"/>
  <c r="P107" i="1"/>
  <c r="Q107" i="1"/>
  <c r="J108" i="1"/>
  <c r="L108" i="1"/>
  <c r="M108" i="1"/>
  <c r="N108" i="1"/>
  <c r="O108" i="1"/>
  <c r="P108" i="1"/>
  <c r="Q108" i="1"/>
  <c r="J109" i="1"/>
  <c r="L109" i="1"/>
  <c r="M109" i="1"/>
  <c r="N109" i="1"/>
  <c r="O109" i="1"/>
  <c r="P109" i="1"/>
  <c r="Q109" i="1"/>
  <c r="J110" i="1"/>
  <c r="L110" i="1"/>
  <c r="M110" i="1"/>
  <c r="N110" i="1"/>
  <c r="O110" i="1"/>
  <c r="P110" i="1"/>
  <c r="Q110" i="1"/>
  <c r="J111" i="1"/>
  <c r="L111" i="1"/>
  <c r="M111" i="1"/>
  <c r="N111" i="1"/>
  <c r="O111" i="1"/>
  <c r="P111" i="1"/>
  <c r="Q111" i="1"/>
  <c r="J112" i="1"/>
  <c r="L112" i="1"/>
  <c r="M112" i="1"/>
  <c r="N112" i="1"/>
  <c r="O112" i="1"/>
  <c r="P112" i="1"/>
  <c r="Q112" i="1"/>
  <c r="J113" i="1"/>
  <c r="L113" i="1"/>
  <c r="M113" i="1"/>
  <c r="N113" i="1"/>
  <c r="O113" i="1"/>
  <c r="P113" i="1"/>
  <c r="Q113" i="1"/>
  <c r="J114" i="1"/>
  <c r="L114" i="1"/>
  <c r="M114" i="1"/>
  <c r="N114" i="1"/>
  <c r="O114" i="1"/>
  <c r="P114" i="1"/>
  <c r="Q114" i="1"/>
  <c r="J115" i="1"/>
  <c r="L115" i="1"/>
  <c r="M115" i="1"/>
  <c r="N115" i="1"/>
  <c r="O115" i="1"/>
  <c r="P115" i="1"/>
  <c r="Q115" i="1"/>
  <c r="J116" i="1"/>
  <c r="L116" i="1"/>
  <c r="M116" i="1"/>
  <c r="N116" i="1"/>
  <c r="O116" i="1"/>
  <c r="P116" i="1"/>
  <c r="Q116" i="1"/>
  <c r="J117" i="1"/>
  <c r="L117" i="1"/>
  <c r="M117" i="1"/>
  <c r="N117" i="1"/>
  <c r="O117" i="1"/>
  <c r="P117" i="1"/>
  <c r="Q117" i="1"/>
  <c r="J118" i="1"/>
  <c r="L118" i="1"/>
  <c r="M118" i="1"/>
  <c r="N118" i="1"/>
  <c r="O118" i="1"/>
  <c r="P118" i="1"/>
  <c r="Q118" i="1"/>
  <c r="J119" i="1"/>
  <c r="L119" i="1"/>
  <c r="M119" i="1"/>
  <c r="N119" i="1"/>
  <c r="O119" i="1"/>
  <c r="P119" i="1"/>
  <c r="Q119" i="1"/>
  <c r="J120" i="1"/>
  <c r="L120" i="1"/>
  <c r="M120" i="1"/>
  <c r="N120" i="1"/>
  <c r="O120" i="1"/>
  <c r="P120" i="1"/>
  <c r="Q120" i="1"/>
  <c r="J121" i="1"/>
  <c r="L121" i="1"/>
  <c r="M121" i="1"/>
  <c r="N121" i="1"/>
  <c r="O121" i="1"/>
  <c r="P121" i="1"/>
  <c r="Q121" i="1"/>
  <c r="J122" i="1"/>
  <c r="L122" i="1"/>
  <c r="M122" i="1"/>
  <c r="N122" i="1"/>
  <c r="O122" i="1"/>
  <c r="P122" i="1"/>
  <c r="Q122" i="1"/>
  <c r="J123" i="1"/>
  <c r="L123" i="1"/>
  <c r="M123" i="1"/>
  <c r="N123" i="1"/>
  <c r="O123" i="1"/>
  <c r="P123" i="1"/>
  <c r="Q123" i="1"/>
  <c r="J124" i="1"/>
  <c r="L124" i="1"/>
  <c r="M124" i="1"/>
  <c r="N124" i="1"/>
  <c r="O124" i="1"/>
  <c r="P124" i="1"/>
  <c r="Q124" i="1"/>
  <c r="J125" i="1"/>
  <c r="L125" i="1"/>
  <c r="M125" i="1"/>
  <c r="N125" i="1"/>
  <c r="O125" i="1"/>
  <c r="P125" i="1"/>
  <c r="Q125" i="1"/>
  <c r="J126" i="1"/>
  <c r="L126" i="1"/>
  <c r="M126" i="1"/>
  <c r="N126" i="1"/>
  <c r="O126" i="1"/>
  <c r="P126" i="1"/>
  <c r="Q126" i="1"/>
  <c r="J127" i="1"/>
  <c r="L127" i="1"/>
  <c r="M127" i="1"/>
  <c r="N127" i="1"/>
  <c r="O127" i="1"/>
  <c r="P127" i="1"/>
  <c r="Q127" i="1"/>
  <c r="J128" i="1"/>
  <c r="L128" i="1"/>
  <c r="M128" i="1"/>
  <c r="N128" i="1"/>
  <c r="O128" i="1"/>
  <c r="P128" i="1"/>
  <c r="Q128" i="1"/>
  <c r="J129" i="1"/>
  <c r="L129" i="1"/>
  <c r="M129" i="1"/>
  <c r="N129" i="1"/>
  <c r="O129" i="1"/>
  <c r="P129" i="1"/>
  <c r="Q129" i="1"/>
  <c r="J130" i="1"/>
  <c r="L130" i="1"/>
  <c r="M130" i="1"/>
  <c r="N130" i="1"/>
  <c r="O130" i="1"/>
  <c r="P130" i="1"/>
  <c r="Q130" i="1"/>
  <c r="J131" i="1"/>
  <c r="L131" i="1"/>
  <c r="M131" i="1"/>
  <c r="N131" i="1"/>
  <c r="O131" i="1"/>
  <c r="P131" i="1"/>
  <c r="Q131" i="1"/>
  <c r="J132" i="1"/>
  <c r="L132" i="1"/>
  <c r="M132" i="1"/>
  <c r="N132" i="1"/>
  <c r="O132" i="1"/>
  <c r="P132" i="1"/>
  <c r="Q132" i="1"/>
  <c r="J133" i="1"/>
  <c r="L133" i="1"/>
  <c r="M133" i="1"/>
  <c r="N133" i="1"/>
  <c r="O133" i="1"/>
  <c r="P133" i="1"/>
  <c r="Q133" i="1"/>
  <c r="J134" i="1"/>
  <c r="L134" i="1"/>
  <c r="M134" i="1"/>
  <c r="N134" i="1"/>
  <c r="O134" i="1"/>
  <c r="P134" i="1"/>
  <c r="Q134" i="1"/>
  <c r="J135" i="1"/>
  <c r="L135" i="1"/>
  <c r="M135" i="1"/>
  <c r="N135" i="1"/>
  <c r="O135" i="1"/>
  <c r="P135" i="1"/>
  <c r="Q135" i="1"/>
  <c r="J136" i="1"/>
  <c r="L136" i="1"/>
  <c r="M136" i="1"/>
  <c r="N136" i="1"/>
  <c r="O136" i="1"/>
  <c r="P136" i="1"/>
  <c r="Q136" i="1"/>
  <c r="J137" i="1"/>
  <c r="L137" i="1"/>
  <c r="M137" i="1"/>
  <c r="N137" i="1"/>
  <c r="O137" i="1"/>
  <c r="P137" i="1"/>
  <c r="Q137" i="1"/>
  <c r="J138" i="1"/>
  <c r="L138" i="1"/>
  <c r="M138" i="1"/>
  <c r="N138" i="1"/>
  <c r="O138" i="1"/>
  <c r="P138" i="1"/>
  <c r="Q138" i="1"/>
  <c r="J139" i="1"/>
  <c r="L139" i="1"/>
  <c r="M139" i="1"/>
  <c r="N139" i="1"/>
  <c r="O139" i="1"/>
  <c r="P139" i="1"/>
  <c r="Q139" i="1"/>
  <c r="J140" i="1"/>
  <c r="L140" i="1"/>
  <c r="M140" i="1"/>
  <c r="N140" i="1"/>
  <c r="O140" i="1"/>
  <c r="P140" i="1"/>
  <c r="Q140" i="1"/>
  <c r="J141" i="1"/>
  <c r="L141" i="1"/>
  <c r="M141" i="1"/>
  <c r="N141" i="1"/>
  <c r="O141" i="1"/>
  <c r="P141" i="1"/>
  <c r="Q141" i="1"/>
  <c r="J142" i="1"/>
  <c r="L142" i="1"/>
  <c r="M142" i="1"/>
  <c r="N142" i="1"/>
  <c r="O142" i="1"/>
  <c r="P142" i="1"/>
  <c r="Q142" i="1"/>
  <c r="J143" i="1"/>
  <c r="L143" i="1"/>
  <c r="M143" i="1"/>
  <c r="N143" i="1"/>
  <c r="O143" i="1"/>
  <c r="P143" i="1"/>
  <c r="Q143" i="1"/>
  <c r="J144" i="1"/>
  <c r="L144" i="1"/>
  <c r="M144" i="1"/>
  <c r="N144" i="1"/>
  <c r="O144" i="1"/>
  <c r="P144" i="1"/>
  <c r="Q144" i="1"/>
  <c r="J145" i="1"/>
  <c r="L145" i="1"/>
  <c r="M145" i="1"/>
  <c r="N145" i="1"/>
  <c r="O145" i="1"/>
  <c r="P145" i="1"/>
  <c r="Q145" i="1"/>
  <c r="J146" i="1"/>
  <c r="L146" i="1"/>
  <c r="M146" i="1"/>
  <c r="N146" i="1"/>
  <c r="O146" i="1"/>
  <c r="P146" i="1"/>
  <c r="Q146" i="1"/>
  <c r="J147" i="1"/>
  <c r="L147" i="1"/>
  <c r="M147" i="1"/>
  <c r="N147" i="1"/>
  <c r="O147" i="1"/>
  <c r="P147" i="1"/>
  <c r="Q147" i="1"/>
  <c r="J148" i="1"/>
  <c r="L148" i="1"/>
  <c r="M148" i="1"/>
  <c r="N148" i="1"/>
  <c r="O148" i="1"/>
  <c r="P148" i="1"/>
  <c r="Q148" i="1"/>
  <c r="J149" i="1"/>
  <c r="L149" i="1"/>
  <c r="M149" i="1"/>
  <c r="N149" i="1"/>
  <c r="O149" i="1"/>
  <c r="P149" i="1"/>
  <c r="Q149" i="1"/>
  <c r="J150" i="1"/>
  <c r="L150" i="1"/>
  <c r="M150" i="1"/>
  <c r="N150" i="1"/>
  <c r="O150" i="1"/>
  <c r="P150" i="1"/>
  <c r="Q150" i="1"/>
  <c r="J151" i="1"/>
  <c r="L151" i="1"/>
  <c r="M151" i="1"/>
  <c r="N151" i="1"/>
  <c r="O151" i="1"/>
  <c r="P151" i="1"/>
  <c r="Q151" i="1"/>
  <c r="J152" i="1"/>
  <c r="L152" i="1"/>
  <c r="M152" i="1"/>
  <c r="N152" i="1"/>
  <c r="O152" i="1"/>
  <c r="P152" i="1"/>
  <c r="Q152" i="1"/>
  <c r="J153" i="1"/>
  <c r="L153" i="1"/>
  <c r="M153" i="1"/>
  <c r="N153" i="1"/>
  <c r="O153" i="1"/>
  <c r="P153" i="1"/>
  <c r="Q153" i="1"/>
  <c r="J154" i="1"/>
  <c r="L154" i="1"/>
  <c r="M154" i="1"/>
  <c r="N154" i="1"/>
  <c r="O154" i="1"/>
  <c r="P154" i="1"/>
  <c r="Q154" i="1"/>
  <c r="J155" i="1"/>
  <c r="L155" i="1"/>
  <c r="M155" i="1"/>
  <c r="N155" i="1"/>
  <c r="O155" i="1"/>
  <c r="P155" i="1"/>
  <c r="Q155" i="1"/>
  <c r="J156" i="1"/>
  <c r="L156" i="1"/>
  <c r="M156" i="1"/>
  <c r="N156" i="1"/>
  <c r="O156" i="1"/>
  <c r="P156" i="1"/>
  <c r="Q156" i="1"/>
  <c r="J157" i="1"/>
  <c r="L157" i="1"/>
  <c r="M157" i="1"/>
  <c r="N157" i="1"/>
  <c r="O157" i="1"/>
  <c r="P157" i="1"/>
  <c r="Q157" i="1"/>
  <c r="J158" i="1"/>
  <c r="L158" i="1"/>
  <c r="M158" i="1"/>
  <c r="N158" i="1"/>
  <c r="O158" i="1"/>
  <c r="P158" i="1"/>
  <c r="Q158" i="1"/>
  <c r="J159" i="1"/>
  <c r="L159" i="1"/>
  <c r="M159" i="1"/>
  <c r="N159" i="1"/>
  <c r="O159" i="1"/>
  <c r="P159" i="1"/>
  <c r="Q159" i="1"/>
  <c r="J160" i="1"/>
  <c r="L160" i="1"/>
  <c r="M160" i="1"/>
  <c r="N160" i="1"/>
  <c r="O160" i="1"/>
  <c r="P160" i="1"/>
  <c r="Q160" i="1"/>
  <c r="J161" i="1"/>
  <c r="L161" i="1"/>
  <c r="M161" i="1"/>
  <c r="N161" i="1"/>
  <c r="O161" i="1"/>
  <c r="P161" i="1"/>
  <c r="Q161" i="1"/>
  <c r="J162" i="1"/>
  <c r="L162" i="1"/>
  <c r="M162" i="1"/>
  <c r="N162" i="1"/>
  <c r="O162" i="1"/>
  <c r="P162" i="1"/>
  <c r="Q162" i="1"/>
  <c r="J163" i="1"/>
  <c r="L163" i="1"/>
  <c r="M163" i="1"/>
  <c r="N163" i="1"/>
  <c r="O163" i="1"/>
  <c r="P163" i="1"/>
  <c r="Q163" i="1"/>
  <c r="J164" i="1"/>
  <c r="L164" i="1"/>
  <c r="M164" i="1"/>
  <c r="N164" i="1"/>
  <c r="O164" i="1"/>
  <c r="P164" i="1"/>
  <c r="Q164" i="1"/>
  <c r="J165" i="1"/>
  <c r="L165" i="1"/>
  <c r="M165" i="1"/>
  <c r="N165" i="1"/>
  <c r="O165" i="1"/>
  <c r="P165" i="1"/>
  <c r="Q165" i="1"/>
  <c r="J166" i="1"/>
  <c r="L166" i="1"/>
  <c r="M166" i="1"/>
  <c r="N166" i="1"/>
  <c r="O166" i="1"/>
  <c r="P166" i="1"/>
  <c r="Q166" i="1"/>
  <c r="J167" i="1"/>
  <c r="L167" i="1"/>
  <c r="M167" i="1"/>
  <c r="N167" i="1"/>
  <c r="O167" i="1"/>
  <c r="P167" i="1"/>
  <c r="Q167" i="1"/>
  <c r="J168" i="1"/>
  <c r="L168" i="1"/>
  <c r="M168" i="1"/>
  <c r="N168" i="1"/>
  <c r="O168" i="1"/>
  <c r="P168" i="1"/>
  <c r="Q168" i="1"/>
  <c r="J169" i="1"/>
  <c r="L169" i="1"/>
  <c r="M169" i="1"/>
  <c r="N169" i="1"/>
  <c r="O169" i="1"/>
  <c r="P169" i="1"/>
  <c r="Q169" i="1"/>
  <c r="J170" i="1"/>
  <c r="L170" i="1"/>
  <c r="M170" i="1"/>
  <c r="N170" i="1"/>
  <c r="O170" i="1"/>
  <c r="P170" i="1"/>
  <c r="Q170" i="1"/>
  <c r="J171" i="1"/>
  <c r="L171" i="1"/>
  <c r="M171" i="1"/>
  <c r="N171" i="1"/>
  <c r="O171" i="1"/>
  <c r="P171" i="1"/>
  <c r="Q171" i="1"/>
  <c r="J172" i="1"/>
  <c r="L172" i="1"/>
  <c r="M172" i="1"/>
  <c r="N172" i="1"/>
  <c r="O172" i="1"/>
  <c r="P172" i="1"/>
  <c r="Q172" i="1"/>
  <c r="J173" i="1"/>
  <c r="L173" i="1"/>
  <c r="M173" i="1"/>
  <c r="N173" i="1"/>
  <c r="O173" i="1"/>
  <c r="P173" i="1"/>
  <c r="Q173" i="1"/>
  <c r="J174" i="1"/>
  <c r="L174" i="1"/>
  <c r="M174" i="1"/>
  <c r="N174" i="1"/>
  <c r="O174" i="1"/>
  <c r="P174" i="1"/>
  <c r="Q174" i="1"/>
  <c r="J175" i="1"/>
  <c r="L175" i="1"/>
  <c r="M175" i="1"/>
  <c r="N175" i="1"/>
  <c r="O175" i="1"/>
  <c r="P175" i="1"/>
  <c r="Q175" i="1"/>
  <c r="J176" i="1"/>
  <c r="L176" i="1"/>
  <c r="M176" i="1"/>
  <c r="N176" i="1"/>
  <c r="O176" i="1"/>
  <c r="P176" i="1"/>
  <c r="Q176" i="1"/>
  <c r="J177" i="1"/>
  <c r="L177" i="1"/>
  <c r="M177" i="1"/>
  <c r="N177" i="1"/>
  <c r="O177" i="1"/>
  <c r="P177" i="1"/>
  <c r="Q177" i="1"/>
  <c r="J178" i="1"/>
  <c r="L178" i="1"/>
  <c r="M178" i="1"/>
  <c r="N178" i="1"/>
  <c r="O178" i="1"/>
  <c r="P178" i="1"/>
  <c r="Q178" i="1"/>
  <c r="J179" i="1"/>
  <c r="L179" i="1"/>
  <c r="M179" i="1"/>
  <c r="N179" i="1"/>
  <c r="O179" i="1"/>
  <c r="P179" i="1"/>
  <c r="Q179" i="1"/>
  <c r="J180" i="1"/>
  <c r="L180" i="1"/>
  <c r="M180" i="1"/>
  <c r="N180" i="1"/>
  <c r="O180" i="1"/>
  <c r="P180" i="1"/>
  <c r="Q180" i="1"/>
  <c r="J181" i="1"/>
  <c r="L181" i="1"/>
  <c r="M181" i="1"/>
  <c r="N181" i="1"/>
  <c r="O181" i="1"/>
  <c r="P181" i="1"/>
  <c r="Q181" i="1"/>
  <c r="J182" i="1"/>
  <c r="L182" i="1"/>
  <c r="M182" i="1"/>
  <c r="N182" i="1"/>
  <c r="O182" i="1"/>
  <c r="P182" i="1"/>
  <c r="Q182" i="1"/>
  <c r="J183" i="1"/>
  <c r="L183" i="1"/>
  <c r="M183" i="1"/>
  <c r="N183" i="1"/>
  <c r="O183" i="1"/>
  <c r="P183" i="1"/>
  <c r="Q183" i="1"/>
  <c r="J184" i="1"/>
  <c r="L184" i="1"/>
  <c r="M184" i="1"/>
  <c r="N184" i="1"/>
  <c r="O184" i="1"/>
  <c r="P184" i="1"/>
  <c r="Q184" i="1"/>
  <c r="J185" i="1"/>
  <c r="L185" i="1"/>
  <c r="M185" i="1"/>
  <c r="N185" i="1"/>
  <c r="O185" i="1"/>
  <c r="P185" i="1"/>
  <c r="Q185" i="1"/>
  <c r="J186" i="1"/>
  <c r="L186" i="1"/>
  <c r="M186" i="1"/>
  <c r="N186" i="1"/>
  <c r="O186" i="1"/>
  <c r="P186" i="1"/>
  <c r="Q186" i="1"/>
  <c r="J187" i="1"/>
  <c r="L187" i="1"/>
  <c r="M187" i="1"/>
  <c r="N187" i="1"/>
  <c r="O187" i="1"/>
  <c r="P187" i="1"/>
  <c r="Q187" i="1"/>
  <c r="J188" i="1"/>
  <c r="L188" i="1"/>
  <c r="M188" i="1"/>
  <c r="N188" i="1"/>
  <c r="O188" i="1"/>
  <c r="P188" i="1"/>
  <c r="Q188" i="1"/>
  <c r="J189" i="1"/>
  <c r="L189" i="1"/>
  <c r="M189" i="1"/>
  <c r="N189" i="1"/>
  <c r="O189" i="1"/>
  <c r="P189" i="1"/>
  <c r="Q189" i="1"/>
  <c r="J190" i="1"/>
  <c r="L190" i="1"/>
  <c r="M190" i="1"/>
  <c r="N190" i="1"/>
  <c r="O190" i="1"/>
  <c r="P190" i="1"/>
  <c r="Q190" i="1"/>
  <c r="J191" i="1"/>
  <c r="L191" i="1"/>
  <c r="M191" i="1"/>
  <c r="N191" i="1"/>
  <c r="O191" i="1"/>
  <c r="P191" i="1"/>
  <c r="Q191" i="1"/>
  <c r="J192" i="1"/>
  <c r="L192" i="1"/>
  <c r="M192" i="1"/>
  <c r="N192" i="1"/>
  <c r="O192" i="1"/>
  <c r="P192" i="1"/>
  <c r="Q192" i="1"/>
  <c r="J193" i="1"/>
  <c r="L193" i="1"/>
  <c r="M193" i="1"/>
  <c r="N193" i="1"/>
  <c r="O193" i="1"/>
  <c r="P193" i="1"/>
  <c r="Q193" i="1"/>
  <c r="J194" i="1"/>
  <c r="L194" i="1"/>
  <c r="M194" i="1"/>
  <c r="N194" i="1"/>
  <c r="O194" i="1"/>
  <c r="P194" i="1"/>
  <c r="Q194" i="1"/>
  <c r="J195" i="1"/>
  <c r="L195" i="1"/>
  <c r="M195" i="1"/>
  <c r="N195" i="1"/>
  <c r="O195" i="1"/>
  <c r="P195" i="1"/>
  <c r="Q195" i="1"/>
  <c r="J196" i="1"/>
  <c r="L196" i="1"/>
  <c r="M196" i="1"/>
  <c r="N196" i="1"/>
  <c r="O196" i="1"/>
  <c r="P196" i="1"/>
  <c r="Q196" i="1"/>
  <c r="J197" i="1"/>
  <c r="L197" i="1"/>
  <c r="M197" i="1"/>
  <c r="N197" i="1"/>
  <c r="O197" i="1"/>
  <c r="P197" i="1"/>
  <c r="Q197" i="1"/>
  <c r="J198" i="1"/>
  <c r="L198" i="1"/>
  <c r="M198" i="1"/>
  <c r="N198" i="1"/>
  <c r="O198" i="1"/>
  <c r="P198" i="1"/>
  <c r="Q198" i="1"/>
  <c r="J199" i="1"/>
  <c r="L199" i="1"/>
  <c r="M199" i="1"/>
  <c r="N199" i="1"/>
  <c r="O199" i="1"/>
  <c r="P199" i="1"/>
  <c r="Q199" i="1"/>
  <c r="J200" i="1"/>
  <c r="L200" i="1"/>
  <c r="M200" i="1"/>
  <c r="N200" i="1"/>
  <c r="O200" i="1"/>
  <c r="P200" i="1"/>
  <c r="Q200" i="1"/>
  <c r="J201" i="1"/>
  <c r="L201" i="1"/>
  <c r="M201" i="1"/>
  <c r="N201" i="1"/>
  <c r="O201" i="1"/>
  <c r="P201" i="1"/>
  <c r="Q201" i="1"/>
  <c r="J202" i="1"/>
  <c r="L202" i="1"/>
  <c r="M202" i="1"/>
  <c r="N202" i="1"/>
  <c r="O202" i="1"/>
  <c r="P202" i="1"/>
  <c r="Q202" i="1"/>
  <c r="J203" i="1"/>
  <c r="L203" i="1"/>
  <c r="M203" i="1"/>
  <c r="N203" i="1"/>
  <c r="O203" i="1"/>
  <c r="P203" i="1"/>
  <c r="Q203" i="1"/>
  <c r="J204" i="1"/>
  <c r="L204" i="1"/>
  <c r="M204" i="1"/>
  <c r="N204" i="1"/>
  <c r="O204" i="1"/>
  <c r="P204" i="1"/>
  <c r="Q204" i="1"/>
  <c r="J205" i="1"/>
  <c r="L205" i="1"/>
  <c r="M205" i="1"/>
  <c r="N205" i="1"/>
  <c r="O205" i="1"/>
  <c r="P205" i="1"/>
  <c r="Q205" i="1"/>
  <c r="J206" i="1"/>
  <c r="L206" i="1"/>
  <c r="M206" i="1"/>
  <c r="N206" i="1"/>
  <c r="O206" i="1"/>
  <c r="P206" i="1"/>
  <c r="Q206" i="1"/>
  <c r="J207" i="1"/>
  <c r="L207" i="1"/>
  <c r="M207" i="1"/>
  <c r="N207" i="1"/>
  <c r="O207" i="1"/>
  <c r="P207" i="1"/>
  <c r="Q207" i="1"/>
  <c r="J208" i="1"/>
  <c r="L208" i="1"/>
  <c r="M208" i="1"/>
  <c r="N208" i="1"/>
  <c r="O208" i="1"/>
  <c r="P208" i="1"/>
  <c r="Q208" i="1"/>
  <c r="J209" i="1"/>
  <c r="L209" i="1"/>
  <c r="M209" i="1"/>
  <c r="N209" i="1"/>
  <c r="O209" i="1"/>
  <c r="P209" i="1"/>
  <c r="Q209" i="1"/>
  <c r="J210" i="1"/>
  <c r="L210" i="1"/>
  <c r="M210" i="1"/>
  <c r="N210" i="1"/>
  <c r="O210" i="1"/>
  <c r="P210" i="1"/>
  <c r="Q210" i="1"/>
  <c r="J211" i="1"/>
  <c r="L211" i="1"/>
  <c r="M211" i="1"/>
  <c r="N211" i="1"/>
  <c r="O211" i="1"/>
  <c r="P211" i="1"/>
  <c r="Q211" i="1"/>
  <c r="J212" i="1"/>
  <c r="L212" i="1"/>
  <c r="M212" i="1"/>
  <c r="N212" i="1"/>
  <c r="O212" i="1"/>
  <c r="P212" i="1"/>
  <c r="Q212" i="1"/>
  <c r="J213" i="1"/>
  <c r="L213" i="1"/>
  <c r="M213" i="1"/>
  <c r="N213" i="1"/>
  <c r="O213" i="1"/>
  <c r="P213" i="1"/>
  <c r="Q213" i="1"/>
  <c r="J214" i="1"/>
  <c r="L214" i="1"/>
  <c r="M214" i="1"/>
  <c r="N214" i="1"/>
  <c r="O214" i="1"/>
  <c r="P214" i="1"/>
  <c r="Q214" i="1"/>
  <c r="J215" i="1"/>
  <c r="L215" i="1"/>
  <c r="M215" i="1"/>
  <c r="N215" i="1"/>
  <c r="O215" i="1"/>
  <c r="P215" i="1"/>
  <c r="Q215" i="1"/>
  <c r="J216" i="1"/>
  <c r="L216" i="1"/>
  <c r="M216" i="1"/>
  <c r="N216" i="1"/>
  <c r="O216" i="1"/>
  <c r="P216" i="1"/>
  <c r="Q216" i="1"/>
  <c r="J217" i="1"/>
  <c r="L217" i="1"/>
  <c r="M217" i="1"/>
  <c r="N217" i="1"/>
  <c r="O217" i="1"/>
  <c r="P217" i="1"/>
  <c r="Q217" i="1"/>
  <c r="J218" i="1"/>
  <c r="L218" i="1"/>
  <c r="M218" i="1"/>
  <c r="N218" i="1"/>
  <c r="O218" i="1"/>
  <c r="P218" i="1"/>
  <c r="Q218" i="1"/>
  <c r="J219" i="1"/>
  <c r="L219" i="1"/>
  <c r="M219" i="1"/>
  <c r="N219" i="1"/>
  <c r="O219" i="1"/>
  <c r="P219" i="1"/>
  <c r="Q219" i="1"/>
  <c r="J220" i="1"/>
  <c r="L220" i="1"/>
  <c r="M220" i="1"/>
  <c r="N220" i="1"/>
  <c r="O220" i="1"/>
  <c r="P220" i="1"/>
  <c r="Q220" i="1"/>
  <c r="J221" i="1"/>
  <c r="L221" i="1"/>
  <c r="M221" i="1"/>
  <c r="N221" i="1"/>
  <c r="O221" i="1"/>
  <c r="P221" i="1"/>
  <c r="Q221" i="1"/>
  <c r="J222" i="1"/>
  <c r="L222" i="1"/>
  <c r="M222" i="1"/>
  <c r="N222" i="1"/>
  <c r="O222" i="1"/>
  <c r="P222" i="1"/>
  <c r="Q222" i="1"/>
  <c r="J223" i="1"/>
  <c r="L223" i="1"/>
  <c r="M223" i="1"/>
  <c r="N223" i="1"/>
  <c r="O223" i="1"/>
  <c r="P223" i="1"/>
  <c r="Q223" i="1"/>
  <c r="J224" i="1"/>
  <c r="L224" i="1"/>
  <c r="M224" i="1"/>
  <c r="N224" i="1"/>
  <c r="O224" i="1"/>
  <c r="P224" i="1"/>
  <c r="Q224" i="1"/>
  <c r="J225" i="1"/>
  <c r="L225" i="1"/>
  <c r="M225" i="1"/>
  <c r="N225" i="1"/>
  <c r="O225" i="1"/>
  <c r="P225" i="1"/>
  <c r="Q225" i="1"/>
  <c r="J226" i="1"/>
  <c r="L226" i="1"/>
  <c r="M226" i="1"/>
  <c r="N226" i="1"/>
  <c r="O226" i="1"/>
  <c r="P226" i="1"/>
  <c r="Q226" i="1"/>
  <c r="J227" i="1"/>
  <c r="L227" i="1"/>
  <c r="M227" i="1"/>
  <c r="N227" i="1"/>
  <c r="O227" i="1"/>
  <c r="P227" i="1"/>
  <c r="Q227" i="1"/>
  <c r="J228" i="1"/>
  <c r="L228" i="1"/>
  <c r="M228" i="1"/>
  <c r="N228" i="1"/>
  <c r="O228" i="1"/>
  <c r="P228" i="1"/>
  <c r="Q228" i="1"/>
  <c r="J229" i="1"/>
  <c r="L229" i="1"/>
  <c r="M229" i="1"/>
  <c r="N229" i="1"/>
  <c r="O229" i="1"/>
  <c r="P229" i="1"/>
  <c r="Q229" i="1"/>
  <c r="J230" i="1"/>
  <c r="L230" i="1"/>
  <c r="M230" i="1"/>
  <c r="N230" i="1"/>
  <c r="O230" i="1"/>
  <c r="P230" i="1"/>
  <c r="Q230" i="1"/>
  <c r="J231" i="1"/>
  <c r="L231" i="1"/>
  <c r="M231" i="1"/>
  <c r="N231" i="1"/>
  <c r="O231" i="1"/>
  <c r="P231" i="1"/>
  <c r="Q231" i="1"/>
  <c r="J232" i="1"/>
  <c r="L232" i="1"/>
  <c r="M232" i="1"/>
  <c r="N232" i="1"/>
  <c r="O232" i="1"/>
  <c r="P232" i="1"/>
  <c r="Q232" i="1"/>
  <c r="J233" i="1"/>
  <c r="L233" i="1"/>
  <c r="M233" i="1"/>
  <c r="N233" i="1"/>
  <c r="O233" i="1"/>
  <c r="P233" i="1"/>
  <c r="Q233" i="1"/>
  <c r="J234" i="1"/>
  <c r="L234" i="1"/>
  <c r="M234" i="1"/>
  <c r="N234" i="1"/>
  <c r="O234" i="1"/>
  <c r="P234" i="1"/>
  <c r="Q234" i="1"/>
  <c r="J235" i="1"/>
  <c r="L235" i="1"/>
  <c r="M235" i="1"/>
  <c r="N235" i="1"/>
  <c r="O235" i="1"/>
  <c r="P235" i="1"/>
  <c r="Q235" i="1"/>
  <c r="J236" i="1"/>
  <c r="L236" i="1"/>
  <c r="M236" i="1"/>
  <c r="N236" i="1"/>
  <c r="O236" i="1"/>
  <c r="P236" i="1"/>
  <c r="Q236" i="1"/>
  <c r="J237" i="1"/>
  <c r="L237" i="1"/>
  <c r="M237" i="1"/>
  <c r="N237" i="1"/>
  <c r="O237" i="1"/>
  <c r="P237" i="1"/>
  <c r="Q237" i="1"/>
  <c r="J238" i="1"/>
  <c r="L238" i="1"/>
  <c r="M238" i="1"/>
  <c r="N238" i="1"/>
  <c r="O238" i="1"/>
  <c r="P238" i="1"/>
  <c r="Q238" i="1"/>
  <c r="J239" i="1"/>
  <c r="L239" i="1"/>
  <c r="M239" i="1"/>
  <c r="N239" i="1"/>
  <c r="O239" i="1"/>
  <c r="P239" i="1"/>
  <c r="Q239" i="1"/>
  <c r="J240" i="1"/>
  <c r="L240" i="1"/>
  <c r="M240" i="1"/>
  <c r="N240" i="1"/>
  <c r="O240" i="1"/>
  <c r="P240" i="1"/>
  <c r="Q240" i="1"/>
  <c r="J241" i="1"/>
  <c r="L241" i="1"/>
  <c r="M241" i="1"/>
  <c r="N241" i="1"/>
  <c r="O241" i="1"/>
  <c r="P241" i="1"/>
  <c r="Q241" i="1"/>
  <c r="J242" i="1"/>
  <c r="L242" i="1"/>
  <c r="M242" i="1"/>
  <c r="N242" i="1"/>
  <c r="O242" i="1"/>
  <c r="P242" i="1"/>
  <c r="Q242" i="1"/>
  <c r="J243" i="1"/>
  <c r="L243" i="1"/>
  <c r="M243" i="1"/>
  <c r="N243" i="1"/>
  <c r="O243" i="1"/>
  <c r="P243" i="1"/>
  <c r="Q243" i="1"/>
  <c r="J244" i="1"/>
  <c r="L244" i="1"/>
  <c r="M244" i="1"/>
  <c r="N244" i="1"/>
  <c r="O244" i="1"/>
  <c r="P244" i="1"/>
  <c r="Q244" i="1"/>
  <c r="J245" i="1"/>
  <c r="L245" i="1"/>
  <c r="M245" i="1"/>
  <c r="N245" i="1"/>
  <c r="O245" i="1"/>
  <c r="P245" i="1"/>
  <c r="Q245" i="1"/>
  <c r="J246" i="1"/>
  <c r="L246" i="1"/>
  <c r="M246" i="1"/>
  <c r="N246" i="1"/>
  <c r="O246" i="1"/>
  <c r="P246" i="1"/>
  <c r="Q246" i="1"/>
  <c r="J247" i="1"/>
  <c r="L247" i="1"/>
  <c r="M247" i="1"/>
  <c r="N247" i="1"/>
  <c r="O247" i="1"/>
  <c r="P247" i="1"/>
  <c r="Q247" i="1"/>
  <c r="J248" i="1"/>
  <c r="L248" i="1"/>
  <c r="M248" i="1"/>
  <c r="N248" i="1"/>
  <c r="O248" i="1"/>
  <c r="P248" i="1"/>
  <c r="Q248" i="1"/>
  <c r="J249" i="1"/>
  <c r="L249" i="1"/>
  <c r="M249" i="1"/>
  <c r="N249" i="1"/>
  <c r="O249" i="1"/>
  <c r="P249" i="1"/>
  <c r="Q249" i="1"/>
  <c r="J250" i="1"/>
  <c r="L250" i="1"/>
  <c r="M250" i="1"/>
  <c r="N250" i="1"/>
  <c r="O250" i="1"/>
  <c r="P250" i="1"/>
  <c r="Q250" i="1"/>
  <c r="J251" i="1"/>
  <c r="L251" i="1"/>
  <c r="M251" i="1"/>
  <c r="N251" i="1"/>
  <c r="O251" i="1"/>
  <c r="P251" i="1"/>
  <c r="Q251" i="1"/>
  <c r="J252" i="1"/>
  <c r="L252" i="1"/>
  <c r="M252" i="1"/>
  <c r="N252" i="1"/>
  <c r="O252" i="1"/>
  <c r="P252" i="1"/>
  <c r="Q252" i="1"/>
  <c r="J253" i="1"/>
  <c r="L253" i="1"/>
  <c r="M253" i="1"/>
  <c r="N253" i="1"/>
  <c r="O253" i="1"/>
  <c r="P253" i="1"/>
  <c r="Q253" i="1"/>
  <c r="J254" i="1"/>
  <c r="L254" i="1"/>
  <c r="M254" i="1"/>
  <c r="N254" i="1"/>
  <c r="O254" i="1"/>
  <c r="P254" i="1"/>
  <c r="Q254" i="1"/>
  <c r="J255" i="1"/>
  <c r="L255" i="1"/>
  <c r="M255" i="1"/>
  <c r="N255" i="1"/>
  <c r="O255" i="1"/>
  <c r="P255" i="1"/>
  <c r="Q255" i="1"/>
  <c r="J256" i="1"/>
  <c r="L256" i="1"/>
  <c r="M256" i="1"/>
  <c r="N256" i="1"/>
  <c r="O256" i="1"/>
  <c r="P256" i="1"/>
  <c r="Q256" i="1"/>
  <c r="J257" i="1"/>
  <c r="L257" i="1"/>
  <c r="M257" i="1"/>
  <c r="N257" i="1"/>
  <c r="O257" i="1"/>
  <c r="P257" i="1"/>
  <c r="Q257" i="1"/>
  <c r="J258" i="1"/>
  <c r="L258" i="1"/>
  <c r="M258" i="1"/>
  <c r="N258" i="1"/>
  <c r="O258" i="1"/>
  <c r="P258" i="1"/>
  <c r="Q258" i="1"/>
  <c r="J259" i="1"/>
  <c r="L259" i="1"/>
  <c r="M259" i="1"/>
  <c r="N259" i="1"/>
  <c r="O259" i="1"/>
  <c r="P259" i="1"/>
  <c r="Q259" i="1"/>
  <c r="J260" i="1"/>
  <c r="L260" i="1"/>
  <c r="M260" i="1"/>
  <c r="N260" i="1"/>
  <c r="O260" i="1"/>
  <c r="P260" i="1"/>
  <c r="Q260" i="1"/>
  <c r="J261" i="1"/>
  <c r="L261" i="1"/>
  <c r="M261" i="1"/>
  <c r="N261" i="1"/>
  <c r="O261" i="1"/>
  <c r="P261" i="1"/>
  <c r="Q261" i="1"/>
  <c r="J262" i="1"/>
  <c r="L262" i="1"/>
  <c r="M262" i="1"/>
  <c r="N262" i="1"/>
  <c r="O262" i="1"/>
  <c r="P262" i="1"/>
  <c r="Q262" i="1"/>
  <c r="J263" i="1"/>
  <c r="L263" i="1"/>
  <c r="M263" i="1"/>
  <c r="N263" i="1"/>
  <c r="O263" i="1"/>
  <c r="P263" i="1"/>
  <c r="Q263" i="1"/>
  <c r="J264" i="1"/>
  <c r="L264" i="1"/>
  <c r="M264" i="1"/>
  <c r="N264" i="1"/>
  <c r="O264" i="1"/>
  <c r="P264" i="1"/>
  <c r="Q264" i="1"/>
  <c r="J265" i="1"/>
  <c r="L265" i="1"/>
  <c r="M265" i="1"/>
  <c r="N265" i="1"/>
  <c r="O265" i="1"/>
  <c r="P265" i="1"/>
  <c r="Q265" i="1"/>
  <c r="J266" i="1"/>
  <c r="L266" i="1"/>
  <c r="M266" i="1"/>
  <c r="N266" i="1"/>
  <c r="O266" i="1"/>
  <c r="P266" i="1"/>
  <c r="Q266" i="1"/>
  <c r="J267" i="1"/>
  <c r="L267" i="1"/>
  <c r="M267" i="1"/>
  <c r="N267" i="1"/>
  <c r="O267" i="1"/>
  <c r="P267" i="1"/>
  <c r="Q267" i="1"/>
  <c r="J268" i="1"/>
  <c r="L268" i="1"/>
  <c r="M268" i="1"/>
  <c r="N268" i="1"/>
  <c r="O268" i="1"/>
  <c r="P268" i="1"/>
  <c r="Q268" i="1"/>
  <c r="J269" i="1"/>
  <c r="L269" i="1"/>
  <c r="M269" i="1"/>
  <c r="N269" i="1"/>
  <c r="O269" i="1"/>
  <c r="P269" i="1"/>
  <c r="Q269" i="1"/>
  <c r="J270" i="1"/>
  <c r="L270" i="1"/>
  <c r="M270" i="1"/>
  <c r="N270" i="1"/>
  <c r="O270" i="1"/>
  <c r="P270" i="1"/>
  <c r="Q270" i="1"/>
  <c r="J271" i="1"/>
  <c r="L271" i="1"/>
  <c r="M271" i="1"/>
  <c r="N271" i="1"/>
  <c r="O271" i="1"/>
  <c r="P271" i="1"/>
  <c r="Q271" i="1"/>
  <c r="J272" i="1"/>
  <c r="L272" i="1"/>
  <c r="M272" i="1"/>
  <c r="N272" i="1"/>
  <c r="O272" i="1"/>
  <c r="P272" i="1"/>
  <c r="Q272" i="1"/>
  <c r="J273" i="1"/>
  <c r="L273" i="1"/>
  <c r="M273" i="1"/>
  <c r="N273" i="1"/>
  <c r="O273" i="1"/>
  <c r="P273" i="1"/>
  <c r="Q273" i="1"/>
  <c r="J274" i="1"/>
  <c r="L274" i="1"/>
  <c r="M274" i="1"/>
  <c r="N274" i="1"/>
  <c r="O274" i="1"/>
  <c r="P274" i="1"/>
  <c r="Q274" i="1"/>
  <c r="J275" i="1"/>
  <c r="L275" i="1"/>
  <c r="M275" i="1"/>
  <c r="N275" i="1"/>
  <c r="O275" i="1"/>
  <c r="P275" i="1"/>
  <c r="Q275" i="1"/>
  <c r="J276" i="1"/>
  <c r="L276" i="1"/>
  <c r="M276" i="1"/>
  <c r="N276" i="1"/>
  <c r="O276" i="1"/>
  <c r="P276" i="1"/>
  <c r="Q276" i="1"/>
  <c r="J277" i="1"/>
  <c r="L277" i="1"/>
  <c r="M277" i="1"/>
  <c r="N277" i="1"/>
  <c r="O277" i="1"/>
  <c r="P277" i="1"/>
  <c r="Q277" i="1"/>
  <c r="J278" i="1"/>
  <c r="L278" i="1"/>
  <c r="M278" i="1"/>
  <c r="N278" i="1"/>
  <c r="O278" i="1"/>
  <c r="P278" i="1"/>
  <c r="Q278" i="1"/>
  <c r="J279" i="1"/>
  <c r="L279" i="1"/>
  <c r="M279" i="1"/>
  <c r="N279" i="1"/>
  <c r="O279" i="1"/>
  <c r="P279" i="1"/>
  <c r="Q279" i="1"/>
  <c r="J280" i="1"/>
  <c r="L280" i="1"/>
  <c r="M280" i="1"/>
  <c r="N280" i="1"/>
  <c r="O280" i="1"/>
  <c r="P280" i="1"/>
  <c r="Q280" i="1"/>
  <c r="J281" i="1"/>
  <c r="L281" i="1"/>
  <c r="M281" i="1"/>
  <c r="N281" i="1"/>
  <c r="O281" i="1"/>
  <c r="P281" i="1"/>
  <c r="Q281" i="1"/>
  <c r="J282" i="1"/>
  <c r="L282" i="1"/>
  <c r="M282" i="1"/>
  <c r="N282" i="1"/>
  <c r="O282" i="1"/>
  <c r="P282" i="1"/>
  <c r="Q282" i="1"/>
  <c r="J283" i="1"/>
  <c r="L283" i="1"/>
  <c r="M283" i="1"/>
  <c r="N283" i="1"/>
  <c r="O283" i="1"/>
  <c r="P283" i="1"/>
  <c r="Q283" i="1"/>
  <c r="J284" i="1"/>
  <c r="L284" i="1"/>
  <c r="M284" i="1"/>
  <c r="N284" i="1"/>
  <c r="O284" i="1"/>
  <c r="P284" i="1"/>
  <c r="Q284" i="1"/>
  <c r="J285" i="1"/>
  <c r="L285" i="1"/>
  <c r="M285" i="1"/>
  <c r="N285" i="1"/>
  <c r="O285" i="1"/>
  <c r="P285" i="1"/>
  <c r="Q285" i="1"/>
  <c r="J286" i="1"/>
  <c r="L286" i="1"/>
  <c r="M286" i="1"/>
  <c r="N286" i="1"/>
  <c r="O286" i="1"/>
  <c r="P286" i="1"/>
  <c r="Q286" i="1"/>
  <c r="J287" i="1"/>
  <c r="L287" i="1"/>
  <c r="M287" i="1"/>
  <c r="N287" i="1"/>
  <c r="O287" i="1"/>
  <c r="P287" i="1"/>
  <c r="Q287" i="1"/>
  <c r="J288" i="1"/>
  <c r="L288" i="1"/>
  <c r="M288" i="1"/>
  <c r="N288" i="1"/>
  <c r="O288" i="1"/>
  <c r="P288" i="1"/>
  <c r="Q288" i="1"/>
  <c r="J289" i="1"/>
  <c r="L289" i="1"/>
  <c r="M289" i="1"/>
  <c r="N289" i="1"/>
  <c r="O289" i="1"/>
  <c r="P289" i="1"/>
  <c r="Q289" i="1"/>
  <c r="J290" i="1"/>
  <c r="L290" i="1"/>
  <c r="M290" i="1"/>
  <c r="N290" i="1"/>
  <c r="O290" i="1"/>
  <c r="P290" i="1"/>
  <c r="Q290" i="1"/>
  <c r="J291" i="1"/>
  <c r="L291" i="1"/>
  <c r="M291" i="1"/>
  <c r="N291" i="1"/>
  <c r="O291" i="1"/>
  <c r="P291" i="1"/>
  <c r="Q291" i="1"/>
  <c r="J292" i="1"/>
  <c r="L292" i="1"/>
  <c r="M292" i="1"/>
  <c r="N292" i="1"/>
  <c r="O292" i="1"/>
  <c r="P292" i="1"/>
  <c r="Q292" i="1"/>
  <c r="J293" i="1"/>
  <c r="L293" i="1"/>
  <c r="M293" i="1"/>
  <c r="N293" i="1"/>
  <c r="O293" i="1"/>
  <c r="P293" i="1"/>
  <c r="Q293" i="1"/>
  <c r="J294" i="1"/>
  <c r="L294" i="1"/>
  <c r="M294" i="1"/>
  <c r="N294" i="1"/>
  <c r="O294" i="1"/>
  <c r="P294" i="1"/>
  <c r="Q294" i="1"/>
  <c r="J295" i="1"/>
  <c r="L295" i="1"/>
  <c r="M295" i="1"/>
  <c r="N295" i="1"/>
  <c r="O295" i="1"/>
  <c r="P295" i="1"/>
  <c r="Q295" i="1"/>
  <c r="J296" i="1"/>
  <c r="L296" i="1"/>
  <c r="M296" i="1"/>
  <c r="N296" i="1"/>
  <c r="O296" i="1"/>
  <c r="P296" i="1"/>
  <c r="Q296" i="1"/>
  <c r="J297" i="1"/>
  <c r="L297" i="1"/>
  <c r="M297" i="1"/>
  <c r="N297" i="1"/>
  <c r="O297" i="1"/>
  <c r="P297" i="1"/>
  <c r="Q297" i="1"/>
  <c r="J298" i="1"/>
  <c r="L298" i="1"/>
  <c r="M298" i="1"/>
  <c r="N298" i="1"/>
  <c r="O298" i="1"/>
  <c r="P298" i="1"/>
  <c r="Q298" i="1"/>
  <c r="J299" i="1"/>
  <c r="L299" i="1"/>
  <c r="M299" i="1"/>
  <c r="N299" i="1"/>
  <c r="O299" i="1"/>
  <c r="P299" i="1"/>
  <c r="Q299" i="1"/>
  <c r="J300" i="1"/>
  <c r="L300" i="1"/>
  <c r="M300" i="1"/>
  <c r="N300" i="1"/>
  <c r="O300" i="1"/>
  <c r="P300" i="1"/>
  <c r="Q300" i="1"/>
  <c r="J301" i="1"/>
  <c r="L301" i="1"/>
  <c r="M301" i="1"/>
  <c r="N301" i="1"/>
  <c r="O301" i="1"/>
  <c r="P301" i="1"/>
  <c r="Q301" i="1"/>
  <c r="J302" i="1"/>
  <c r="L302" i="1"/>
  <c r="M302" i="1"/>
  <c r="N302" i="1"/>
  <c r="O302" i="1"/>
  <c r="P302" i="1"/>
  <c r="Q302" i="1"/>
  <c r="J303" i="1"/>
  <c r="L303" i="1"/>
  <c r="M303" i="1"/>
  <c r="N303" i="1"/>
  <c r="O303" i="1"/>
  <c r="P303" i="1"/>
  <c r="Q303" i="1"/>
  <c r="J304" i="1"/>
  <c r="L304" i="1"/>
  <c r="M304" i="1"/>
  <c r="N304" i="1"/>
  <c r="O304" i="1"/>
  <c r="P304" i="1"/>
  <c r="Q304" i="1"/>
  <c r="J305" i="1"/>
  <c r="L305" i="1"/>
  <c r="M305" i="1"/>
  <c r="N305" i="1"/>
  <c r="O305" i="1"/>
  <c r="P305" i="1"/>
  <c r="Q305" i="1"/>
  <c r="J306" i="1"/>
  <c r="L306" i="1"/>
  <c r="M306" i="1"/>
  <c r="N306" i="1"/>
  <c r="O306" i="1"/>
  <c r="P306" i="1"/>
  <c r="Q306" i="1"/>
  <c r="J307" i="1"/>
  <c r="L307" i="1"/>
  <c r="M307" i="1"/>
  <c r="N307" i="1"/>
  <c r="O307" i="1"/>
  <c r="P307" i="1"/>
  <c r="Q307" i="1"/>
  <c r="J308" i="1"/>
  <c r="L308" i="1"/>
  <c r="M308" i="1"/>
  <c r="N308" i="1"/>
  <c r="O308" i="1"/>
  <c r="P308" i="1"/>
  <c r="Q308" i="1"/>
  <c r="J309" i="1"/>
  <c r="L309" i="1"/>
  <c r="M309" i="1"/>
  <c r="N309" i="1"/>
  <c r="O309" i="1"/>
  <c r="P309" i="1"/>
  <c r="Q309" i="1"/>
  <c r="J310" i="1"/>
  <c r="L310" i="1"/>
  <c r="M310" i="1"/>
  <c r="N310" i="1"/>
  <c r="O310" i="1"/>
  <c r="P310" i="1"/>
  <c r="Q310" i="1"/>
  <c r="J311" i="1"/>
  <c r="L311" i="1"/>
  <c r="M311" i="1"/>
  <c r="N311" i="1"/>
  <c r="O311" i="1"/>
  <c r="P311" i="1"/>
  <c r="Q311" i="1"/>
  <c r="J312" i="1"/>
  <c r="L312" i="1"/>
  <c r="M312" i="1"/>
  <c r="N312" i="1"/>
  <c r="O312" i="1"/>
  <c r="P312" i="1"/>
  <c r="Q312" i="1"/>
  <c r="J313" i="1"/>
  <c r="L313" i="1"/>
  <c r="M313" i="1"/>
  <c r="N313" i="1"/>
  <c r="O313" i="1"/>
  <c r="P313" i="1"/>
  <c r="Q313" i="1"/>
  <c r="J314" i="1"/>
  <c r="L314" i="1"/>
  <c r="M314" i="1"/>
  <c r="N314" i="1"/>
  <c r="O314" i="1"/>
  <c r="P314" i="1"/>
  <c r="Q314" i="1"/>
  <c r="J315" i="1"/>
  <c r="L315" i="1"/>
  <c r="M315" i="1"/>
  <c r="N315" i="1"/>
  <c r="O315" i="1"/>
  <c r="P315" i="1"/>
  <c r="Q315" i="1"/>
  <c r="J316" i="1"/>
  <c r="L316" i="1"/>
  <c r="M316" i="1"/>
  <c r="N316" i="1"/>
  <c r="O316" i="1"/>
  <c r="P316" i="1"/>
  <c r="Q316" i="1"/>
  <c r="J317" i="1"/>
  <c r="L317" i="1"/>
  <c r="M317" i="1"/>
  <c r="N317" i="1"/>
  <c r="O317" i="1"/>
  <c r="P317" i="1"/>
  <c r="Q317" i="1"/>
  <c r="J318" i="1"/>
  <c r="L318" i="1"/>
  <c r="M318" i="1"/>
  <c r="N318" i="1"/>
  <c r="O318" i="1"/>
  <c r="P318" i="1"/>
  <c r="Q318" i="1"/>
  <c r="J319" i="1"/>
  <c r="L319" i="1"/>
  <c r="M319" i="1"/>
  <c r="N319" i="1"/>
  <c r="O319" i="1"/>
  <c r="P319" i="1"/>
  <c r="Q319" i="1"/>
  <c r="J320" i="1"/>
  <c r="L320" i="1"/>
  <c r="M320" i="1"/>
  <c r="N320" i="1"/>
  <c r="O320" i="1"/>
  <c r="P320" i="1"/>
  <c r="Q320" i="1"/>
  <c r="J321" i="1"/>
  <c r="L321" i="1"/>
  <c r="M321" i="1"/>
  <c r="N321" i="1"/>
  <c r="O321" i="1"/>
  <c r="P321" i="1"/>
  <c r="Q321" i="1"/>
  <c r="J322" i="1"/>
  <c r="L322" i="1"/>
  <c r="M322" i="1"/>
  <c r="N322" i="1"/>
  <c r="O322" i="1"/>
  <c r="P322" i="1"/>
  <c r="Q322" i="1"/>
  <c r="J323" i="1"/>
  <c r="L323" i="1"/>
  <c r="M323" i="1"/>
  <c r="N323" i="1"/>
  <c r="O323" i="1"/>
  <c r="P323" i="1"/>
  <c r="Q323" i="1"/>
  <c r="J324" i="1"/>
  <c r="L324" i="1"/>
  <c r="M324" i="1"/>
  <c r="N324" i="1"/>
  <c r="O324" i="1"/>
  <c r="P324" i="1"/>
  <c r="Q324" i="1"/>
  <c r="J325" i="1"/>
  <c r="L325" i="1"/>
  <c r="M325" i="1"/>
  <c r="N325" i="1"/>
  <c r="O325" i="1"/>
  <c r="P325" i="1"/>
  <c r="Q325" i="1"/>
  <c r="J326" i="1"/>
  <c r="L326" i="1"/>
  <c r="M326" i="1"/>
  <c r="N326" i="1"/>
  <c r="O326" i="1"/>
  <c r="P326" i="1"/>
  <c r="Q326" i="1"/>
  <c r="J327" i="1"/>
  <c r="L327" i="1"/>
  <c r="M327" i="1"/>
  <c r="N327" i="1"/>
  <c r="O327" i="1"/>
  <c r="P327" i="1"/>
  <c r="Q327" i="1"/>
  <c r="J328" i="1"/>
  <c r="L328" i="1"/>
  <c r="M328" i="1"/>
  <c r="N328" i="1"/>
  <c r="O328" i="1"/>
  <c r="P328" i="1"/>
  <c r="Q328" i="1"/>
  <c r="J329" i="1"/>
  <c r="L329" i="1"/>
  <c r="M329" i="1"/>
  <c r="N329" i="1"/>
  <c r="O329" i="1"/>
  <c r="P329" i="1"/>
  <c r="Q329" i="1"/>
  <c r="J330" i="1"/>
  <c r="L330" i="1"/>
  <c r="M330" i="1"/>
  <c r="N330" i="1"/>
  <c r="O330" i="1"/>
  <c r="P330" i="1"/>
  <c r="Q330" i="1"/>
  <c r="J331" i="1"/>
  <c r="L331" i="1"/>
  <c r="M331" i="1"/>
  <c r="N331" i="1"/>
  <c r="O331" i="1"/>
  <c r="P331" i="1"/>
  <c r="Q331" i="1"/>
  <c r="J332" i="1"/>
  <c r="L332" i="1"/>
  <c r="M332" i="1"/>
  <c r="N332" i="1"/>
  <c r="O332" i="1"/>
  <c r="P332" i="1"/>
  <c r="Q332" i="1"/>
  <c r="J333" i="1"/>
  <c r="L333" i="1"/>
  <c r="M333" i="1"/>
  <c r="N333" i="1"/>
  <c r="O333" i="1"/>
  <c r="P333" i="1"/>
  <c r="Q333" i="1"/>
  <c r="J334" i="1"/>
  <c r="L334" i="1"/>
  <c r="M334" i="1"/>
  <c r="N334" i="1"/>
  <c r="O334" i="1"/>
  <c r="P334" i="1"/>
  <c r="Q334" i="1"/>
  <c r="J335" i="1"/>
  <c r="L335" i="1"/>
  <c r="M335" i="1"/>
  <c r="N335" i="1"/>
  <c r="O335" i="1"/>
  <c r="P335" i="1"/>
  <c r="Q335" i="1"/>
  <c r="J336" i="1"/>
  <c r="L336" i="1"/>
  <c r="M336" i="1"/>
  <c r="N336" i="1"/>
  <c r="O336" i="1"/>
  <c r="P336" i="1"/>
  <c r="Q336" i="1"/>
  <c r="J337" i="1"/>
  <c r="L337" i="1"/>
  <c r="M337" i="1"/>
  <c r="N337" i="1"/>
  <c r="O337" i="1"/>
  <c r="P337" i="1"/>
  <c r="Q337" i="1"/>
  <c r="J338" i="1"/>
  <c r="L338" i="1"/>
  <c r="M338" i="1"/>
  <c r="N338" i="1"/>
  <c r="O338" i="1"/>
  <c r="P338" i="1"/>
  <c r="Q338" i="1"/>
  <c r="J339" i="1"/>
  <c r="L339" i="1"/>
  <c r="M339" i="1"/>
  <c r="N339" i="1"/>
  <c r="O339" i="1"/>
  <c r="P339" i="1"/>
  <c r="Q339" i="1"/>
  <c r="J340" i="1"/>
  <c r="L340" i="1"/>
  <c r="M340" i="1"/>
  <c r="N340" i="1"/>
  <c r="O340" i="1"/>
  <c r="P340" i="1"/>
  <c r="Q340" i="1"/>
  <c r="J341" i="1"/>
  <c r="L341" i="1"/>
  <c r="M341" i="1"/>
  <c r="N341" i="1"/>
  <c r="O341" i="1"/>
  <c r="P341" i="1"/>
  <c r="Q341" i="1"/>
  <c r="J342" i="1"/>
  <c r="L342" i="1"/>
  <c r="M342" i="1"/>
  <c r="N342" i="1"/>
  <c r="O342" i="1"/>
  <c r="P342" i="1"/>
  <c r="Q342" i="1"/>
  <c r="J343" i="1"/>
  <c r="L343" i="1"/>
  <c r="M343" i="1"/>
  <c r="N343" i="1"/>
  <c r="O343" i="1"/>
  <c r="P343" i="1"/>
  <c r="Q343" i="1"/>
  <c r="J344" i="1"/>
  <c r="L344" i="1"/>
  <c r="M344" i="1"/>
  <c r="N344" i="1"/>
  <c r="O344" i="1"/>
  <c r="P344" i="1"/>
  <c r="Q344" i="1"/>
  <c r="J345" i="1"/>
  <c r="L345" i="1"/>
  <c r="M345" i="1"/>
  <c r="N345" i="1"/>
  <c r="O345" i="1"/>
  <c r="P345" i="1"/>
  <c r="Q345" i="1"/>
  <c r="J346" i="1"/>
  <c r="L346" i="1"/>
  <c r="M346" i="1"/>
  <c r="N346" i="1"/>
  <c r="O346" i="1"/>
  <c r="P346" i="1"/>
  <c r="Q346" i="1"/>
  <c r="J347" i="1"/>
  <c r="L347" i="1"/>
  <c r="M347" i="1"/>
  <c r="N347" i="1"/>
  <c r="O347" i="1"/>
  <c r="P347" i="1"/>
  <c r="Q347" i="1"/>
  <c r="J348" i="1"/>
  <c r="L348" i="1"/>
  <c r="M348" i="1"/>
  <c r="N348" i="1"/>
  <c r="O348" i="1"/>
  <c r="P348" i="1"/>
  <c r="Q348" i="1"/>
  <c r="J349" i="1"/>
  <c r="L349" i="1"/>
  <c r="M349" i="1"/>
  <c r="N349" i="1"/>
  <c r="O349" i="1"/>
  <c r="P349" i="1"/>
  <c r="Q349" i="1"/>
  <c r="J350" i="1"/>
  <c r="L350" i="1"/>
  <c r="M350" i="1"/>
  <c r="N350" i="1"/>
  <c r="O350" i="1"/>
  <c r="P350" i="1"/>
  <c r="Q350" i="1"/>
  <c r="J351" i="1"/>
  <c r="L351" i="1"/>
  <c r="M351" i="1"/>
  <c r="N351" i="1"/>
  <c r="O351" i="1"/>
  <c r="P351" i="1"/>
  <c r="Q351" i="1"/>
  <c r="P3" i="1" l="1"/>
  <c r="R3" i="1" s="1"/>
  <c r="P31" i="1"/>
  <c r="R31" i="1" s="1"/>
  <c r="R1" i="1" l="1"/>
</calcChain>
</file>

<file path=xl/sharedStrings.xml><?xml version="1.0" encoding="utf-8"?>
<sst xmlns="http://schemas.openxmlformats.org/spreadsheetml/2006/main" count="1070" uniqueCount="366">
  <si>
    <t>U</t>
  </si>
  <si>
    <t>DISQUE LAMEL.ST MICHEL GR80B10</t>
  </si>
  <si>
    <t>DISQUE LAMEL.ST MICHEL GR40B10</t>
  </si>
  <si>
    <t>ROULEAU</t>
  </si>
  <si>
    <t>ADHESIF AR-MEN DB FACE50MX25MM</t>
  </si>
  <si>
    <t>AQUA MARQUEUR ORGE FLUO 500ML</t>
  </si>
  <si>
    <t>kg</t>
  </si>
  <si>
    <t>sachet</t>
  </si>
  <si>
    <t>VIS MET. A2 TRCC 6X50 B50</t>
  </si>
  <si>
    <t>VIS BOIS/A66 F/PZ 4.0X50 B200</t>
  </si>
  <si>
    <t>VIS BOIS/AG TF/PZ ZB 5X60B200</t>
  </si>
  <si>
    <t>VIS BOIS/AG TF/PZ ZB 4X35B500</t>
  </si>
  <si>
    <t>VIS BOIS/AG TFTX ZB6,0X120B100</t>
  </si>
  <si>
    <t>VIS BOIS/AG TF/PZ ZB 6X100B100</t>
  </si>
  <si>
    <t>VIS BOIS/AG TF/PZ ZB 5X70B200</t>
  </si>
  <si>
    <t>VIS BOIS/AG TF/PXZ 4X 20 B1000</t>
  </si>
  <si>
    <t>VISSAPLAC AC TFPH 3,5X25 B1000</t>
  </si>
  <si>
    <t>COLLIER COLRING NR 2,4X180B100</t>
  </si>
  <si>
    <t>COLLIER COLRING 4,6X360 B100</t>
  </si>
  <si>
    <t>CLOU VIS TUDY TP 6X 60 - B100</t>
  </si>
  <si>
    <t>CLOU VIS TUDY TP 6X 40 - B100</t>
  </si>
  <si>
    <t>CHEVILLE CLIPPERTON 4X46 B100</t>
  </si>
  <si>
    <t>CHEVILLE CLIPPERTON 6X37 B50</t>
  </si>
  <si>
    <t>CHEVILLE CLIPPERTON 5X52 B50</t>
  </si>
  <si>
    <t>CHEVILLES CLIPPERTON 4X38 B100</t>
  </si>
  <si>
    <t>ECROU A2 HEXAGONAL HU D 6 B100</t>
  </si>
  <si>
    <t>COFFRET G25 9.02.001.70003</t>
  </si>
  <si>
    <t>AEROSOL WD40 LUBRIF DEGR 500ML</t>
  </si>
  <si>
    <t>RUSTOLEUM AERO.FINI ROUGE-2165</t>
  </si>
  <si>
    <t>MARQUEUR POINTE TELESCOP. RGE</t>
  </si>
  <si>
    <t>VIS ILLIEC PZ FT AZ 4X30 B500</t>
  </si>
  <si>
    <t>COLLIER COLRING 3,5X140 B100</t>
  </si>
  <si>
    <t>COFFRET CHEVILLE DRIVA B200</t>
  </si>
  <si>
    <t>CHEVILLE SPIT ARPON 6X25 B100</t>
  </si>
  <si>
    <t>ECROU NOYE RIVKLE TPZB M8 B100</t>
  </si>
  <si>
    <t>COLLIER OREILLE (B10) D.11/13</t>
  </si>
  <si>
    <t>CACHE-VIS LT.CH.DIAMANT 15 B25</t>
  </si>
  <si>
    <t>DISQUE SAINT LOUIS GR60 B10</t>
  </si>
  <si>
    <t>MEULE ST-MARCOUF PERF. 125 B25</t>
  </si>
  <si>
    <t>DISQUE LAME 566A D125 P120 B10</t>
  </si>
  <si>
    <t>MOUSSE POLYUR.ATOMISEUR 750 ML</t>
  </si>
  <si>
    <t>COLLE MASTIREX 310ML C12</t>
  </si>
  <si>
    <t>COLLE MASTIC SUPERFIX 290ML</t>
  </si>
  <si>
    <t>MASTIC MAKEMO AGENCMT BLC C24</t>
  </si>
  <si>
    <t>MASTIC MAKEMO CONSTR.BLC300ML</t>
  </si>
  <si>
    <t>ENROBE C3 ROUTE BITUMEUX 25KG</t>
  </si>
  <si>
    <t>PATE A RENO.CH.CLAIR 1.5KG+DUR</t>
  </si>
  <si>
    <t>CRAYON PTE GRAPHITE LYRA DRY</t>
  </si>
  <si>
    <t>VIS PENTURE ZB TX 5X30 B250</t>
  </si>
  <si>
    <t>VIS BOIS/AG TF/PZZB 3X40 B500</t>
  </si>
  <si>
    <t>RONDELLE AZ EVENTAIL 10 B 100</t>
  </si>
  <si>
    <t>RONDELLE AZ EVENTAIL 8 B 200</t>
  </si>
  <si>
    <t>CACHE-VIS LT DIAMANT 15 B25</t>
  </si>
  <si>
    <t>FRAISES LIMES CYLIND (CF5)</t>
  </si>
  <si>
    <t>DISQUE A TRONCON.125 X 1,6</t>
  </si>
  <si>
    <t>DISQUE 230 STMARTIN PERFOR.</t>
  </si>
  <si>
    <t>DISQUELAMEL CERA ST MICHEL 80</t>
  </si>
  <si>
    <t>MASTIC SILIR BR S 8014 310ML</t>
  </si>
  <si>
    <t>MASTIC MAKEMO BAT. BLANC 300ML</t>
  </si>
  <si>
    <t>COLLE MASTIC MSP107 290ML C12</t>
  </si>
  <si>
    <t>PULVERISATEUR VIDE WD 40</t>
  </si>
  <si>
    <t>LUBRIFIANT SER. LAVEZZI 100ML</t>
  </si>
  <si>
    <t>RONDELLE A2 PLATE MU D 6 B100</t>
  </si>
  <si>
    <t>GEBSICONE W2 310 ML BLANC</t>
  </si>
  <si>
    <t>DECAPANTGEBSOPLAST 1 LITRE</t>
  </si>
  <si>
    <t>COLLE PVC CLARK 1L</t>
  </si>
  <si>
    <t>VIS BOIS/AG TFPZ ZB4,0X70 B200</t>
  </si>
  <si>
    <t>TIGE FILETEE AZ 10</t>
  </si>
  <si>
    <t>CHEVILLE POL TOX TRIKA 8 B100</t>
  </si>
  <si>
    <t>CHEVILLE FISCHER SX10 B 50</t>
  </si>
  <si>
    <t>CHEVILLE FISCHER SX 8 B100</t>
  </si>
  <si>
    <t>CHEVILLE FISCHER SX 6 B100</t>
  </si>
  <si>
    <t>COFFRET FRIOUL II 25 FORET HSS</t>
  </si>
  <si>
    <t>FORET BETON 2G+2R SDS+ 6X160</t>
  </si>
  <si>
    <t>FORET BETON 2G+2R SDS+ 12X160</t>
  </si>
  <si>
    <t>FORET BETON 2G+2R SDS+ 10X160</t>
  </si>
  <si>
    <t>FORET BETON 2G+2R SDS+ 8X160</t>
  </si>
  <si>
    <t>DISQUE DIAMANT ST-MARTIN 125</t>
  </si>
  <si>
    <t>MOUSSE PU MULTI.POSITION 510ML</t>
  </si>
  <si>
    <t>MASTIC SANITA S831 300ML BLANC</t>
  </si>
  <si>
    <t>MASTIC SANITA S831 300ML TRANS</t>
  </si>
  <si>
    <t>COMPRIBAND 15/4-11 5,60 ML</t>
  </si>
  <si>
    <t>VERNIS EXP CHENE MOY.SATINE 1L</t>
  </si>
  <si>
    <t>GALVA PGF H2O_MAT_500ML</t>
  </si>
  <si>
    <t>REBOUCHE BOIS FONCE 450 G</t>
  </si>
  <si>
    <t>REBOUCHE BOIS CLAIR 450 G</t>
  </si>
  <si>
    <t>PATE A BOIS NATUREL 250G</t>
  </si>
  <si>
    <t>LASURE LAVREC CHENE FONCE 5L</t>
  </si>
  <si>
    <t>LASURE LAVREC CHENE CLAIR 5L</t>
  </si>
  <si>
    <t>LASURE LAVREC INCOLORE 5L</t>
  </si>
  <si>
    <t>MARQUEUR MOOREA OGIVE NOIR B10</t>
  </si>
  <si>
    <t>MARQUEUR / TAB BLC E661 NRBVB4</t>
  </si>
  <si>
    <t>MARQUEUR MOOREA MEN. NOIR B10</t>
  </si>
  <si>
    <t>MARQUEUR PTE FINE 0,7MM NOIR</t>
  </si>
  <si>
    <t>CRAYON PASSION SURFACE LISSE</t>
  </si>
  <si>
    <t>VIS TOLE A2 TFPZ 4,8X50,8 B100</t>
  </si>
  <si>
    <t>VIS TOLE A2 TFPZ 4,8X38,0 B100</t>
  </si>
  <si>
    <t>VIS TOLE A2 TFPZ 4,8X25,4 B100</t>
  </si>
  <si>
    <t>VIS TOLE A2 TFPZ 4,2X38,0 B100</t>
  </si>
  <si>
    <t>VIS TOLE A2 TFPZ 4,2X31,7 B100</t>
  </si>
  <si>
    <t>VIS TOLE A2 TFPZ 4,2X25,4 B100</t>
  </si>
  <si>
    <t>VIS TOLE A2 TFPZ 4,2X19,0 B100</t>
  </si>
  <si>
    <t>VIS TOLE A2 TFPZ 3,9X25,4 B100</t>
  </si>
  <si>
    <t>VIS TOLE A2 TFPZ 3,9X19,0 B100</t>
  </si>
  <si>
    <t>VIS TOLE A2 TFPZ 3,5X15,9 B100</t>
  </si>
  <si>
    <t>COFFRET VIS INOX A2 PZ WANDEL</t>
  </si>
  <si>
    <t>COFFRET BREHAT C VBOIS/AGIN/PZ</t>
  </si>
  <si>
    <t>VIS VALUEC INOX TX 6X120 B50</t>
  </si>
  <si>
    <t>COFFRET VIS AUTOP A2 VENAN TF</t>
  </si>
  <si>
    <t>TIGE FILETEE A2 16</t>
  </si>
  <si>
    <t>CARTOUCHE MULTI-MAX 280 ML</t>
  </si>
  <si>
    <t>SCELLEMENT CHIM.RKER II 400ML</t>
  </si>
  <si>
    <t>RONDELLE A2 PLATE LU D16 B 50</t>
  </si>
  <si>
    <t>ASSORTIMENT RIVETS ALU COFFRET</t>
  </si>
  <si>
    <t>POINTE CANNELE TP 60X2,3 B5KG</t>
  </si>
  <si>
    <t>POINTE TORSADE 50X2,4 15 B5KG</t>
  </si>
  <si>
    <t>POINTE AC TH 40X2,2 14 B5KG</t>
  </si>
  <si>
    <t>CHEVILLE PRIMA/VIS 14X90 B25</t>
  </si>
  <si>
    <t>CHEVILLE DYNABOLT 12X75 B 25</t>
  </si>
  <si>
    <t>CHEVILLE DYNABOLT 10X55 B 50</t>
  </si>
  <si>
    <t>CHEVILLE SPIT NYL 12X60 B 25</t>
  </si>
  <si>
    <t>CHEVILLE + VIS FF1 8X140 B50</t>
  </si>
  <si>
    <t>CHEVILLE RAWL FIX COL. D6 B100</t>
  </si>
  <si>
    <t>CHEVILLE CLIPPERTON 5X37 B100</t>
  </si>
  <si>
    <t>CHEVILLE CLIPPERTON 4X59 B100</t>
  </si>
  <si>
    <t>ECROU A2 HEXAGONAL HU D16 B 25</t>
  </si>
  <si>
    <t>COFFRET FORET TAR. HSS M3-M10</t>
  </si>
  <si>
    <t>COFFRET 19 FORETS HSS 1 A 10</t>
  </si>
  <si>
    <t>FORET CARBURE DEST.CYLINDRE D6</t>
  </si>
  <si>
    <t>COFFRET 25 FORETS HSS FURIUS</t>
  </si>
  <si>
    <t>FORET XT 3 SDS+ D8X160</t>
  </si>
  <si>
    <t>COFFRET 5 FORETS 7X 4TAILLANTS</t>
  </si>
  <si>
    <t>COFFRET DE 5 FORETS VERRE/CARR</t>
  </si>
  <si>
    <t>DISQUE EBARBAGE MD 125X7X22,2</t>
  </si>
  <si>
    <t>MEULE 41F 115X1X22,23 A60S-BFP</t>
  </si>
  <si>
    <t>MEULE P XLOCK METAL 125X1,6B25</t>
  </si>
  <si>
    <t>DISQUE DIAM STARCERAM 125X22,2</t>
  </si>
  <si>
    <t>BANDE TOIL.504X100X610 P150B10</t>
  </si>
  <si>
    <t>BANDE TOILE 100X610 GR120 B10</t>
  </si>
  <si>
    <t>BANDE TOILE 100X610 GR100 B10</t>
  </si>
  <si>
    <t>BANDE TOILE 100X610 GR80 B10</t>
  </si>
  <si>
    <t>MOUSSE STP ULTRA 2 EN 1 500ML</t>
  </si>
  <si>
    <t>MASTIC SAN.S8100 ANT 310ML</t>
  </si>
  <si>
    <t>MASTIC SAN.S8100 TRAN 310ML</t>
  </si>
  <si>
    <t>MASTIC SAN.S8100 BLC 310ML</t>
  </si>
  <si>
    <t>LUBRIFIANT POUR CYL. RADIAL</t>
  </si>
  <si>
    <t>COLLE CYANO.LOCTITE 406 20GR</t>
  </si>
  <si>
    <t>COLLE VINYL BIBERON R41 750 G</t>
  </si>
  <si>
    <t>RUSTOL.COMBI MOUSSE 7337-2L5</t>
  </si>
  <si>
    <t>RUSTOL.COMBI DILUANT 7301-1L</t>
  </si>
  <si>
    <t>RUSTOL.COMBI GRIS ACI.7382-2L5</t>
  </si>
  <si>
    <t>RUSTOL.COMBI NOIR 7379-2L5</t>
  </si>
  <si>
    <t>GALVA PACK PREMIUM BRI 500ML</t>
  </si>
  <si>
    <t>AQUA MARQUEUR JNE FLUO 500ML</t>
  </si>
  <si>
    <t>AQUA MARQUEUR RGE FLUO 500ML</t>
  </si>
  <si>
    <t>RUBAN VINYLE P/4200 NR/BLC12MM</t>
  </si>
  <si>
    <t>RUBAN VINYLE P/4200 NR/BLC 9MM</t>
  </si>
  <si>
    <t>VIS MET.A2 TRLF POEL.6/30 B200</t>
  </si>
  <si>
    <t>VIS MET.A2 TRLF POEL.5/30 B200</t>
  </si>
  <si>
    <t>VIS BOIS AGG A2 TCTX 5X40 B100</t>
  </si>
  <si>
    <t>VIS BOIS AZ TH 10X 80 B 50</t>
  </si>
  <si>
    <t>VIS AUTOP ACZITH4,2X22 B500</t>
  </si>
  <si>
    <t>CARTOUCHE C-MIX 300ML GRIS</t>
  </si>
  <si>
    <t>EMBOUT MELANGEUR C.MIX B10</t>
  </si>
  <si>
    <t>RONDELLE A4 PLATE LLU D6 B200</t>
  </si>
  <si>
    <t>RONDELLE A4 PLATE LLU D5 B200</t>
  </si>
  <si>
    <t>RONDELLE A2 PLATE LLU D5 B200</t>
  </si>
  <si>
    <t>RONDELLE AZ PLATE LU 12 B 100</t>
  </si>
  <si>
    <t>GOUPILLE ZB CLIPS 6 B 10</t>
  </si>
  <si>
    <t>BASCULE SEULE D6 B50</t>
  </si>
  <si>
    <t>PITON SEUL D6 B50</t>
  </si>
  <si>
    <t>CHEVILLE DYNABOLT 12X105 B20</t>
  </si>
  <si>
    <t>GOUJON SPIT FIX3 AZ 12X115 B25</t>
  </si>
  <si>
    <t>GOUJON SPIT FIX3 AZ 10X95 B50</t>
  </si>
  <si>
    <t>GOUJON SPIT FIX3 AZ 8X70 B100</t>
  </si>
  <si>
    <t>CHEVILLE CRAMPON 4/7 B100</t>
  </si>
  <si>
    <t>CHEVILLE CRAMPON DIAM 8 B100</t>
  </si>
  <si>
    <t>CHEVILLE CRAMPON DIAM 6 B100</t>
  </si>
  <si>
    <t>CHEVILLE CRAMPON DIAM 10 B50</t>
  </si>
  <si>
    <t>CHEVILLE MOLLY MULTI 5X60 B50</t>
  </si>
  <si>
    <t>CHEVILLE SPIT NYL 8X40 B100</t>
  </si>
  <si>
    <t>CHEVILLE SPIT ARPON 8X30 B100</t>
  </si>
  <si>
    <t>CHEVILLE NYLON GRAPPE Ø8</t>
  </si>
  <si>
    <t>CHEVILLE NYLON GRAPPE Ø6</t>
  </si>
  <si>
    <t>ECROU A2 INDESSERABLE D 6 B 50</t>
  </si>
  <si>
    <t>ECROU A2 INDESSERABLE D 5 B 50</t>
  </si>
  <si>
    <t>PORTE-TREPANS PRO L320</t>
  </si>
  <si>
    <t>FORET CENTREUR D9 L100</t>
  </si>
  <si>
    <t>TREPAN CARBURE BETON PRO D45</t>
  </si>
  <si>
    <t>LAME SCIE SABRE S1125HBFCARTE5</t>
  </si>
  <si>
    <t>COFFRET 12FORET HSS HEX+ P.EMB</t>
  </si>
  <si>
    <t>FORET FRIOUL II HSS D.5.5 B10</t>
  </si>
  <si>
    <t>FORET FRIOUL II HSS D.4 B10</t>
  </si>
  <si>
    <t>FORET CYL TSX HSS D.5 B10</t>
  </si>
  <si>
    <t>FORET CYL TSX HSS D.3 B10</t>
  </si>
  <si>
    <t>FORET CYL FURIUS HSS 5,0 P10</t>
  </si>
  <si>
    <t>FORET CYL FURIUS HSS 4,0 P10</t>
  </si>
  <si>
    <t>FORET CYL FURIUS HSS 3,5 P10</t>
  </si>
  <si>
    <t>FORET CYL FURIUS HSS 3,0 P10</t>
  </si>
  <si>
    <t>FORET CYL FURIUS HSS D.6.0</t>
  </si>
  <si>
    <t>FORET CYL FURIUS HSS D.10.0</t>
  </si>
  <si>
    <t>FORET CYL FURIUS SC HSS D.9.0</t>
  </si>
  <si>
    <t>FORET 7 SPEED X 22X450</t>
  </si>
  <si>
    <t>FORET 7 SPEED X 18X450</t>
  </si>
  <si>
    <t>FORET 4 TAILLANTS 7X 6X465</t>
  </si>
  <si>
    <t>COFFRET FORET BET FRIOUL 6X160</t>
  </si>
  <si>
    <t>FORET BETON BOOSTER + 10X160</t>
  </si>
  <si>
    <t>FORET BETON OPTIMA 3 + D10</t>
  </si>
  <si>
    <t>DISQUE 125 STMARTIN PERFOR.</t>
  </si>
  <si>
    <t>COUPE P/CALE KP131B7 GR240 B50</t>
  </si>
  <si>
    <t>CALE AUTO AGRIPPANTE 70X125</t>
  </si>
  <si>
    <t>COUPE P/CALE KP131B7 GR180 B50</t>
  </si>
  <si>
    <t>CALE A PONCER ERGO.AUTO-AGRIPP</t>
  </si>
  <si>
    <t>ACETONE (BIDON 1L)</t>
  </si>
  <si>
    <t>COLLE MASTIC POLY.MSP108 290ML</t>
  </si>
  <si>
    <t>COLLE MASTIC MSP107 GRIS 290ML</t>
  </si>
  <si>
    <t>COLLE MASTIC POLY MSP107 290ML</t>
  </si>
  <si>
    <t>COLLE MASTIC POLY MSP106 290ML</t>
  </si>
  <si>
    <t>PATE SOUDATIGHT LQ BD 4,5KG</t>
  </si>
  <si>
    <t>COLLE VINYL R41 EXT. 5KG</t>
  </si>
  <si>
    <t>ADHESIF REP.N AR-MEN50MM RL25M</t>
  </si>
  <si>
    <t>RUBAN ADHES.POWERTAPE GRIS 30M</t>
  </si>
  <si>
    <t>RUBAN PLAS 2702 15MM NOIR 10M</t>
  </si>
  <si>
    <t>ADHESIF ENRUBAN.AR-MEN33MX50MM</t>
  </si>
  <si>
    <t>ENROBE A FROID BITU NOIR 25KG</t>
  </si>
  <si>
    <t>PEINTURE GORISTYLE IMPRES. 3L</t>
  </si>
  <si>
    <t>DEGRISEUR BOIS INCOLORE 5L</t>
  </si>
  <si>
    <t>HUILE PARQUET PLAN TRAV.NAT.1L</t>
  </si>
  <si>
    <t>SATURATEUR BOIS CLAIR 5L</t>
  </si>
  <si>
    <t>VIS MET A2 TH EF 5X40 B100</t>
  </si>
  <si>
    <t>VIS MET AC45H STHC PO 6X10 B25</t>
  </si>
  <si>
    <t>VIS MET AC45H STHC PO 5X20 B25</t>
  </si>
  <si>
    <t>VIS MET AC45H STHC PO 5X16 B25</t>
  </si>
  <si>
    <t>VIS MET AC45H STHC PO 5X10 B25</t>
  </si>
  <si>
    <t>VIS MET AC45H STHC PO 4X20 B25</t>
  </si>
  <si>
    <t>VIS MET AC45H STHC PO 4X10 B25</t>
  </si>
  <si>
    <t>VIS MET AC45H STHC PO 3X10 B25</t>
  </si>
  <si>
    <t>VIS MET AZ8.8 TCHC 3X 20 B100</t>
  </si>
  <si>
    <t>VIS MET AZ8.8 TCHC 3X 16 B100</t>
  </si>
  <si>
    <t>TIREFOND ROCKET 10X140 B40</t>
  </si>
  <si>
    <t>VIS POSE P/PLANCHER 3,5X45B500</t>
  </si>
  <si>
    <t>VIS SPAXS ZB TFPZ 6,0X 40 B500</t>
  </si>
  <si>
    <t>VIS SPAXS ZB TFPZ 5,0X 30 B500</t>
  </si>
  <si>
    <t>VIS SPAXS ZB TFPZ 4,5X 40 B500</t>
  </si>
  <si>
    <t>MALLETTE CHEVILLES CLIPP ELECT</t>
  </si>
  <si>
    <t>MALETTE FIXATION TS MATERIAUX</t>
  </si>
  <si>
    <t>Kg</t>
  </si>
  <si>
    <t>COFFRET 25 FORETS CYL. FURIUS</t>
  </si>
  <si>
    <t>FORET ETAGE 4-30MM</t>
  </si>
  <si>
    <t>DISQUE POLYV ST-MARTIN 125X2,0</t>
  </si>
  <si>
    <t>FEUILLE KK 114 F 450X2000P100</t>
  </si>
  <si>
    <t>m</t>
  </si>
  <si>
    <t>Rouleau</t>
  </si>
  <si>
    <t>ROULEAU SCOTCH B.150MM 4M VIOL</t>
  </si>
  <si>
    <t>ml</t>
  </si>
  <si>
    <t>Bombe aérosol</t>
  </si>
  <si>
    <t>NETTOYANT CONTACT F2 500ML</t>
  </si>
  <si>
    <t>DEGRIPPANT DEGRIP'RONT 650ML</t>
  </si>
  <si>
    <t>GRAISSE SUP.ADHER. AERO. 650ML</t>
  </si>
  <si>
    <t>gr</t>
  </si>
  <si>
    <t>Tube</t>
  </si>
  <si>
    <t>FREIN FILET LOCTITE 248 9GR</t>
  </si>
  <si>
    <t>Sac</t>
  </si>
  <si>
    <t>COLLE THERMO.TRANS. SAC 2,5 KG</t>
  </si>
  <si>
    <t>CONTENANCE 
UNITAIRE</t>
  </si>
  <si>
    <t>PRIX HT
à l'unité</t>
  </si>
  <si>
    <t>UNITAIRE DEMANDE</t>
  </si>
  <si>
    <t>TYPE DE CONTENANT</t>
  </si>
  <si>
    <t>FOURNISSEUR OU EQUIVALENT</t>
  </si>
  <si>
    <t>DESIGNATION</t>
  </si>
  <si>
    <t>N° de ligne</t>
  </si>
  <si>
    <r>
      <t xml:space="preserve">Total
</t>
    </r>
    <r>
      <rPr>
        <b/>
        <sz val="10"/>
        <color theme="1"/>
        <rFont val="Calibri"/>
        <family val="2"/>
        <scheme val="minor"/>
      </rPr>
      <t>APRES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remise (HT) </t>
    </r>
    <r>
      <rPr>
        <b/>
        <sz val="10"/>
        <color theme="1"/>
        <rFont val="Calibri"/>
        <family val="2"/>
        <scheme val="minor"/>
      </rPr>
      <t xml:space="preserve"> </t>
    </r>
  </si>
  <si>
    <t xml:space="preserve">TOTAL sur prix public ou catalogue (HT) </t>
  </si>
  <si>
    <t>VERROU 7600 A/PENE 145 /CYL 30</t>
  </si>
  <si>
    <t>SERRURE 3P2*HOR.F S/T.5048KO.D</t>
  </si>
  <si>
    <t>TRINGLE P/SERRURE VEGA+OMEGA</t>
  </si>
  <si>
    <t>SERRURE LARD CROCHET 215 S/CYL</t>
  </si>
  <si>
    <t>SERRURE LARDER D455PR A50/GRIL</t>
  </si>
  <si>
    <t>PATERE PENFRET ACIER 5 T BLC</t>
  </si>
  <si>
    <t>CADENAS CITY AN-ACIER 60 3C</t>
  </si>
  <si>
    <t>CADENAS CITY AN-ACIER 2-45 3C</t>
  </si>
  <si>
    <t>RAIL TUBULAIRE GALVA 4M 50X40</t>
  </si>
  <si>
    <t>KIT GARNITURE SPORTUB 150</t>
  </si>
  <si>
    <t>FERME PORTE GR010 STD N³3</t>
  </si>
  <si>
    <t>FERME PORTE GR010 STD N³2</t>
  </si>
  <si>
    <t>BRAS COMPAS P/TS71-72-73-83 BL 2002</t>
  </si>
  <si>
    <t>CYLINDRE TE 5 30X60 LN N°68454</t>
  </si>
  <si>
    <t>CYLINDRE TE 5 30X50 LN N°68454</t>
  </si>
  <si>
    <t>CYLINDRE TE 5 30X30 LN N°68454</t>
  </si>
  <si>
    <t>CYLINDRES</t>
  </si>
  <si>
    <t>CYLINDRE ISR50 30/30 LN 5 CLES</t>
  </si>
  <si>
    <t>CYLINDRE AXIHOME 40X40 NICKELE</t>
  </si>
  <si>
    <t>CYLINDRE DBL NEO LN 30X30</t>
  </si>
  <si>
    <t>CYLINDRE VF7000 30X30 LP VAR</t>
  </si>
  <si>
    <t>GACHE ELECT. 12V S/T A/VIS 27E</t>
  </si>
  <si>
    <t>GACHE ELE./FAP MULTIF12/24 RUP</t>
  </si>
  <si>
    <t>ACCESSOIRES CONSTRUCTION</t>
  </si>
  <si>
    <t>LES CANDIDATS REMPLISSENT 
LA TOTALITE DES CASES BLEUES</t>
  </si>
  <si>
    <r>
      <t xml:space="preserve">Remise sur catalogue ou tarif public (en %)
</t>
    </r>
    <r>
      <rPr>
        <b/>
        <sz val="9"/>
        <color theme="1"/>
        <rFont val="Calibri"/>
        <family val="2"/>
        <scheme val="minor"/>
      </rPr>
      <t>Partie Visseries /consommables</t>
    </r>
  </si>
  <si>
    <t>VISSERIES / CONSOMMABLES</t>
  </si>
  <si>
    <t>CHEVILLE NY FISCHER S 6 - Boite 100</t>
  </si>
  <si>
    <t>CHEVILLE FISCHER SX 6 - Boite 100</t>
  </si>
  <si>
    <t>CHEVILLE RAWLBLOCK A/V10X49 - Boite 25</t>
  </si>
  <si>
    <t>ECROU A2 INDESSERABLE D 3 - Boite 50</t>
  </si>
  <si>
    <t>Bte</t>
  </si>
  <si>
    <t>FORET CON HSSE5 Q10 - 4 A 30 MM</t>
  </si>
  <si>
    <t>DISQUE DIAM  ULTRACERAM 125X1,4X22,2</t>
  </si>
  <si>
    <t>CHEVILLE MX 6X37 A/V TR Boite 70</t>
  </si>
  <si>
    <t>CHEVILLE NYL. OLERON II 5 Bte 300</t>
  </si>
  <si>
    <t>CHEVILLE NYL. OLERON II 6 Bte 200</t>
  </si>
  <si>
    <t>CHEVILLE NYL. OLERON II 8 Bte 100</t>
  </si>
  <si>
    <t>CHEVILLE MX 8X50 A/V TR Bte 50</t>
  </si>
  <si>
    <t>CHEVILLE FISCHER FONTE GM8/R Bte 50</t>
  </si>
  <si>
    <t xml:space="preserve">POINTES </t>
  </si>
  <si>
    <t>RIVET GOMULTI TRS 4,8X10 Bte 250</t>
  </si>
  <si>
    <t>RIVET GOMULTI TRS 4,8X17 Bte 250</t>
  </si>
  <si>
    <t>RIVET GOMULTI TEL 4,8X10 Bte 250</t>
  </si>
  <si>
    <t>RIVET GOMULTI TEL 4,8X17 Bte 200</t>
  </si>
  <si>
    <t>RIVET HIGHBOLT A2 4,8X10 Bte 250</t>
  </si>
  <si>
    <t>RIVET HIGHBOLT A2 4,8X14 Bte 250</t>
  </si>
  <si>
    <t>TIGE FILETEE AZ 10  6X25 sachet 25</t>
  </si>
  <si>
    <t>VIS ILLIEC PZ FT AZ 5X40 Bte 500</t>
  </si>
  <si>
    <t>bidon</t>
  </si>
  <si>
    <t>pot</t>
  </si>
  <si>
    <r>
      <rPr>
        <b/>
        <u/>
        <sz val="11"/>
        <color theme="1"/>
        <rFont val="Calibri"/>
        <family val="2"/>
        <scheme val="minor"/>
      </rPr>
      <t>QUANTITE</t>
    </r>
    <r>
      <rPr>
        <b/>
        <u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</t>
    </r>
    <r>
      <rPr>
        <b/>
        <sz val="10"/>
        <color theme="1"/>
        <rFont val="Calibri"/>
        <family val="2"/>
        <scheme val="minor"/>
      </rPr>
      <t xml:space="preserve"> CONDITION-NEMENT SOUHAITE</t>
    </r>
  </si>
  <si>
    <r>
      <t xml:space="preserve">QUANTITE
</t>
    </r>
    <r>
      <rPr>
        <sz val="10"/>
        <color theme="1"/>
        <rFont val="Calibri"/>
        <family val="2"/>
        <scheme val="minor"/>
      </rPr>
      <t xml:space="preserve">EN NOMBRE de CONDITIONNEMENT </t>
    </r>
  </si>
  <si>
    <r>
      <rPr>
        <b/>
        <sz val="11"/>
        <color theme="1"/>
        <rFont val="Calibri"/>
        <family val="2"/>
        <scheme val="minor"/>
      </rPr>
      <t xml:space="preserve">QUANTITE 
</t>
    </r>
    <r>
      <rPr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 xml:space="preserve">
(Ix*Kx)</t>
    </r>
  </si>
  <si>
    <r>
      <t xml:space="preserve">QUANTITE 
</t>
    </r>
    <r>
      <rPr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>DEMANDE
(Ex*Gx)</t>
    </r>
  </si>
  <si>
    <r>
      <t xml:space="preserve">DELTA UNITAIRE
</t>
    </r>
    <r>
      <rPr>
        <sz val="11"/>
        <color theme="1"/>
        <rFont val="Calibri"/>
        <family val="2"/>
        <scheme val="minor"/>
      </rPr>
      <t xml:space="preserve"> PROPOSE / SOUHAITE
(H/D)
</t>
    </r>
    <r>
      <rPr>
        <b/>
        <sz val="11"/>
        <color rgb="FFFF0000"/>
        <rFont val="Calibri"/>
        <family val="2"/>
        <scheme val="minor"/>
      </rPr>
      <t xml:space="preserve">Tolérance  &lt;= 20% </t>
    </r>
  </si>
  <si>
    <r>
      <rPr>
        <b/>
        <sz val="10"/>
        <color theme="1"/>
        <rFont val="Calibri"/>
        <family val="2"/>
      </rPr>
      <t>DELTA</t>
    </r>
    <r>
      <rPr>
        <b/>
        <sz val="10"/>
        <color theme="1"/>
        <rFont val="Calibri"/>
        <family val="2"/>
        <scheme val="minor"/>
      </rPr>
      <t xml:space="preserve"> CONDITIONNEMENT
</t>
    </r>
    <r>
      <rPr>
        <sz val="10"/>
        <color theme="1"/>
        <rFont val="Calibri"/>
        <family val="2"/>
        <scheme val="minor"/>
      </rPr>
      <t xml:space="preserve"> DEMANDE /  PROPOSE
(M/K)
</t>
    </r>
    <r>
      <rPr>
        <b/>
        <sz val="10"/>
        <color rgb="FFFF0000"/>
        <rFont val="Calibri"/>
        <family val="2"/>
        <scheme val="minor"/>
      </rPr>
      <t>Tolérance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 xml:space="preserve"> &lt;= 1 </t>
    </r>
  </si>
  <si>
    <t>PRIX HT TOTAL
proposé avant remise
(Hx*Ix*Kx)</t>
  </si>
  <si>
    <t>Pi</t>
  </si>
  <si>
    <t>CARTOUCHE C-MIX PLUS GRIS 380ML</t>
  </si>
  <si>
    <t>CHEVILLE METAL HM AV 5X52S B100</t>
  </si>
  <si>
    <t>CHEVILLE METAL HM AV 4X46S B100</t>
  </si>
  <si>
    <t>VIS BOIS/AG TF/PZZB3.5X25 B1000</t>
  </si>
  <si>
    <t>CHEVILLE SPIT NYL 14X70 B20</t>
  </si>
  <si>
    <t>CHEVILLE SPIT ARPON 6X25 B800</t>
  </si>
  <si>
    <t>MEULE 41C 125X1,6 A46QBFB  B25</t>
  </si>
  <si>
    <t>VIS BOIS/AG TF/PZ ZB 4X35 B500</t>
  </si>
  <si>
    <t>CHEVILLE NYLON ILUR A/VIS B100</t>
  </si>
  <si>
    <t>DISQUE AGR508E 8TR D125P120 B50</t>
  </si>
  <si>
    <t>DISQUE AGR508E 8TR D125P100 B50</t>
  </si>
  <si>
    <t>DISQUE AGR 508E 8TR D125P80 B50</t>
  </si>
  <si>
    <t>DISQUE AGR 508E 8TR D125P60 B50</t>
  </si>
  <si>
    <t>COLLE MASTIC SUPERF.CRIST 290ML</t>
  </si>
  <si>
    <t>VIS BOIS/AG TF/PZ ZB 5X50 B200</t>
  </si>
  <si>
    <t>GOND A VIS BOIS AZ 3,0X 30 B200</t>
  </si>
  <si>
    <t>CHEVILLE MOLLY MULTI 4X37 B100</t>
  </si>
  <si>
    <t>LOT BTE CHEVILLE MX 8X50 2x B50</t>
  </si>
  <si>
    <t>LOT BTE CHEVILLEMX 6X37 2x B70</t>
  </si>
  <si>
    <t>DISQUE LAMEL.ST MICHEL GR60 B10</t>
  </si>
  <si>
    <t>DISQUE LAMEL.ST MICHEL GR80 B10</t>
  </si>
  <si>
    <t>VIS BOIS/AG TFTX ZB6,0X120 B100</t>
  </si>
  <si>
    <t>VIS SPAXS ZB TFPZ 4,0X 35 B1000</t>
  </si>
  <si>
    <t>DEPOUSSIERANT SOUFFL'RONT 250ML</t>
  </si>
  <si>
    <t>CYL.CORDOUAN 3 BT LN VAR 40XB40</t>
  </si>
  <si>
    <t>Les colonnes "P &amp; Q" se remplissent automatiquement, pour ne plus être en rouge</t>
  </si>
  <si>
    <r>
      <rPr>
        <b/>
        <sz val="10"/>
        <color theme="1"/>
        <rFont val="Calibri"/>
        <family val="2"/>
      </rPr>
      <t>DELTA</t>
    </r>
    <r>
      <rPr>
        <b/>
        <sz val="10"/>
        <color theme="1"/>
        <rFont val="Calibri"/>
        <family val="2"/>
        <scheme val="minor"/>
      </rPr>
      <t xml:space="preserve"> CONDITIONNEMENT
</t>
    </r>
    <r>
      <rPr>
        <sz val="10"/>
        <color theme="1"/>
        <rFont val="Calibri"/>
        <family val="2"/>
        <scheme val="minor"/>
      </rPr>
      <t xml:space="preserve"> DEMANDE /  PROPOSE
(M/K)
</t>
    </r>
    <r>
      <rPr>
        <b/>
        <sz val="11"/>
        <color rgb="FFFF0000"/>
        <rFont val="Calibri"/>
        <family val="2"/>
        <scheme val="minor"/>
      </rPr>
      <t>Tolérance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 xml:space="preserve"> &lt;= 1 </t>
    </r>
  </si>
  <si>
    <t>FOURNISSEUR OU EQUIVALENT                                   (libre commentaires)</t>
  </si>
  <si>
    <r>
      <t>1- Remplir la colonne "H - prix HT à</t>
    </r>
    <r>
      <rPr>
        <b/>
        <u/>
        <sz val="18"/>
        <color theme="1"/>
        <rFont val="Calibri"/>
        <family val="2"/>
        <scheme val="minor"/>
      </rPr>
      <t xml:space="preserve"> l'unité</t>
    </r>
    <r>
      <rPr>
        <b/>
        <sz val="18"/>
        <color theme="1"/>
        <rFont val="Calibri"/>
        <family val="2"/>
        <scheme val="minor"/>
      </rPr>
      <t>"        2- indiquer en colonne "I" la "contenance unitaire"     3- completer en colonne "K" la quantité pour correspondre au mieux à la colonne "G" "quantité en conditionnement souhaité"</t>
    </r>
  </si>
  <si>
    <r>
      <rPr>
        <b/>
        <sz val="14"/>
        <color theme="1"/>
        <rFont val="Calibri"/>
        <family val="2"/>
        <scheme val="minor"/>
      </rPr>
      <t xml:space="preserve">TOTAL </t>
    </r>
    <r>
      <rPr>
        <sz val="14"/>
        <color theme="1"/>
        <rFont val="Calibri"/>
        <family val="2"/>
        <scheme val="minor"/>
      </rPr>
      <t xml:space="preserve">sur </t>
    </r>
    <r>
      <rPr>
        <b/>
        <u/>
        <sz val="14"/>
        <color theme="1"/>
        <rFont val="Calibri"/>
        <family val="2"/>
        <scheme val="minor"/>
      </rPr>
      <t>prix public ou catalogue</t>
    </r>
    <r>
      <rPr>
        <sz val="14"/>
        <color theme="1"/>
        <rFont val="Calibri"/>
        <family val="2"/>
        <scheme val="minor"/>
      </rPr>
      <t xml:space="preserve"> (HT) </t>
    </r>
  </si>
  <si>
    <r>
      <rPr>
        <b/>
        <u/>
        <sz val="14"/>
        <color theme="1"/>
        <rFont val="Calibri"/>
        <family val="2"/>
        <scheme val="minor"/>
      </rPr>
      <t>Remise</t>
    </r>
    <r>
      <rPr>
        <sz val="14"/>
        <color theme="1"/>
        <rFont val="Calibri"/>
        <family val="2"/>
        <scheme val="minor"/>
      </rPr>
      <t xml:space="preserve"> sur catalogue ou tarif public (en %)
</t>
    </r>
    <r>
      <rPr>
        <b/>
        <sz val="14"/>
        <color theme="1"/>
        <rFont val="Calibri"/>
        <family val="2"/>
        <scheme val="minor"/>
      </rPr>
      <t>Partie Accessoires /Construction</t>
    </r>
  </si>
  <si>
    <r>
      <t xml:space="preserve">Total
</t>
    </r>
    <r>
      <rPr>
        <b/>
        <sz val="14"/>
        <color theme="1"/>
        <rFont val="Calibri"/>
        <family val="2"/>
        <scheme val="minor"/>
      </rPr>
      <t>APRES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remise (HT) 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</si>
  <si>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b/>
        <sz val="24"/>
        <color theme="1"/>
        <rFont val="Calibri"/>
        <family val="2"/>
        <scheme val="minor"/>
      </rPr>
      <t xml:space="preserve">QUINCAILLERIE
</t>
    </r>
    <r>
      <rPr>
        <sz val="20"/>
        <color theme="1"/>
        <rFont val="Calibri"/>
        <family val="2"/>
        <scheme val="minor"/>
      </rPr>
      <t>Quincaillerie : CPV 44316000-8 / GM : 36.05.02
Article de Quincaillerie : CPV 44316400-2 / GM : 36.05.02</t>
    </r>
    <r>
      <rPr>
        <sz val="12"/>
        <color theme="1"/>
        <rFont val="Calibri"/>
        <family val="2"/>
        <scheme val="minor"/>
      </rPr>
      <t xml:space="preserve">
Kg : kilogramme - m : mètre - m2 : mètre carré - m3 : mètre cube - ml : mètre linéaire
Pi : pièce - U : 1 unité (exple : 1U = Sac de 25kg)
</t>
    </r>
  </si>
  <si>
    <r>
      <rPr>
        <b/>
        <u/>
        <sz val="16"/>
        <color theme="1"/>
        <rFont val="Calibri"/>
        <family val="2"/>
        <scheme val="minor"/>
      </rPr>
      <t>TOTAL DQE QUINCAILLERIE :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ACCESSOIRES CONSTRUCTION</t>
    </r>
    <r>
      <rPr>
        <i/>
        <sz val="14"/>
        <color theme="1"/>
        <rFont val="Calibri"/>
        <family val="2"/>
        <scheme val="minor"/>
      </rPr>
      <t xml:space="preserve"> + VISSERIES/CONSOMMABLES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</si>
</sst>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0.0"/>
    <numFmt numFmtId="166" formatCode="00_100_100_100_1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omic Sans MS"/>
      <family val="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</font>
    <font>
      <b/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right" vertical="center"/>
    </xf>
    <xf numFmtId="9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1" fontId="0" fillId="0" borderId="0" xfId="0" applyNumberFormat="1" applyAlignment="1">
      <alignment vertical="center"/>
    </xf>
    <xf numFmtId="164" fontId="0" fillId="2" borderId="1" xfId="0" applyNumberFormat="1" applyFont="1" applyFill="1" applyBorder="1" applyAlignment="1" applyProtection="1">
      <alignment horizontal="center" vertical="center"/>
    </xf>
    <xf numFmtId="165" fontId="0" fillId="2" borderId="2" xfId="0" applyNumberFormat="1" applyFont="1" applyFill="1" applyBorder="1" applyAlignment="1" applyProtection="1">
      <alignment horizontal="center" vertical="center"/>
    </xf>
    <xf numFmtId="9" fontId="0" fillId="2" borderId="2" xfId="0" applyNumberFormat="1" applyFont="1" applyFill="1" applyBorder="1" applyAlignment="1" applyProtection="1">
      <alignment horizontal="center" vertical="center"/>
    </xf>
    <xf numFmtId="1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" fillId="4" borderId="3" xfId="0" applyNumberFormat="1" applyFont="1" applyFill="1" applyBorder="1" applyAlignment="1" applyProtection="1">
      <alignment horizontal="right" vertical="center"/>
      <protection locked="0"/>
    </xf>
    <xf numFmtId="164" fontId="1" fillId="4" borderId="4" xfId="0" applyNumberFormat="1" applyFont="1" applyFill="1" applyBorder="1" applyAlignment="1" applyProtection="1">
      <alignment horizontal="right" vertical="center"/>
      <protection locked="0"/>
    </xf>
    <xf numFmtId="0" fontId="0" fillId="3" borderId="6" xfId="0" applyNumberFormat="1" applyFont="1" applyFill="1" applyBorder="1" applyAlignment="1">
      <alignment horizontal="right" vertical="center"/>
    </xf>
    <xf numFmtId="166" fontId="5" fillId="3" borderId="6" xfId="1" applyNumberFormat="1" applyFont="1" applyFill="1" applyBorder="1" applyAlignment="1" applyProtection="1">
      <alignment horizontal="center" vertical="center"/>
    </xf>
    <xf numFmtId="0" fontId="6" fillId="3" borderId="1" xfId="1" applyFont="1" applyFill="1" applyBorder="1" applyAlignment="1" applyProtection="1">
      <alignment horizontal="left" vertical="center" wrapText="1"/>
    </xf>
    <xf numFmtId="1" fontId="7" fillId="3" borderId="4" xfId="1" applyNumberFormat="1" applyFont="1" applyFill="1" applyBorder="1" applyAlignment="1" applyProtection="1">
      <alignment horizontal="center" vertical="center" wrapText="1"/>
    </xf>
    <xf numFmtId="1" fontId="3" fillId="4" borderId="3" xfId="0" applyNumberFormat="1" applyFont="1" applyFill="1" applyBorder="1" applyAlignment="1" applyProtection="1">
      <alignment horizontal="right" vertical="center"/>
      <protection locked="0"/>
    </xf>
    <xf numFmtId="166" fontId="5" fillId="3" borderId="6" xfId="1" applyNumberFormat="1" applyFont="1" applyFill="1" applyBorder="1" applyAlignment="1" applyProtection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 wrapText="1"/>
    </xf>
    <xf numFmtId="1" fontId="10" fillId="5" borderId="14" xfId="0" applyNumberFormat="1" applyFont="1" applyFill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 wrapText="1"/>
    </xf>
    <xf numFmtId="9" fontId="2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0" xfId="0" applyNumberFormat="1" applyFont="1" applyFill="1" applyBorder="1" applyAlignment="1">
      <alignment vertical="center" wrapText="1"/>
    </xf>
    <xf numFmtId="1" fontId="12" fillId="6" borderId="18" xfId="0" applyNumberFormat="1" applyFont="1" applyFill="1" applyBorder="1" applyAlignment="1">
      <alignment horizontal="left" vertical="center" wrapText="1"/>
    </xf>
    <xf numFmtId="1" fontId="13" fillId="6" borderId="18" xfId="0" applyNumberFormat="1" applyFont="1" applyFill="1" applyBorder="1" applyAlignment="1">
      <alignment vertical="center" wrapText="1"/>
    </xf>
    <xf numFmtId="9" fontId="0" fillId="0" borderId="0" xfId="0" applyNumberFormat="1"/>
    <xf numFmtId="164" fontId="3" fillId="7" borderId="19" xfId="0" applyNumberFormat="1" applyFont="1" applyFill="1" applyBorder="1" applyAlignment="1">
      <alignment horizontal="center" vertical="center"/>
    </xf>
    <xf numFmtId="0" fontId="6" fillId="3" borderId="21" xfId="1" applyFont="1" applyFill="1" applyBorder="1" applyAlignment="1" applyProtection="1">
      <alignment horizontal="left" vertical="center" wrapText="1"/>
    </xf>
    <xf numFmtId="0" fontId="0" fillId="3" borderId="16" xfId="0" applyNumberFormat="1" applyFont="1" applyFill="1" applyBorder="1" applyAlignment="1">
      <alignment horizontal="right" vertical="center"/>
    </xf>
    <xf numFmtId="164" fontId="1" fillId="4" borderId="23" xfId="0" applyNumberFormat="1" applyFont="1" applyFill="1" applyBorder="1" applyAlignment="1" applyProtection="1">
      <alignment horizontal="right" vertical="center"/>
      <protection locked="0"/>
    </xf>
    <xf numFmtId="0" fontId="1" fillId="4" borderId="2" xfId="0" applyNumberFormat="1" applyFont="1" applyFill="1" applyBorder="1" applyAlignment="1" applyProtection="1">
      <alignment horizontal="right" vertical="center"/>
      <protection locked="0"/>
    </xf>
    <xf numFmtId="1" fontId="3" fillId="4" borderId="2" xfId="0" applyNumberFormat="1" applyFont="1" applyFill="1" applyBorder="1" applyAlignment="1" applyProtection="1">
      <alignment horizontal="center" vertical="center"/>
      <protection locked="0"/>
    </xf>
    <xf numFmtId="9" fontId="0" fillId="2" borderId="3" xfId="0" applyNumberFormat="1" applyFont="1" applyFill="1" applyBorder="1" applyAlignment="1" applyProtection="1">
      <alignment horizontal="center" vertical="center"/>
    </xf>
    <xf numFmtId="165" fontId="0" fillId="2" borderId="3" xfId="0" applyNumberFormat="1" applyFont="1" applyFill="1" applyBorder="1" applyAlignment="1" applyProtection="1">
      <alignment horizontal="center" vertical="center"/>
    </xf>
    <xf numFmtId="1" fontId="13" fillId="6" borderId="18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6" fillId="8" borderId="24" xfId="1" applyFont="1" applyFill="1" applyBorder="1" applyAlignment="1" applyProtection="1">
      <alignment horizontal="left" vertical="center" wrapText="1"/>
      <protection locked="0"/>
    </xf>
    <xf numFmtId="0" fontId="6" fillId="8" borderId="5" xfId="1" applyFont="1" applyFill="1" applyBorder="1" applyAlignment="1" applyProtection="1">
      <alignment horizontal="left" vertical="center" wrapText="1"/>
      <protection locked="0"/>
    </xf>
    <xf numFmtId="0" fontId="6" fillId="8" borderId="25" xfId="1" applyFont="1" applyFill="1" applyBorder="1" applyAlignment="1" applyProtection="1">
      <alignment horizontal="left" vertical="center" wrapText="1"/>
      <protection locked="0"/>
    </xf>
    <xf numFmtId="0" fontId="8" fillId="8" borderId="5" xfId="1" applyFont="1" applyFill="1" applyBorder="1" applyAlignment="1" applyProtection="1">
      <alignment horizontal="left" vertical="center" wrapText="1"/>
      <protection locked="0"/>
    </xf>
    <xf numFmtId="0" fontId="6" fillId="8" borderId="22" xfId="1" applyFont="1" applyFill="1" applyBorder="1" applyAlignment="1" applyProtection="1">
      <alignment horizontal="left" vertical="center" wrapText="1"/>
      <protection locked="0"/>
    </xf>
    <xf numFmtId="1" fontId="13" fillId="6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4" fontId="2" fillId="6" borderId="27" xfId="0" applyNumberFormat="1" applyFont="1" applyFill="1" applyBorder="1" applyAlignment="1">
      <alignment horizontal="center" vertical="center" wrapText="1"/>
    </xf>
    <xf numFmtId="9" fontId="16" fillId="4" borderId="27" xfId="0" applyNumberFormat="1" applyFont="1" applyFill="1" applyBorder="1" applyAlignment="1" applyProtection="1">
      <alignment horizontal="center" vertical="center" wrapText="1"/>
      <protection locked="0"/>
    </xf>
    <xf numFmtId="1" fontId="13" fillId="9" borderId="20" xfId="0" applyNumberFormat="1" applyFont="1" applyFill="1" applyBorder="1" applyAlignment="1">
      <alignment horizontal="center" vertical="center" wrapText="1"/>
    </xf>
    <xf numFmtId="1" fontId="13" fillId="9" borderId="12" xfId="0" applyNumberFormat="1" applyFont="1" applyFill="1" applyBorder="1" applyAlignment="1">
      <alignment vertical="center" wrapText="1"/>
    </xf>
    <xf numFmtId="1" fontId="13" fillId="9" borderId="12" xfId="0" applyNumberFormat="1" applyFont="1" applyFill="1" applyBorder="1" applyAlignment="1">
      <alignment horizontal="center" vertical="center" wrapText="1"/>
    </xf>
    <xf numFmtId="164" fontId="2" fillId="9" borderId="12" xfId="0" applyNumberFormat="1" applyFont="1" applyFill="1" applyBorder="1" applyAlignment="1">
      <alignment horizontal="center" vertical="center" wrapText="1"/>
    </xf>
    <xf numFmtId="9" fontId="16" fillId="9" borderId="12" xfId="0" applyNumberFormat="1" applyFont="1" applyFill="1" applyBorder="1" applyAlignment="1" applyProtection="1">
      <alignment horizontal="center" vertical="center" wrapText="1"/>
      <protection locked="0"/>
    </xf>
    <xf numFmtId="164" fontId="2" fillId="9" borderId="19" xfId="0" applyNumberFormat="1" applyFont="1" applyFill="1" applyBorder="1" applyAlignment="1">
      <alignment horizontal="center" vertical="center" wrapText="1"/>
    </xf>
    <xf numFmtId="164" fontId="1" fillId="5" borderId="8" xfId="0" applyNumberFormat="1" applyFont="1" applyFill="1" applyBorder="1" applyAlignment="1">
      <alignment horizontal="center" vertical="center" wrapText="1"/>
    </xf>
    <xf numFmtId="9" fontId="10" fillId="5" borderId="8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/>
    </xf>
    <xf numFmtId="0" fontId="0" fillId="2" borderId="2" xfId="0" applyNumberFormat="1" applyFont="1" applyFill="1" applyBorder="1" applyAlignment="1" applyProtection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166" fontId="0" fillId="3" borderId="1" xfId="0" applyNumberFormat="1" applyFont="1" applyFill="1" applyBorder="1" applyAlignment="1" applyProtection="1">
      <alignment horizontal="center" vertical="center"/>
    </xf>
    <xf numFmtId="166" fontId="0" fillId="3" borderId="21" xfId="0" applyNumberFormat="1" applyFont="1" applyFill="1" applyBorder="1" applyAlignment="1" applyProtection="1">
      <alignment horizontal="center" vertical="center"/>
    </xf>
    <xf numFmtId="1" fontId="13" fillId="6" borderId="18" xfId="0" applyNumberFormat="1" applyFont="1" applyFill="1" applyBorder="1" applyAlignment="1">
      <alignment vertical="top" wrapText="1"/>
    </xf>
    <xf numFmtId="0" fontId="1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left" vertical="center" wrapText="1"/>
    </xf>
    <xf numFmtId="1" fontId="16" fillId="6" borderId="18" xfId="0" applyNumberFormat="1" applyFont="1" applyFill="1" applyBorder="1" applyAlignment="1">
      <alignment horizontal="left" vertical="center" wrapText="1"/>
    </xf>
    <xf numFmtId="164" fontId="14" fillId="3" borderId="20" xfId="0" applyNumberFormat="1" applyFont="1" applyFill="1" applyBorder="1" applyAlignment="1">
      <alignment horizontal="left" vertical="top" wrapText="1"/>
    </xf>
    <xf numFmtId="164" fontId="14" fillId="3" borderId="12" xfId="0" applyNumberFormat="1" applyFont="1" applyFill="1" applyBorder="1" applyAlignment="1">
      <alignment horizontal="left" vertical="top" wrapText="1"/>
    </xf>
    <xf numFmtId="1" fontId="13" fillId="6" borderId="14" xfId="0" applyNumberFormat="1" applyFont="1" applyFill="1" applyBorder="1" applyAlignment="1">
      <alignment horizontal="center" vertical="center" wrapText="1"/>
    </xf>
    <xf numFmtId="1" fontId="13" fillId="6" borderId="18" xfId="0" applyNumberFormat="1" applyFont="1" applyFill="1" applyBorder="1" applyAlignment="1">
      <alignment horizontal="center" vertical="center" wrapText="1"/>
    </xf>
    <xf numFmtId="1" fontId="13" fillId="6" borderId="17" xfId="0" applyNumberFormat="1" applyFont="1" applyFill="1" applyBorder="1" applyAlignment="1">
      <alignment horizontal="center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19" xfId="0" applyFont="1" applyFill="1" applyBorder="1" applyAlignment="1">
      <alignment horizontal="left" vertic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1" fontId="13" fillId="6" borderId="20" xfId="0" applyNumberFormat="1" applyFont="1" applyFill="1" applyBorder="1" applyAlignment="1">
      <alignment horizontal="left" vertical="center" wrapText="1"/>
    </xf>
    <xf numFmtId="1" fontId="13" fillId="6" borderId="12" xfId="0" applyNumberFormat="1" applyFont="1" applyFill="1" applyBorder="1" applyAlignment="1">
      <alignment horizontal="left" vertical="center" wrapText="1"/>
    </xf>
    <xf numFmtId="1" fontId="13" fillId="6" borderId="19" xfId="0" applyNumberFormat="1" applyFont="1" applyFill="1" applyBorder="1" applyAlignment="1">
      <alignment horizontal="left" vertical="center" wrapText="1"/>
    </xf>
    <xf numFmtId="1" fontId="13" fillId="6" borderId="1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727386</xdr:colOff>
      <xdr:row>0</xdr:row>
      <xdr:rowOff>0</xdr:rowOff>
    </xdr:from>
    <xdr:to>
      <xdr:col>9</xdr:col>
      <xdr:colOff>870448</xdr:colOff>
      <xdr:row>1</xdr:row>
      <xdr:rowOff>0</xdr:rowOff>
    </xdr:to>
    <xdr:sp macro="" textlink="">
      <xdr:nvSpPr>
        <xdr:cNvPr id="2" name="Flèche droite 1"/>
        <xdr:cNvSpPr/>
      </xdr:nvSpPr>
      <xdr:spPr>
        <a:xfrm rot="6488833">
          <a:off x="7509280" y="76106"/>
          <a:ext cx="190500" cy="38287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505672</xdr:colOff>
      <xdr:row>29</xdr:row>
      <xdr:rowOff>0</xdr:rowOff>
    </xdr:from>
    <xdr:to>
      <xdr:col>8</xdr:col>
      <xdr:colOff>32934</xdr:colOff>
      <xdr:row>32</xdr:row>
      <xdr:rowOff>20091</xdr:rowOff>
    </xdr:to>
    <xdr:sp macro="" textlink="">
      <xdr:nvSpPr>
        <xdr:cNvPr id="3" name="Flèche droite 2"/>
        <xdr:cNvSpPr/>
      </xdr:nvSpPr>
      <xdr:spPr>
        <a:xfrm rot="6488833">
          <a:off x="5688507" y="5485165"/>
          <a:ext cx="591591" cy="289262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529367</xdr:colOff>
      <xdr:row>0</xdr:row>
      <xdr:rowOff>1007868</xdr:rowOff>
    </xdr:from>
    <xdr:to>
      <xdr:col>8</xdr:col>
      <xdr:colOff>69516</xdr:colOff>
      <xdr:row>5</xdr:row>
      <xdr:rowOff>0</xdr:rowOff>
    </xdr:to>
    <xdr:sp macro="" textlink="">
      <xdr:nvSpPr>
        <xdr:cNvPr id="4" name="Flèche droite 3" hidden="1"/>
        <xdr:cNvSpPr/>
      </xdr:nvSpPr>
      <xdr:spPr>
        <a:xfrm rot="6488833">
          <a:off x="5727801" y="324284"/>
          <a:ext cx="573282" cy="302149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571500</xdr:colOff>
      <xdr:row>0</xdr:row>
      <xdr:rowOff>993321</xdr:rowOff>
    </xdr:from>
    <xdr:to>
      <xdr:col>9</xdr:col>
      <xdr:colOff>111649</xdr:colOff>
      <xdr:row>5</xdr:row>
      <xdr:rowOff>0</xdr:rowOff>
    </xdr:to>
    <xdr:sp macro="" textlink="">
      <xdr:nvSpPr>
        <xdr:cNvPr id="5" name="Flèche droite 4" hidden="1"/>
        <xdr:cNvSpPr/>
      </xdr:nvSpPr>
      <xdr:spPr>
        <a:xfrm rot="6368564">
          <a:off x="6534185" y="326536"/>
          <a:ext cx="568779" cy="302149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561390</xdr:colOff>
      <xdr:row>0</xdr:row>
      <xdr:rowOff>1046810</xdr:rowOff>
    </xdr:from>
    <xdr:to>
      <xdr:col>10</xdr:col>
      <xdr:colOff>728592</xdr:colOff>
      <xdr:row>5</xdr:row>
      <xdr:rowOff>0</xdr:rowOff>
    </xdr:to>
    <xdr:sp macro="" textlink="">
      <xdr:nvSpPr>
        <xdr:cNvPr id="6" name="Flèche droite 5" hidden="1"/>
        <xdr:cNvSpPr/>
      </xdr:nvSpPr>
      <xdr:spPr>
        <a:xfrm rot="5686326">
          <a:off x="7978771" y="392179"/>
          <a:ext cx="572440" cy="167202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299357</xdr:colOff>
      <xdr:row>0</xdr:row>
      <xdr:rowOff>1455964</xdr:rowOff>
    </xdr:from>
    <xdr:to>
      <xdr:col>16</xdr:col>
      <xdr:colOff>517071</xdr:colOff>
      <xdr:row>5</xdr:row>
      <xdr:rowOff>285750</xdr:rowOff>
    </xdr:to>
    <xdr:grpSp>
      <xdr:nvGrpSpPr>
        <xdr:cNvPr id="7" name="Groupe 6"/>
        <xdr:cNvGrpSpPr/>
      </xdr:nvGrpSpPr>
      <xdr:grpSpPr>
        <a:xfrm>
          <a:off x="10951482" y="1455964"/>
          <a:ext cx="7202714" cy="4147911"/>
          <a:chOff x="8274360" y="881855"/>
          <a:chExt cx="6124022" cy="3714615"/>
        </a:xfrm>
      </xdr:grpSpPr>
      <xdr:sp macro="" textlink="">
        <xdr:nvSpPr>
          <xdr:cNvPr id="8" name="Flèche droite 7"/>
          <xdr:cNvSpPr/>
        </xdr:nvSpPr>
        <xdr:spPr>
          <a:xfrm rot="1453973">
            <a:off x="11179078" y="1578105"/>
            <a:ext cx="3219304" cy="179904"/>
          </a:xfrm>
          <a:prstGeom prst="rightArrow">
            <a:avLst/>
          </a:prstGeom>
          <a:solidFill>
            <a:schemeClr val="tx1">
              <a:alpha val="2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" name="Flèche droite 8"/>
          <xdr:cNvSpPr/>
        </xdr:nvSpPr>
        <xdr:spPr>
          <a:xfrm rot="5763571">
            <a:off x="6517858" y="2638357"/>
            <a:ext cx="3714615" cy="201612"/>
          </a:xfrm>
          <a:prstGeom prst="rightArrow">
            <a:avLst/>
          </a:prstGeom>
          <a:solidFill>
            <a:schemeClr val="tx1">
              <a:alpha val="2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" name="Flèche droite 9"/>
          <xdr:cNvSpPr/>
        </xdr:nvSpPr>
        <xdr:spPr>
          <a:xfrm rot="5763571">
            <a:off x="7391396" y="2656422"/>
            <a:ext cx="3686504" cy="170961"/>
          </a:xfrm>
          <a:prstGeom prst="rightArrow">
            <a:avLst/>
          </a:prstGeom>
          <a:solidFill>
            <a:schemeClr val="tx1">
              <a:alpha val="2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Flèche droite 10"/>
          <xdr:cNvSpPr/>
        </xdr:nvSpPr>
        <xdr:spPr>
          <a:xfrm rot="5763571">
            <a:off x="8501340" y="2612777"/>
            <a:ext cx="3626332" cy="186840"/>
          </a:xfrm>
          <a:prstGeom prst="rightArrow">
            <a:avLst/>
          </a:prstGeom>
          <a:solidFill>
            <a:schemeClr val="tx1">
              <a:alpha val="2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7</xdr:col>
      <xdr:colOff>529367</xdr:colOff>
      <xdr:row>29</xdr:row>
      <xdr:rowOff>0</xdr:rowOff>
    </xdr:from>
    <xdr:to>
      <xdr:col>8</xdr:col>
      <xdr:colOff>69516</xdr:colOff>
      <xdr:row>32</xdr:row>
      <xdr:rowOff>0</xdr:rowOff>
    </xdr:to>
    <xdr:sp macro="" textlink="">
      <xdr:nvSpPr>
        <xdr:cNvPr id="12" name="Flèche droite 11" hidden="1"/>
        <xdr:cNvSpPr/>
      </xdr:nvSpPr>
      <xdr:spPr>
        <a:xfrm rot="6488833">
          <a:off x="5728692" y="5468675"/>
          <a:ext cx="571500" cy="302149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571500</xdr:colOff>
      <xdr:row>29</xdr:row>
      <xdr:rowOff>0</xdr:rowOff>
    </xdr:from>
    <xdr:to>
      <xdr:col>9</xdr:col>
      <xdr:colOff>111649</xdr:colOff>
      <xdr:row>32</xdr:row>
      <xdr:rowOff>0</xdr:rowOff>
    </xdr:to>
    <xdr:sp macro="" textlink="">
      <xdr:nvSpPr>
        <xdr:cNvPr id="13" name="Flèche droite 12" hidden="1"/>
        <xdr:cNvSpPr/>
      </xdr:nvSpPr>
      <xdr:spPr>
        <a:xfrm rot="6368564">
          <a:off x="6532825" y="5468675"/>
          <a:ext cx="571500" cy="302149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561390</xdr:colOff>
      <xdr:row>29</xdr:row>
      <xdr:rowOff>0</xdr:rowOff>
    </xdr:from>
    <xdr:to>
      <xdr:col>10</xdr:col>
      <xdr:colOff>728592</xdr:colOff>
      <xdr:row>32</xdr:row>
      <xdr:rowOff>0</xdr:rowOff>
    </xdr:to>
    <xdr:sp macro="" textlink="">
      <xdr:nvSpPr>
        <xdr:cNvPr id="14" name="Flèche droite 13" hidden="1"/>
        <xdr:cNvSpPr/>
      </xdr:nvSpPr>
      <xdr:spPr>
        <a:xfrm rot="5686326">
          <a:off x="7979241" y="5536149"/>
          <a:ext cx="571500" cy="167202"/>
        </a:xfrm>
        <a:prstGeom prst="rightArrow">
          <a:avLst/>
        </a:prstGeom>
        <a:solidFill>
          <a:schemeClr val="tx1">
            <a:alpha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4"/>
  <sheetViews>
    <sheetView tabSelected="1" view="pageLayout" topLeftCell="A210" zoomScale="60" zoomScaleNormal="10" zoomScaleSheetLayoutView="70" zoomScalePageLayoutView="60" workbookViewId="0">
      <selection activeCell="C219" sqref="C219"/>
    </sheetView>
  </sheetViews>
  <sheetFormatPr baseColWidth="10" defaultRowHeight="15" x14ac:dyDescent="0.25"/>
  <cols>
    <col min="1" max="1" width="10.42578125" style="8" bestFit="1" customWidth="1"/>
    <col min="2" max="2" width="45.7109375" style="7" customWidth="1"/>
    <col min="3" max="3" width="52.7109375" style="7" customWidth="1"/>
    <col min="4" max="4" width="11" style="6" customWidth="1"/>
    <col min="5" max="5" width="6.7109375" style="4" customWidth="1"/>
    <col min="6" max="6" width="6.7109375" style="50" customWidth="1"/>
    <col min="7" max="7" width="15.42578125" style="6" customWidth="1"/>
    <col min="8" max="8" width="12" style="4" customWidth="1"/>
    <col min="9" max="9" width="14.42578125" style="4" customWidth="1"/>
    <col min="10" max="10" width="5.85546875" style="5" customWidth="1"/>
    <col min="11" max="11" width="15.42578125" style="4" customWidth="1"/>
    <col min="12" max="12" width="8" style="5" customWidth="1"/>
    <col min="13" max="13" width="5.85546875" style="5" customWidth="1"/>
    <col min="14" max="14" width="8.140625" style="5" customWidth="1"/>
    <col min="15" max="15" width="8.140625" style="4" customWidth="1"/>
    <col min="16" max="16" width="19.85546875" style="2" customWidth="1"/>
    <col min="17" max="17" width="25.85546875" style="3" customWidth="1"/>
    <col min="18" max="18" width="20.7109375" style="2" customWidth="1"/>
    <col min="19" max="19" width="3.42578125" style="1" customWidth="1"/>
    <col min="20" max="20" width="20.7109375" style="1" customWidth="1"/>
    <col min="256" max="256" width="3.7109375" customWidth="1"/>
    <col min="257" max="257" width="74.7109375" bestFit="1" customWidth="1"/>
    <col min="258" max="258" width="14.140625" customWidth="1"/>
    <col min="259" max="259" width="4.85546875" customWidth="1"/>
    <col min="260" max="260" width="4.5703125" customWidth="1"/>
    <col min="261" max="261" width="13" customWidth="1"/>
    <col min="262" max="262" width="43.7109375" customWidth="1"/>
    <col min="263" max="264" width="16.28515625" customWidth="1"/>
    <col min="265" max="265" width="14" customWidth="1"/>
    <col min="266" max="266" width="12.7109375" customWidth="1"/>
    <col min="267" max="267" width="12.140625" customWidth="1"/>
    <col min="512" max="512" width="3.7109375" customWidth="1"/>
    <col min="513" max="513" width="74.7109375" bestFit="1" customWidth="1"/>
    <col min="514" max="514" width="14.140625" customWidth="1"/>
    <col min="515" max="515" width="4.85546875" customWidth="1"/>
    <col min="516" max="516" width="4.5703125" customWidth="1"/>
    <col min="517" max="517" width="13" customWidth="1"/>
    <col min="518" max="518" width="43.7109375" customWidth="1"/>
    <col min="519" max="520" width="16.28515625" customWidth="1"/>
    <col min="521" max="521" width="14" customWidth="1"/>
    <col min="522" max="522" width="12.7109375" customWidth="1"/>
    <col min="523" max="523" width="12.140625" customWidth="1"/>
    <col min="768" max="768" width="3.7109375" customWidth="1"/>
    <col min="769" max="769" width="74.7109375" bestFit="1" customWidth="1"/>
    <col min="770" max="770" width="14.140625" customWidth="1"/>
    <col min="771" max="771" width="4.85546875" customWidth="1"/>
    <col min="772" max="772" width="4.5703125" customWidth="1"/>
    <col min="773" max="773" width="13" customWidth="1"/>
    <col min="774" max="774" width="43.7109375" customWidth="1"/>
    <col min="775" max="776" width="16.28515625" customWidth="1"/>
    <col min="777" max="777" width="14" customWidth="1"/>
    <col min="778" max="778" width="12.7109375" customWidth="1"/>
    <col min="779" max="779" width="12.140625" customWidth="1"/>
    <col min="1024" max="1024" width="3.7109375" customWidth="1"/>
    <col min="1025" max="1025" width="74.7109375" bestFit="1" customWidth="1"/>
    <col min="1026" max="1026" width="14.140625" customWidth="1"/>
    <col min="1027" max="1027" width="4.85546875" customWidth="1"/>
    <col min="1028" max="1028" width="4.5703125" customWidth="1"/>
    <col min="1029" max="1029" width="13" customWidth="1"/>
    <col min="1030" max="1030" width="43.7109375" customWidth="1"/>
    <col min="1031" max="1032" width="16.28515625" customWidth="1"/>
    <col min="1033" max="1033" width="14" customWidth="1"/>
    <col min="1034" max="1034" width="12.7109375" customWidth="1"/>
    <col min="1035" max="1035" width="12.140625" customWidth="1"/>
    <col min="1280" max="1280" width="3.7109375" customWidth="1"/>
    <col min="1281" max="1281" width="74.7109375" bestFit="1" customWidth="1"/>
    <col min="1282" max="1282" width="14.140625" customWidth="1"/>
    <col min="1283" max="1283" width="4.85546875" customWidth="1"/>
    <col min="1284" max="1284" width="4.5703125" customWidth="1"/>
    <col min="1285" max="1285" width="13" customWidth="1"/>
    <col min="1286" max="1286" width="43.7109375" customWidth="1"/>
    <col min="1287" max="1288" width="16.28515625" customWidth="1"/>
    <col min="1289" max="1289" width="14" customWidth="1"/>
    <col min="1290" max="1290" width="12.7109375" customWidth="1"/>
    <col min="1291" max="1291" width="12.140625" customWidth="1"/>
    <col min="1536" max="1536" width="3.7109375" customWidth="1"/>
    <col min="1537" max="1537" width="74.7109375" bestFit="1" customWidth="1"/>
    <col min="1538" max="1538" width="14.140625" customWidth="1"/>
    <col min="1539" max="1539" width="4.85546875" customWidth="1"/>
    <col min="1540" max="1540" width="4.5703125" customWidth="1"/>
    <col min="1541" max="1541" width="13" customWidth="1"/>
    <col min="1542" max="1542" width="43.7109375" customWidth="1"/>
    <col min="1543" max="1544" width="16.28515625" customWidth="1"/>
    <col min="1545" max="1545" width="14" customWidth="1"/>
    <col min="1546" max="1546" width="12.7109375" customWidth="1"/>
    <col min="1547" max="1547" width="12.140625" customWidth="1"/>
    <col min="1792" max="1792" width="3.7109375" customWidth="1"/>
    <col min="1793" max="1793" width="74.7109375" bestFit="1" customWidth="1"/>
    <col min="1794" max="1794" width="14.140625" customWidth="1"/>
    <col min="1795" max="1795" width="4.85546875" customWidth="1"/>
    <col min="1796" max="1796" width="4.5703125" customWidth="1"/>
    <col min="1797" max="1797" width="13" customWidth="1"/>
    <col min="1798" max="1798" width="43.7109375" customWidth="1"/>
    <col min="1799" max="1800" width="16.28515625" customWidth="1"/>
    <col min="1801" max="1801" width="14" customWidth="1"/>
    <col min="1802" max="1802" width="12.7109375" customWidth="1"/>
    <col min="1803" max="1803" width="12.140625" customWidth="1"/>
    <col min="2048" max="2048" width="3.7109375" customWidth="1"/>
    <col min="2049" max="2049" width="74.7109375" bestFit="1" customWidth="1"/>
    <col min="2050" max="2050" width="14.140625" customWidth="1"/>
    <col min="2051" max="2051" width="4.85546875" customWidth="1"/>
    <col min="2052" max="2052" width="4.5703125" customWidth="1"/>
    <col min="2053" max="2053" width="13" customWidth="1"/>
    <col min="2054" max="2054" width="43.7109375" customWidth="1"/>
    <col min="2055" max="2056" width="16.28515625" customWidth="1"/>
    <col min="2057" max="2057" width="14" customWidth="1"/>
    <col min="2058" max="2058" width="12.7109375" customWidth="1"/>
    <col min="2059" max="2059" width="12.140625" customWidth="1"/>
    <col min="2304" max="2304" width="3.7109375" customWidth="1"/>
    <col min="2305" max="2305" width="74.7109375" bestFit="1" customWidth="1"/>
    <col min="2306" max="2306" width="14.140625" customWidth="1"/>
    <col min="2307" max="2307" width="4.85546875" customWidth="1"/>
    <col min="2308" max="2308" width="4.5703125" customWidth="1"/>
    <col min="2309" max="2309" width="13" customWidth="1"/>
    <col min="2310" max="2310" width="43.7109375" customWidth="1"/>
    <col min="2311" max="2312" width="16.28515625" customWidth="1"/>
    <col min="2313" max="2313" width="14" customWidth="1"/>
    <col min="2314" max="2314" width="12.7109375" customWidth="1"/>
    <col min="2315" max="2315" width="12.140625" customWidth="1"/>
    <col min="2560" max="2560" width="3.7109375" customWidth="1"/>
    <col min="2561" max="2561" width="74.7109375" bestFit="1" customWidth="1"/>
    <col min="2562" max="2562" width="14.140625" customWidth="1"/>
    <col min="2563" max="2563" width="4.85546875" customWidth="1"/>
    <col min="2564" max="2564" width="4.5703125" customWidth="1"/>
    <col min="2565" max="2565" width="13" customWidth="1"/>
    <col min="2566" max="2566" width="43.7109375" customWidth="1"/>
    <col min="2567" max="2568" width="16.28515625" customWidth="1"/>
    <col min="2569" max="2569" width="14" customWidth="1"/>
    <col min="2570" max="2570" width="12.7109375" customWidth="1"/>
    <col min="2571" max="2571" width="12.140625" customWidth="1"/>
    <col min="2816" max="2816" width="3.7109375" customWidth="1"/>
    <col min="2817" max="2817" width="74.7109375" bestFit="1" customWidth="1"/>
    <col min="2818" max="2818" width="14.140625" customWidth="1"/>
    <col min="2819" max="2819" width="4.85546875" customWidth="1"/>
    <col min="2820" max="2820" width="4.5703125" customWidth="1"/>
    <col min="2821" max="2821" width="13" customWidth="1"/>
    <col min="2822" max="2822" width="43.7109375" customWidth="1"/>
    <col min="2823" max="2824" width="16.28515625" customWidth="1"/>
    <col min="2825" max="2825" width="14" customWidth="1"/>
    <col min="2826" max="2826" width="12.7109375" customWidth="1"/>
    <col min="2827" max="2827" width="12.140625" customWidth="1"/>
    <col min="3072" max="3072" width="3.7109375" customWidth="1"/>
    <col min="3073" max="3073" width="74.7109375" bestFit="1" customWidth="1"/>
    <col min="3074" max="3074" width="14.140625" customWidth="1"/>
    <col min="3075" max="3075" width="4.85546875" customWidth="1"/>
    <col min="3076" max="3076" width="4.5703125" customWidth="1"/>
    <col min="3077" max="3077" width="13" customWidth="1"/>
    <col min="3078" max="3078" width="43.7109375" customWidth="1"/>
    <col min="3079" max="3080" width="16.28515625" customWidth="1"/>
    <col min="3081" max="3081" width="14" customWidth="1"/>
    <col min="3082" max="3082" width="12.7109375" customWidth="1"/>
    <col min="3083" max="3083" width="12.140625" customWidth="1"/>
    <col min="3328" max="3328" width="3.7109375" customWidth="1"/>
    <col min="3329" max="3329" width="74.7109375" bestFit="1" customWidth="1"/>
    <col min="3330" max="3330" width="14.140625" customWidth="1"/>
    <col min="3331" max="3331" width="4.85546875" customWidth="1"/>
    <col min="3332" max="3332" width="4.5703125" customWidth="1"/>
    <col min="3333" max="3333" width="13" customWidth="1"/>
    <col min="3334" max="3334" width="43.7109375" customWidth="1"/>
    <col min="3335" max="3336" width="16.28515625" customWidth="1"/>
    <col min="3337" max="3337" width="14" customWidth="1"/>
    <col min="3338" max="3338" width="12.7109375" customWidth="1"/>
    <col min="3339" max="3339" width="12.140625" customWidth="1"/>
    <col min="3584" max="3584" width="3.7109375" customWidth="1"/>
    <col min="3585" max="3585" width="74.7109375" bestFit="1" customWidth="1"/>
    <col min="3586" max="3586" width="14.140625" customWidth="1"/>
    <col min="3587" max="3587" width="4.85546875" customWidth="1"/>
    <col min="3588" max="3588" width="4.5703125" customWidth="1"/>
    <col min="3589" max="3589" width="13" customWidth="1"/>
    <col min="3590" max="3590" width="43.7109375" customWidth="1"/>
    <col min="3591" max="3592" width="16.28515625" customWidth="1"/>
    <col min="3593" max="3593" width="14" customWidth="1"/>
    <col min="3594" max="3594" width="12.7109375" customWidth="1"/>
    <col min="3595" max="3595" width="12.140625" customWidth="1"/>
    <col min="3840" max="3840" width="3.7109375" customWidth="1"/>
    <col min="3841" max="3841" width="74.7109375" bestFit="1" customWidth="1"/>
    <col min="3842" max="3842" width="14.140625" customWidth="1"/>
    <col min="3843" max="3843" width="4.85546875" customWidth="1"/>
    <col min="3844" max="3844" width="4.5703125" customWidth="1"/>
    <col min="3845" max="3845" width="13" customWidth="1"/>
    <col min="3846" max="3846" width="43.7109375" customWidth="1"/>
    <col min="3847" max="3848" width="16.28515625" customWidth="1"/>
    <col min="3849" max="3849" width="14" customWidth="1"/>
    <col min="3850" max="3850" width="12.7109375" customWidth="1"/>
    <col min="3851" max="3851" width="12.140625" customWidth="1"/>
    <col min="4096" max="4096" width="3.7109375" customWidth="1"/>
    <col min="4097" max="4097" width="74.7109375" bestFit="1" customWidth="1"/>
    <col min="4098" max="4098" width="14.140625" customWidth="1"/>
    <col min="4099" max="4099" width="4.85546875" customWidth="1"/>
    <col min="4100" max="4100" width="4.5703125" customWidth="1"/>
    <col min="4101" max="4101" width="13" customWidth="1"/>
    <col min="4102" max="4102" width="43.7109375" customWidth="1"/>
    <col min="4103" max="4104" width="16.28515625" customWidth="1"/>
    <col min="4105" max="4105" width="14" customWidth="1"/>
    <col min="4106" max="4106" width="12.7109375" customWidth="1"/>
    <col min="4107" max="4107" width="12.140625" customWidth="1"/>
    <col min="4352" max="4352" width="3.7109375" customWidth="1"/>
    <col min="4353" max="4353" width="74.7109375" bestFit="1" customWidth="1"/>
    <col min="4354" max="4354" width="14.140625" customWidth="1"/>
    <col min="4355" max="4355" width="4.85546875" customWidth="1"/>
    <col min="4356" max="4356" width="4.5703125" customWidth="1"/>
    <col min="4357" max="4357" width="13" customWidth="1"/>
    <col min="4358" max="4358" width="43.7109375" customWidth="1"/>
    <col min="4359" max="4360" width="16.28515625" customWidth="1"/>
    <col min="4361" max="4361" width="14" customWidth="1"/>
    <col min="4362" max="4362" width="12.7109375" customWidth="1"/>
    <col min="4363" max="4363" width="12.140625" customWidth="1"/>
    <col min="4608" max="4608" width="3.7109375" customWidth="1"/>
    <col min="4609" max="4609" width="74.7109375" bestFit="1" customWidth="1"/>
    <col min="4610" max="4610" width="14.140625" customWidth="1"/>
    <col min="4611" max="4611" width="4.85546875" customWidth="1"/>
    <col min="4612" max="4612" width="4.5703125" customWidth="1"/>
    <col min="4613" max="4613" width="13" customWidth="1"/>
    <col min="4614" max="4614" width="43.7109375" customWidth="1"/>
    <col min="4615" max="4616" width="16.28515625" customWidth="1"/>
    <col min="4617" max="4617" width="14" customWidth="1"/>
    <col min="4618" max="4618" width="12.7109375" customWidth="1"/>
    <col min="4619" max="4619" width="12.140625" customWidth="1"/>
    <col min="4864" max="4864" width="3.7109375" customWidth="1"/>
    <col min="4865" max="4865" width="74.7109375" bestFit="1" customWidth="1"/>
    <col min="4866" max="4866" width="14.140625" customWidth="1"/>
    <col min="4867" max="4867" width="4.85546875" customWidth="1"/>
    <col min="4868" max="4868" width="4.5703125" customWidth="1"/>
    <col min="4869" max="4869" width="13" customWidth="1"/>
    <col min="4870" max="4870" width="43.7109375" customWidth="1"/>
    <col min="4871" max="4872" width="16.28515625" customWidth="1"/>
    <col min="4873" max="4873" width="14" customWidth="1"/>
    <col min="4874" max="4874" width="12.7109375" customWidth="1"/>
    <col min="4875" max="4875" width="12.140625" customWidth="1"/>
    <col min="5120" max="5120" width="3.7109375" customWidth="1"/>
    <col min="5121" max="5121" width="74.7109375" bestFit="1" customWidth="1"/>
    <col min="5122" max="5122" width="14.140625" customWidth="1"/>
    <col min="5123" max="5123" width="4.85546875" customWidth="1"/>
    <col min="5124" max="5124" width="4.5703125" customWidth="1"/>
    <col min="5125" max="5125" width="13" customWidth="1"/>
    <col min="5126" max="5126" width="43.7109375" customWidth="1"/>
    <col min="5127" max="5128" width="16.28515625" customWidth="1"/>
    <col min="5129" max="5129" width="14" customWidth="1"/>
    <col min="5130" max="5130" width="12.7109375" customWidth="1"/>
    <col min="5131" max="5131" width="12.140625" customWidth="1"/>
    <col min="5376" max="5376" width="3.7109375" customWidth="1"/>
    <col min="5377" max="5377" width="74.7109375" bestFit="1" customWidth="1"/>
    <col min="5378" max="5378" width="14.140625" customWidth="1"/>
    <col min="5379" max="5379" width="4.85546875" customWidth="1"/>
    <col min="5380" max="5380" width="4.5703125" customWidth="1"/>
    <col min="5381" max="5381" width="13" customWidth="1"/>
    <col min="5382" max="5382" width="43.7109375" customWidth="1"/>
    <col min="5383" max="5384" width="16.28515625" customWidth="1"/>
    <col min="5385" max="5385" width="14" customWidth="1"/>
    <col min="5386" max="5386" width="12.7109375" customWidth="1"/>
    <col min="5387" max="5387" width="12.140625" customWidth="1"/>
    <col min="5632" max="5632" width="3.7109375" customWidth="1"/>
    <col min="5633" max="5633" width="74.7109375" bestFit="1" customWidth="1"/>
    <col min="5634" max="5634" width="14.140625" customWidth="1"/>
    <col min="5635" max="5635" width="4.85546875" customWidth="1"/>
    <col min="5636" max="5636" width="4.5703125" customWidth="1"/>
    <col min="5637" max="5637" width="13" customWidth="1"/>
    <col min="5638" max="5638" width="43.7109375" customWidth="1"/>
    <col min="5639" max="5640" width="16.28515625" customWidth="1"/>
    <col min="5641" max="5641" width="14" customWidth="1"/>
    <col min="5642" max="5642" width="12.7109375" customWidth="1"/>
    <col min="5643" max="5643" width="12.140625" customWidth="1"/>
    <col min="5888" max="5888" width="3.7109375" customWidth="1"/>
    <col min="5889" max="5889" width="74.7109375" bestFit="1" customWidth="1"/>
    <col min="5890" max="5890" width="14.140625" customWidth="1"/>
    <col min="5891" max="5891" width="4.85546875" customWidth="1"/>
    <col min="5892" max="5892" width="4.5703125" customWidth="1"/>
    <col min="5893" max="5893" width="13" customWidth="1"/>
    <col min="5894" max="5894" width="43.7109375" customWidth="1"/>
    <col min="5895" max="5896" width="16.28515625" customWidth="1"/>
    <col min="5897" max="5897" width="14" customWidth="1"/>
    <col min="5898" max="5898" width="12.7109375" customWidth="1"/>
    <col min="5899" max="5899" width="12.140625" customWidth="1"/>
    <col min="6144" max="6144" width="3.7109375" customWidth="1"/>
    <col min="6145" max="6145" width="74.7109375" bestFit="1" customWidth="1"/>
    <col min="6146" max="6146" width="14.140625" customWidth="1"/>
    <col min="6147" max="6147" width="4.85546875" customWidth="1"/>
    <col min="6148" max="6148" width="4.5703125" customWidth="1"/>
    <col min="6149" max="6149" width="13" customWidth="1"/>
    <col min="6150" max="6150" width="43.7109375" customWidth="1"/>
    <col min="6151" max="6152" width="16.28515625" customWidth="1"/>
    <col min="6153" max="6153" width="14" customWidth="1"/>
    <col min="6154" max="6154" width="12.7109375" customWidth="1"/>
    <col min="6155" max="6155" width="12.140625" customWidth="1"/>
    <col min="6400" max="6400" width="3.7109375" customWidth="1"/>
    <col min="6401" max="6401" width="74.7109375" bestFit="1" customWidth="1"/>
    <col min="6402" max="6402" width="14.140625" customWidth="1"/>
    <col min="6403" max="6403" width="4.85546875" customWidth="1"/>
    <col min="6404" max="6404" width="4.5703125" customWidth="1"/>
    <col min="6405" max="6405" width="13" customWidth="1"/>
    <col min="6406" max="6406" width="43.7109375" customWidth="1"/>
    <col min="6407" max="6408" width="16.28515625" customWidth="1"/>
    <col min="6409" max="6409" width="14" customWidth="1"/>
    <col min="6410" max="6410" width="12.7109375" customWidth="1"/>
    <col min="6411" max="6411" width="12.140625" customWidth="1"/>
    <col min="6656" max="6656" width="3.7109375" customWidth="1"/>
    <col min="6657" max="6657" width="74.7109375" bestFit="1" customWidth="1"/>
    <col min="6658" max="6658" width="14.140625" customWidth="1"/>
    <col min="6659" max="6659" width="4.85546875" customWidth="1"/>
    <col min="6660" max="6660" width="4.5703125" customWidth="1"/>
    <col min="6661" max="6661" width="13" customWidth="1"/>
    <col min="6662" max="6662" width="43.7109375" customWidth="1"/>
    <col min="6663" max="6664" width="16.28515625" customWidth="1"/>
    <col min="6665" max="6665" width="14" customWidth="1"/>
    <col min="6666" max="6666" width="12.7109375" customWidth="1"/>
    <col min="6667" max="6667" width="12.140625" customWidth="1"/>
    <col min="6912" max="6912" width="3.7109375" customWidth="1"/>
    <col min="6913" max="6913" width="74.7109375" bestFit="1" customWidth="1"/>
    <col min="6914" max="6914" width="14.140625" customWidth="1"/>
    <col min="6915" max="6915" width="4.85546875" customWidth="1"/>
    <col min="6916" max="6916" width="4.5703125" customWidth="1"/>
    <col min="6917" max="6917" width="13" customWidth="1"/>
    <col min="6918" max="6918" width="43.7109375" customWidth="1"/>
    <col min="6919" max="6920" width="16.28515625" customWidth="1"/>
    <col min="6921" max="6921" width="14" customWidth="1"/>
    <col min="6922" max="6922" width="12.7109375" customWidth="1"/>
    <col min="6923" max="6923" width="12.140625" customWidth="1"/>
    <col min="7168" max="7168" width="3.7109375" customWidth="1"/>
    <col min="7169" max="7169" width="74.7109375" bestFit="1" customWidth="1"/>
    <col min="7170" max="7170" width="14.140625" customWidth="1"/>
    <col min="7171" max="7171" width="4.85546875" customWidth="1"/>
    <col min="7172" max="7172" width="4.5703125" customWidth="1"/>
    <col min="7173" max="7173" width="13" customWidth="1"/>
    <col min="7174" max="7174" width="43.7109375" customWidth="1"/>
    <col min="7175" max="7176" width="16.28515625" customWidth="1"/>
    <col min="7177" max="7177" width="14" customWidth="1"/>
    <col min="7178" max="7178" width="12.7109375" customWidth="1"/>
    <col min="7179" max="7179" width="12.140625" customWidth="1"/>
    <col min="7424" max="7424" width="3.7109375" customWidth="1"/>
    <col min="7425" max="7425" width="74.7109375" bestFit="1" customWidth="1"/>
    <col min="7426" max="7426" width="14.140625" customWidth="1"/>
    <col min="7427" max="7427" width="4.85546875" customWidth="1"/>
    <col min="7428" max="7428" width="4.5703125" customWidth="1"/>
    <col min="7429" max="7429" width="13" customWidth="1"/>
    <col min="7430" max="7430" width="43.7109375" customWidth="1"/>
    <col min="7431" max="7432" width="16.28515625" customWidth="1"/>
    <col min="7433" max="7433" width="14" customWidth="1"/>
    <col min="7434" max="7434" width="12.7109375" customWidth="1"/>
    <col min="7435" max="7435" width="12.140625" customWidth="1"/>
    <col min="7680" max="7680" width="3.7109375" customWidth="1"/>
    <col min="7681" max="7681" width="74.7109375" bestFit="1" customWidth="1"/>
    <col min="7682" max="7682" width="14.140625" customWidth="1"/>
    <col min="7683" max="7683" width="4.85546875" customWidth="1"/>
    <col min="7684" max="7684" width="4.5703125" customWidth="1"/>
    <col min="7685" max="7685" width="13" customWidth="1"/>
    <col min="7686" max="7686" width="43.7109375" customWidth="1"/>
    <col min="7687" max="7688" width="16.28515625" customWidth="1"/>
    <col min="7689" max="7689" width="14" customWidth="1"/>
    <col min="7690" max="7690" width="12.7109375" customWidth="1"/>
    <col min="7691" max="7691" width="12.140625" customWidth="1"/>
    <col min="7936" max="7936" width="3.7109375" customWidth="1"/>
    <col min="7937" max="7937" width="74.7109375" bestFit="1" customWidth="1"/>
    <col min="7938" max="7938" width="14.140625" customWidth="1"/>
    <col min="7939" max="7939" width="4.85546875" customWidth="1"/>
    <col min="7940" max="7940" width="4.5703125" customWidth="1"/>
    <col min="7941" max="7941" width="13" customWidth="1"/>
    <col min="7942" max="7942" width="43.7109375" customWidth="1"/>
    <col min="7943" max="7944" width="16.28515625" customWidth="1"/>
    <col min="7945" max="7945" width="14" customWidth="1"/>
    <col min="7946" max="7946" width="12.7109375" customWidth="1"/>
    <col min="7947" max="7947" width="12.140625" customWidth="1"/>
    <col min="8192" max="8192" width="3.7109375" customWidth="1"/>
    <col min="8193" max="8193" width="74.7109375" bestFit="1" customWidth="1"/>
    <col min="8194" max="8194" width="14.140625" customWidth="1"/>
    <col min="8195" max="8195" width="4.85546875" customWidth="1"/>
    <col min="8196" max="8196" width="4.5703125" customWidth="1"/>
    <col min="8197" max="8197" width="13" customWidth="1"/>
    <col min="8198" max="8198" width="43.7109375" customWidth="1"/>
    <col min="8199" max="8200" width="16.28515625" customWidth="1"/>
    <col min="8201" max="8201" width="14" customWidth="1"/>
    <col min="8202" max="8202" width="12.7109375" customWidth="1"/>
    <col min="8203" max="8203" width="12.140625" customWidth="1"/>
    <col min="8448" max="8448" width="3.7109375" customWidth="1"/>
    <col min="8449" max="8449" width="74.7109375" bestFit="1" customWidth="1"/>
    <col min="8450" max="8450" width="14.140625" customWidth="1"/>
    <col min="8451" max="8451" width="4.85546875" customWidth="1"/>
    <col min="8452" max="8452" width="4.5703125" customWidth="1"/>
    <col min="8453" max="8453" width="13" customWidth="1"/>
    <col min="8454" max="8454" width="43.7109375" customWidth="1"/>
    <col min="8455" max="8456" width="16.28515625" customWidth="1"/>
    <col min="8457" max="8457" width="14" customWidth="1"/>
    <col min="8458" max="8458" width="12.7109375" customWidth="1"/>
    <col min="8459" max="8459" width="12.140625" customWidth="1"/>
    <col min="8704" max="8704" width="3.7109375" customWidth="1"/>
    <col min="8705" max="8705" width="74.7109375" bestFit="1" customWidth="1"/>
    <col min="8706" max="8706" width="14.140625" customWidth="1"/>
    <col min="8707" max="8707" width="4.85546875" customWidth="1"/>
    <col min="8708" max="8708" width="4.5703125" customWidth="1"/>
    <col min="8709" max="8709" width="13" customWidth="1"/>
    <col min="8710" max="8710" width="43.7109375" customWidth="1"/>
    <col min="8711" max="8712" width="16.28515625" customWidth="1"/>
    <col min="8713" max="8713" width="14" customWidth="1"/>
    <col min="8714" max="8714" width="12.7109375" customWidth="1"/>
    <col min="8715" max="8715" width="12.140625" customWidth="1"/>
    <col min="8960" max="8960" width="3.7109375" customWidth="1"/>
    <col min="8961" max="8961" width="74.7109375" bestFit="1" customWidth="1"/>
    <col min="8962" max="8962" width="14.140625" customWidth="1"/>
    <col min="8963" max="8963" width="4.85546875" customWidth="1"/>
    <col min="8964" max="8964" width="4.5703125" customWidth="1"/>
    <col min="8965" max="8965" width="13" customWidth="1"/>
    <col min="8966" max="8966" width="43.7109375" customWidth="1"/>
    <col min="8967" max="8968" width="16.28515625" customWidth="1"/>
    <col min="8969" max="8969" width="14" customWidth="1"/>
    <col min="8970" max="8970" width="12.7109375" customWidth="1"/>
    <col min="8971" max="8971" width="12.140625" customWidth="1"/>
    <col min="9216" max="9216" width="3.7109375" customWidth="1"/>
    <col min="9217" max="9217" width="74.7109375" bestFit="1" customWidth="1"/>
    <col min="9218" max="9218" width="14.140625" customWidth="1"/>
    <col min="9219" max="9219" width="4.85546875" customWidth="1"/>
    <col min="9220" max="9220" width="4.5703125" customWidth="1"/>
    <col min="9221" max="9221" width="13" customWidth="1"/>
    <col min="9222" max="9222" width="43.7109375" customWidth="1"/>
    <col min="9223" max="9224" width="16.28515625" customWidth="1"/>
    <col min="9225" max="9225" width="14" customWidth="1"/>
    <col min="9226" max="9226" width="12.7109375" customWidth="1"/>
    <col min="9227" max="9227" width="12.140625" customWidth="1"/>
    <col min="9472" max="9472" width="3.7109375" customWidth="1"/>
    <col min="9473" max="9473" width="74.7109375" bestFit="1" customWidth="1"/>
    <col min="9474" max="9474" width="14.140625" customWidth="1"/>
    <col min="9475" max="9475" width="4.85546875" customWidth="1"/>
    <col min="9476" max="9476" width="4.5703125" customWidth="1"/>
    <col min="9477" max="9477" width="13" customWidth="1"/>
    <col min="9478" max="9478" width="43.7109375" customWidth="1"/>
    <col min="9479" max="9480" width="16.28515625" customWidth="1"/>
    <col min="9481" max="9481" width="14" customWidth="1"/>
    <col min="9482" max="9482" width="12.7109375" customWidth="1"/>
    <col min="9483" max="9483" width="12.140625" customWidth="1"/>
    <col min="9728" max="9728" width="3.7109375" customWidth="1"/>
    <col min="9729" max="9729" width="74.7109375" bestFit="1" customWidth="1"/>
    <col min="9730" max="9730" width="14.140625" customWidth="1"/>
    <col min="9731" max="9731" width="4.85546875" customWidth="1"/>
    <col min="9732" max="9732" width="4.5703125" customWidth="1"/>
    <col min="9733" max="9733" width="13" customWidth="1"/>
    <col min="9734" max="9734" width="43.7109375" customWidth="1"/>
    <col min="9735" max="9736" width="16.28515625" customWidth="1"/>
    <col min="9737" max="9737" width="14" customWidth="1"/>
    <col min="9738" max="9738" width="12.7109375" customWidth="1"/>
    <col min="9739" max="9739" width="12.140625" customWidth="1"/>
    <col min="9984" max="9984" width="3.7109375" customWidth="1"/>
    <col min="9985" max="9985" width="74.7109375" bestFit="1" customWidth="1"/>
    <col min="9986" max="9986" width="14.140625" customWidth="1"/>
    <col min="9987" max="9987" width="4.85546875" customWidth="1"/>
    <col min="9988" max="9988" width="4.5703125" customWidth="1"/>
    <col min="9989" max="9989" width="13" customWidth="1"/>
    <col min="9990" max="9990" width="43.7109375" customWidth="1"/>
    <col min="9991" max="9992" width="16.28515625" customWidth="1"/>
    <col min="9993" max="9993" width="14" customWidth="1"/>
    <col min="9994" max="9994" width="12.7109375" customWidth="1"/>
    <col min="9995" max="9995" width="12.140625" customWidth="1"/>
    <col min="10240" max="10240" width="3.7109375" customWidth="1"/>
    <col min="10241" max="10241" width="74.7109375" bestFit="1" customWidth="1"/>
    <col min="10242" max="10242" width="14.140625" customWidth="1"/>
    <col min="10243" max="10243" width="4.85546875" customWidth="1"/>
    <col min="10244" max="10244" width="4.5703125" customWidth="1"/>
    <col min="10245" max="10245" width="13" customWidth="1"/>
    <col min="10246" max="10246" width="43.7109375" customWidth="1"/>
    <col min="10247" max="10248" width="16.28515625" customWidth="1"/>
    <col min="10249" max="10249" width="14" customWidth="1"/>
    <col min="10250" max="10250" width="12.7109375" customWidth="1"/>
    <col min="10251" max="10251" width="12.140625" customWidth="1"/>
    <col min="10496" max="10496" width="3.7109375" customWidth="1"/>
    <col min="10497" max="10497" width="74.7109375" bestFit="1" customWidth="1"/>
    <col min="10498" max="10498" width="14.140625" customWidth="1"/>
    <col min="10499" max="10499" width="4.85546875" customWidth="1"/>
    <col min="10500" max="10500" width="4.5703125" customWidth="1"/>
    <col min="10501" max="10501" width="13" customWidth="1"/>
    <col min="10502" max="10502" width="43.7109375" customWidth="1"/>
    <col min="10503" max="10504" width="16.28515625" customWidth="1"/>
    <col min="10505" max="10505" width="14" customWidth="1"/>
    <col min="10506" max="10506" width="12.7109375" customWidth="1"/>
    <col min="10507" max="10507" width="12.140625" customWidth="1"/>
    <col min="10752" max="10752" width="3.7109375" customWidth="1"/>
    <col min="10753" max="10753" width="74.7109375" bestFit="1" customWidth="1"/>
    <col min="10754" max="10754" width="14.140625" customWidth="1"/>
    <col min="10755" max="10755" width="4.85546875" customWidth="1"/>
    <col min="10756" max="10756" width="4.5703125" customWidth="1"/>
    <col min="10757" max="10757" width="13" customWidth="1"/>
    <col min="10758" max="10758" width="43.7109375" customWidth="1"/>
    <col min="10759" max="10760" width="16.28515625" customWidth="1"/>
    <col min="10761" max="10761" width="14" customWidth="1"/>
    <col min="10762" max="10762" width="12.7109375" customWidth="1"/>
    <col min="10763" max="10763" width="12.140625" customWidth="1"/>
    <col min="11008" max="11008" width="3.7109375" customWidth="1"/>
    <col min="11009" max="11009" width="74.7109375" bestFit="1" customWidth="1"/>
    <col min="11010" max="11010" width="14.140625" customWidth="1"/>
    <col min="11011" max="11011" width="4.85546875" customWidth="1"/>
    <col min="11012" max="11012" width="4.5703125" customWidth="1"/>
    <col min="11013" max="11013" width="13" customWidth="1"/>
    <col min="11014" max="11014" width="43.7109375" customWidth="1"/>
    <col min="11015" max="11016" width="16.28515625" customWidth="1"/>
    <col min="11017" max="11017" width="14" customWidth="1"/>
    <col min="11018" max="11018" width="12.7109375" customWidth="1"/>
    <col min="11019" max="11019" width="12.140625" customWidth="1"/>
    <col min="11264" max="11264" width="3.7109375" customWidth="1"/>
    <col min="11265" max="11265" width="74.7109375" bestFit="1" customWidth="1"/>
    <col min="11266" max="11266" width="14.140625" customWidth="1"/>
    <col min="11267" max="11267" width="4.85546875" customWidth="1"/>
    <col min="11268" max="11268" width="4.5703125" customWidth="1"/>
    <col min="11269" max="11269" width="13" customWidth="1"/>
    <col min="11270" max="11270" width="43.7109375" customWidth="1"/>
    <col min="11271" max="11272" width="16.28515625" customWidth="1"/>
    <col min="11273" max="11273" width="14" customWidth="1"/>
    <col min="11274" max="11274" width="12.7109375" customWidth="1"/>
    <col min="11275" max="11275" width="12.140625" customWidth="1"/>
    <col min="11520" max="11520" width="3.7109375" customWidth="1"/>
    <col min="11521" max="11521" width="74.7109375" bestFit="1" customWidth="1"/>
    <col min="11522" max="11522" width="14.140625" customWidth="1"/>
    <col min="11523" max="11523" width="4.85546875" customWidth="1"/>
    <col min="11524" max="11524" width="4.5703125" customWidth="1"/>
    <col min="11525" max="11525" width="13" customWidth="1"/>
    <col min="11526" max="11526" width="43.7109375" customWidth="1"/>
    <col min="11527" max="11528" width="16.28515625" customWidth="1"/>
    <col min="11529" max="11529" width="14" customWidth="1"/>
    <col min="11530" max="11530" width="12.7109375" customWidth="1"/>
    <col min="11531" max="11531" width="12.140625" customWidth="1"/>
    <col min="11776" max="11776" width="3.7109375" customWidth="1"/>
    <col min="11777" max="11777" width="74.7109375" bestFit="1" customWidth="1"/>
    <col min="11778" max="11778" width="14.140625" customWidth="1"/>
    <col min="11779" max="11779" width="4.85546875" customWidth="1"/>
    <col min="11780" max="11780" width="4.5703125" customWidth="1"/>
    <col min="11781" max="11781" width="13" customWidth="1"/>
    <col min="11782" max="11782" width="43.7109375" customWidth="1"/>
    <col min="11783" max="11784" width="16.28515625" customWidth="1"/>
    <col min="11785" max="11785" width="14" customWidth="1"/>
    <col min="11786" max="11786" width="12.7109375" customWidth="1"/>
    <col min="11787" max="11787" width="12.140625" customWidth="1"/>
    <col min="12032" max="12032" width="3.7109375" customWidth="1"/>
    <col min="12033" max="12033" width="74.7109375" bestFit="1" customWidth="1"/>
    <col min="12034" max="12034" width="14.140625" customWidth="1"/>
    <col min="12035" max="12035" width="4.85546875" customWidth="1"/>
    <col min="12036" max="12036" width="4.5703125" customWidth="1"/>
    <col min="12037" max="12037" width="13" customWidth="1"/>
    <col min="12038" max="12038" width="43.7109375" customWidth="1"/>
    <col min="12039" max="12040" width="16.28515625" customWidth="1"/>
    <col min="12041" max="12041" width="14" customWidth="1"/>
    <col min="12042" max="12042" width="12.7109375" customWidth="1"/>
    <col min="12043" max="12043" width="12.140625" customWidth="1"/>
    <col min="12288" max="12288" width="3.7109375" customWidth="1"/>
    <col min="12289" max="12289" width="74.7109375" bestFit="1" customWidth="1"/>
    <col min="12290" max="12290" width="14.140625" customWidth="1"/>
    <col min="12291" max="12291" width="4.85546875" customWidth="1"/>
    <col min="12292" max="12292" width="4.5703125" customWidth="1"/>
    <col min="12293" max="12293" width="13" customWidth="1"/>
    <col min="12294" max="12294" width="43.7109375" customWidth="1"/>
    <col min="12295" max="12296" width="16.28515625" customWidth="1"/>
    <col min="12297" max="12297" width="14" customWidth="1"/>
    <col min="12298" max="12298" width="12.7109375" customWidth="1"/>
    <col min="12299" max="12299" width="12.140625" customWidth="1"/>
    <col min="12544" max="12544" width="3.7109375" customWidth="1"/>
    <col min="12545" max="12545" width="74.7109375" bestFit="1" customWidth="1"/>
    <col min="12546" max="12546" width="14.140625" customWidth="1"/>
    <col min="12547" max="12547" width="4.85546875" customWidth="1"/>
    <col min="12548" max="12548" width="4.5703125" customWidth="1"/>
    <col min="12549" max="12549" width="13" customWidth="1"/>
    <col min="12550" max="12550" width="43.7109375" customWidth="1"/>
    <col min="12551" max="12552" width="16.28515625" customWidth="1"/>
    <col min="12553" max="12553" width="14" customWidth="1"/>
    <col min="12554" max="12554" width="12.7109375" customWidth="1"/>
    <col min="12555" max="12555" width="12.140625" customWidth="1"/>
    <col min="12800" max="12800" width="3.7109375" customWidth="1"/>
    <col min="12801" max="12801" width="74.7109375" bestFit="1" customWidth="1"/>
    <col min="12802" max="12802" width="14.140625" customWidth="1"/>
    <col min="12803" max="12803" width="4.85546875" customWidth="1"/>
    <col min="12804" max="12804" width="4.5703125" customWidth="1"/>
    <col min="12805" max="12805" width="13" customWidth="1"/>
    <col min="12806" max="12806" width="43.7109375" customWidth="1"/>
    <col min="12807" max="12808" width="16.28515625" customWidth="1"/>
    <col min="12809" max="12809" width="14" customWidth="1"/>
    <col min="12810" max="12810" width="12.7109375" customWidth="1"/>
    <col min="12811" max="12811" width="12.140625" customWidth="1"/>
    <col min="13056" max="13056" width="3.7109375" customWidth="1"/>
    <col min="13057" max="13057" width="74.7109375" bestFit="1" customWidth="1"/>
    <col min="13058" max="13058" width="14.140625" customWidth="1"/>
    <col min="13059" max="13059" width="4.85546875" customWidth="1"/>
    <col min="13060" max="13060" width="4.5703125" customWidth="1"/>
    <col min="13061" max="13061" width="13" customWidth="1"/>
    <col min="13062" max="13062" width="43.7109375" customWidth="1"/>
    <col min="13063" max="13064" width="16.28515625" customWidth="1"/>
    <col min="13065" max="13065" width="14" customWidth="1"/>
    <col min="13066" max="13066" width="12.7109375" customWidth="1"/>
    <col min="13067" max="13067" width="12.140625" customWidth="1"/>
    <col min="13312" max="13312" width="3.7109375" customWidth="1"/>
    <col min="13313" max="13313" width="74.7109375" bestFit="1" customWidth="1"/>
    <col min="13314" max="13314" width="14.140625" customWidth="1"/>
    <col min="13315" max="13315" width="4.85546875" customWidth="1"/>
    <col min="13316" max="13316" width="4.5703125" customWidth="1"/>
    <col min="13317" max="13317" width="13" customWidth="1"/>
    <col min="13318" max="13318" width="43.7109375" customWidth="1"/>
    <col min="13319" max="13320" width="16.28515625" customWidth="1"/>
    <col min="13321" max="13321" width="14" customWidth="1"/>
    <col min="13322" max="13322" width="12.7109375" customWidth="1"/>
    <col min="13323" max="13323" width="12.140625" customWidth="1"/>
    <col min="13568" max="13568" width="3.7109375" customWidth="1"/>
    <col min="13569" max="13569" width="74.7109375" bestFit="1" customWidth="1"/>
    <col min="13570" max="13570" width="14.140625" customWidth="1"/>
    <col min="13571" max="13571" width="4.85546875" customWidth="1"/>
    <col min="13572" max="13572" width="4.5703125" customWidth="1"/>
    <col min="13573" max="13573" width="13" customWidth="1"/>
    <col min="13574" max="13574" width="43.7109375" customWidth="1"/>
    <col min="13575" max="13576" width="16.28515625" customWidth="1"/>
    <col min="13577" max="13577" width="14" customWidth="1"/>
    <col min="13578" max="13578" width="12.7109375" customWidth="1"/>
    <col min="13579" max="13579" width="12.140625" customWidth="1"/>
    <col min="13824" max="13824" width="3.7109375" customWidth="1"/>
    <col min="13825" max="13825" width="74.7109375" bestFit="1" customWidth="1"/>
    <col min="13826" max="13826" width="14.140625" customWidth="1"/>
    <col min="13827" max="13827" width="4.85546875" customWidth="1"/>
    <col min="13828" max="13828" width="4.5703125" customWidth="1"/>
    <col min="13829" max="13829" width="13" customWidth="1"/>
    <col min="13830" max="13830" width="43.7109375" customWidth="1"/>
    <col min="13831" max="13832" width="16.28515625" customWidth="1"/>
    <col min="13833" max="13833" width="14" customWidth="1"/>
    <col min="13834" max="13834" width="12.7109375" customWidth="1"/>
    <col min="13835" max="13835" width="12.140625" customWidth="1"/>
    <col min="14080" max="14080" width="3.7109375" customWidth="1"/>
    <col min="14081" max="14081" width="74.7109375" bestFit="1" customWidth="1"/>
    <col min="14082" max="14082" width="14.140625" customWidth="1"/>
    <col min="14083" max="14083" width="4.85546875" customWidth="1"/>
    <col min="14084" max="14084" width="4.5703125" customWidth="1"/>
    <col min="14085" max="14085" width="13" customWidth="1"/>
    <col min="14086" max="14086" width="43.7109375" customWidth="1"/>
    <col min="14087" max="14088" width="16.28515625" customWidth="1"/>
    <col min="14089" max="14089" width="14" customWidth="1"/>
    <col min="14090" max="14090" width="12.7109375" customWidth="1"/>
    <col min="14091" max="14091" width="12.140625" customWidth="1"/>
    <col min="14336" max="14336" width="3.7109375" customWidth="1"/>
    <col min="14337" max="14337" width="74.7109375" bestFit="1" customWidth="1"/>
    <col min="14338" max="14338" width="14.140625" customWidth="1"/>
    <col min="14339" max="14339" width="4.85546875" customWidth="1"/>
    <col min="14340" max="14340" width="4.5703125" customWidth="1"/>
    <col min="14341" max="14341" width="13" customWidth="1"/>
    <col min="14342" max="14342" width="43.7109375" customWidth="1"/>
    <col min="14343" max="14344" width="16.28515625" customWidth="1"/>
    <col min="14345" max="14345" width="14" customWidth="1"/>
    <col min="14346" max="14346" width="12.7109375" customWidth="1"/>
    <col min="14347" max="14347" width="12.140625" customWidth="1"/>
    <col min="14592" max="14592" width="3.7109375" customWidth="1"/>
    <col min="14593" max="14593" width="74.7109375" bestFit="1" customWidth="1"/>
    <col min="14594" max="14594" width="14.140625" customWidth="1"/>
    <col min="14595" max="14595" width="4.85546875" customWidth="1"/>
    <col min="14596" max="14596" width="4.5703125" customWidth="1"/>
    <col min="14597" max="14597" width="13" customWidth="1"/>
    <col min="14598" max="14598" width="43.7109375" customWidth="1"/>
    <col min="14599" max="14600" width="16.28515625" customWidth="1"/>
    <col min="14601" max="14601" width="14" customWidth="1"/>
    <col min="14602" max="14602" width="12.7109375" customWidth="1"/>
    <col min="14603" max="14603" width="12.140625" customWidth="1"/>
    <col min="14848" max="14848" width="3.7109375" customWidth="1"/>
    <col min="14849" max="14849" width="74.7109375" bestFit="1" customWidth="1"/>
    <col min="14850" max="14850" width="14.140625" customWidth="1"/>
    <col min="14851" max="14851" width="4.85546875" customWidth="1"/>
    <col min="14852" max="14852" width="4.5703125" customWidth="1"/>
    <col min="14853" max="14853" width="13" customWidth="1"/>
    <col min="14854" max="14854" width="43.7109375" customWidth="1"/>
    <col min="14855" max="14856" width="16.28515625" customWidth="1"/>
    <col min="14857" max="14857" width="14" customWidth="1"/>
    <col min="14858" max="14858" width="12.7109375" customWidth="1"/>
    <col min="14859" max="14859" width="12.140625" customWidth="1"/>
    <col min="15104" max="15104" width="3.7109375" customWidth="1"/>
    <col min="15105" max="15105" width="74.7109375" bestFit="1" customWidth="1"/>
    <col min="15106" max="15106" width="14.140625" customWidth="1"/>
    <col min="15107" max="15107" width="4.85546875" customWidth="1"/>
    <col min="15108" max="15108" width="4.5703125" customWidth="1"/>
    <col min="15109" max="15109" width="13" customWidth="1"/>
    <col min="15110" max="15110" width="43.7109375" customWidth="1"/>
    <col min="15111" max="15112" width="16.28515625" customWidth="1"/>
    <col min="15113" max="15113" width="14" customWidth="1"/>
    <col min="15114" max="15114" width="12.7109375" customWidth="1"/>
    <col min="15115" max="15115" width="12.140625" customWidth="1"/>
    <col min="15360" max="15360" width="3.7109375" customWidth="1"/>
    <col min="15361" max="15361" width="74.7109375" bestFit="1" customWidth="1"/>
    <col min="15362" max="15362" width="14.140625" customWidth="1"/>
    <col min="15363" max="15363" width="4.85546875" customWidth="1"/>
    <col min="15364" max="15364" width="4.5703125" customWidth="1"/>
    <col min="15365" max="15365" width="13" customWidth="1"/>
    <col min="15366" max="15366" width="43.7109375" customWidth="1"/>
    <col min="15367" max="15368" width="16.28515625" customWidth="1"/>
    <col min="15369" max="15369" width="14" customWidth="1"/>
    <col min="15370" max="15370" width="12.7109375" customWidth="1"/>
    <col min="15371" max="15371" width="12.140625" customWidth="1"/>
    <col min="15616" max="15616" width="3.7109375" customWidth="1"/>
    <col min="15617" max="15617" width="74.7109375" bestFit="1" customWidth="1"/>
    <col min="15618" max="15618" width="14.140625" customWidth="1"/>
    <col min="15619" max="15619" width="4.85546875" customWidth="1"/>
    <col min="15620" max="15620" width="4.5703125" customWidth="1"/>
    <col min="15621" max="15621" width="13" customWidth="1"/>
    <col min="15622" max="15622" width="43.7109375" customWidth="1"/>
    <col min="15623" max="15624" width="16.28515625" customWidth="1"/>
    <col min="15625" max="15625" width="14" customWidth="1"/>
    <col min="15626" max="15626" width="12.7109375" customWidth="1"/>
    <col min="15627" max="15627" width="12.140625" customWidth="1"/>
    <col min="15872" max="15872" width="3.7109375" customWidth="1"/>
    <col min="15873" max="15873" width="74.7109375" bestFit="1" customWidth="1"/>
    <col min="15874" max="15874" width="14.140625" customWidth="1"/>
    <col min="15875" max="15875" width="4.85546875" customWidth="1"/>
    <col min="15876" max="15876" width="4.5703125" customWidth="1"/>
    <col min="15877" max="15877" width="13" customWidth="1"/>
    <col min="15878" max="15878" width="43.7109375" customWidth="1"/>
    <col min="15879" max="15880" width="16.28515625" customWidth="1"/>
    <col min="15881" max="15881" width="14" customWidth="1"/>
    <col min="15882" max="15882" width="12.7109375" customWidth="1"/>
    <col min="15883" max="15883" width="12.140625" customWidth="1"/>
    <col min="16128" max="16128" width="3.7109375" customWidth="1"/>
    <col min="16129" max="16129" width="74.7109375" bestFit="1" customWidth="1"/>
    <col min="16130" max="16130" width="14.140625" customWidth="1"/>
    <col min="16131" max="16131" width="4.85546875" customWidth="1"/>
    <col min="16132" max="16132" width="4.5703125" customWidth="1"/>
    <col min="16133" max="16133" width="13" customWidth="1"/>
    <col min="16134" max="16134" width="43.7109375" customWidth="1"/>
    <col min="16135" max="16136" width="16.28515625" customWidth="1"/>
    <col min="16137" max="16137" width="14" customWidth="1"/>
    <col min="16138" max="16138" width="12.7109375" customWidth="1"/>
    <col min="16139" max="16139" width="12.140625" customWidth="1"/>
  </cols>
  <sheetData>
    <row r="1" spans="1:19" s="1" customFormat="1" ht="132.75" customHeight="1" thickBot="1" x14ac:dyDescent="0.3">
      <c r="A1" s="84" t="s">
        <v>364</v>
      </c>
      <c r="B1" s="85"/>
      <c r="C1" s="85"/>
      <c r="D1" s="85"/>
      <c r="E1" s="85"/>
      <c r="F1" s="85"/>
      <c r="G1" s="86"/>
      <c r="H1" s="87" t="s">
        <v>297</v>
      </c>
      <c r="I1" s="88"/>
      <c r="J1" s="88"/>
      <c r="K1" s="88"/>
      <c r="L1" s="88"/>
      <c r="M1" s="88"/>
      <c r="N1" s="88"/>
      <c r="O1" s="89"/>
      <c r="P1" s="73" t="s">
        <v>365</v>
      </c>
      <c r="Q1" s="74"/>
      <c r="R1" s="34">
        <f>R3+R31</f>
        <v>0</v>
      </c>
    </row>
    <row r="2" spans="1:19" s="1" customFormat="1" ht="105.75" customHeight="1" thickBot="1" x14ac:dyDescent="0.3">
      <c r="A2" s="75" t="s">
        <v>296</v>
      </c>
      <c r="B2" s="76"/>
      <c r="C2" s="90" t="s">
        <v>360</v>
      </c>
      <c r="D2" s="91"/>
      <c r="E2" s="91"/>
      <c r="F2" s="91"/>
      <c r="G2" s="91"/>
      <c r="H2" s="91"/>
      <c r="I2" s="91"/>
      <c r="J2" s="91"/>
      <c r="K2" s="92"/>
      <c r="L2" s="69"/>
      <c r="M2" s="69"/>
      <c r="N2" s="69"/>
      <c r="O2" s="69"/>
      <c r="P2" s="72" t="s">
        <v>361</v>
      </c>
      <c r="Q2" s="72" t="s">
        <v>362</v>
      </c>
      <c r="R2" s="72" t="s">
        <v>363</v>
      </c>
    </row>
    <row r="3" spans="1:19" s="1" customFormat="1" ht="53.25" customHeight="1" thickBot="1" x14ac:dyDescent="0.3">
      <c r="A3" s="77"/>
      <c r="B3" s="78"/>
      <c r="C3" s="90" t="s">
        <v>357</v>
      </c>
      <c r="D3" s="91"/>
      <c r="E3" s="91"/>
      <c r="F3" s="91"/>
      <c r="G3" s="91"/>
      <c r="H3" s="91"/>
      <c r="I3" s="91"/>
      <c r="J3" s="91"/>
      <c r="K3" s="92"/>
      <c r="L3" s="49"/>
      <c r="M3" s="30"/>
      <c r="N3" s="49"/>
      <c r="O3" s="30"/>
      <c r="P3" s="51">
        <f>SUBTOTAL(9,(R6:R29))</f>
        <v>0</v>
      </c>
      <c r="Q3" s="52"/>
      <c r="R3" s="51">
        <f>P3-(P3*Q3)</f>
        <v>0</v>
      </c>
    </row>
    <row r="4" spans="1:19" s="1" customFormat="1" ht="16.5" customHeight="1" thickBot="1" x14ac:dyDescent="0.3">
      <c r="A4" s="53"/>
      <c r="B4" s="55"/>
      <c r="C4" s="54"/>
      <c r="D4" s="54"/>
      <c r="E4" s="54"/>
      <c r="F4" s="55"/>
      <c r="G4" s="54"/>
      <c r="H4" s="54"/>
      <c r="I4" s="54"/>
      <c r="J4" s="54"/>
      <c r="K4" s="54"/>
      <c r="L4" s="55"/>
      <c r="M4" s="54"/>
      <c r="N4" s="55"/>
      <c r="O4" s="54"/>
      <c r="P4" s="56"/>
      <c r="Q4" s="57"/>
      <c r="R4" s="58"/>
    </row>
    <row r="5" spans="1:19" s="1" customFormat="1" ht="110.25" customHeight="1" thickBot="1" x14ac:dyDescent="0.3">
      <c r="A5" s="27" t="s">
        <v>270</v>
      </c>
      <c r="B5" s="71" t="s">
        <v>269</v>
      </c>
      <c r="C5" s="70" t="s">
        <v>359</v>
      </c>
      <c r="D5" s="24" t="s">
        <v>267</v>
      </c>
      <c r="E5" s="79" t="s">
        <v>266</v>
      </c>
      <c r="F5" s="80"/>
      <c r="G5" s="24" t="s">
        <v>324</v>
      </c>
      <c r="H5" s="23" t="s">
        <v>265</v>
      </c>
      <c r="I5" s="81" t="s">
        <v>264</v>
      </c>
      <c r="J5" s="80"/>
      <c r="K5" s="22" t="s">
        <v>325</v>
      </c>
      <c r="L5" s="82" t="s">
        <v>326</v>
      </c>
      <c r="M5" s="80"/>
      <c r="N5" s="82" t="s">
        <v>327</v>
      </c>
      <c r="O5" s="83"/>
      <c r="P5" s="59" t="s">
        <v>328</v>
      </c>
      <c r="Q5" s="60" t="s">
        <v>358</v>
      </c>
      <c r="R5" s="21" t="s">
        <v>330</v>
      </c>
    </row>
    <row r="6" spans="1:19" s="6" customFormat="1" ht="57" customHeight="1" x14ac:dyDescent="0.25">
      <c r="A6" s="18">
        <v>1</v>
      </c>
      <c r="B6" s="17" t="s">
        <v>295</v>
      </c>
      <c r="C6" s="44"/>
      <c r="D6" s="16" t="s">
        <v>331</v>
      </c>
      <c r="E6" s="15">
        <v>1</v>
      </c>
      <c r="F6" s="20" t="s">
        <v>0</v>
      </c>
      <c r="G6" s="63">
        <v>15</v>
      </c>
      <c r="H6" s="14"/>
      <c r="I6" s="13"/>
      <c r="J6" s="67" t="str">
        <f t="shared" ref="J6:J29" si="0">F6</f>
        <v>U</v>
      </c>
      <c r="K6" s="12"/>
      <c r="L6" s="61">
        <f>I6*K6</f>
        <v>0</v>
      </c>
      <c r="M6" s="67" t="str">
        <f t="shared" ref="M6:M29" si="1">F6</f>
        <v>U</v>
      </c>
      <c r="N6" s="61">
        <f>E6*G6</f>
        <v>15</v>
      </c>
      <c r="O6" s="67" t="str">
        <f t="shared" ref="O6:O29" si="2">F6</f>
        <v>U</v>
      </c>
      <c r="P6" s="11" t="str">
        <f t="shared" ref="P6:P29" si="3">IF(I6="","",(ABS(1-(I6/E6))))</f>
        <v/>
      </c>
      <c r="Q6" s="10" t="str">
        <f t="shared" ref="Q6:Q29" si="4">IF(H6=0,"",IF(K6=0,"",(N6/L6)))</f>
        <v/>
      </c>
      <c r="R6" s="9">
        <f t="shared" ref="R6:R29" si="5">H6*I6*K6</f>
        <v>0</v>
      </c>
      <c r="S6" s="33"/>
    </row>
    <row r="7" spans="1:19" s="6" customFormat="1" ht="57" customHeight="1" x14ac:dyDescent="0.25">
      <c r="A7" s="18">
        <v>2</v>
      </c>
      <c r="B7" s="17" t="s">
        <v>294</v>
      </c>
      <c r="C7" s="45"/>
      <c r="D7" s="16" t="s">
        <v>331</v>
      </c>
      <c r="E7" s="15">
        <v>1</v>
      </c>
      <c r="F7" s="20" t="s">
        <v>0</v>
      </c>
      <c r="G7" s="63">
        <v>20</v>
      </c>
      <c r="H7" s="14"/>
      <c r="I7" s="13"/>
      <c r="J7" s="67" t="str">
        <f t="shared" si="0"/>
        <v>U</v>
      </c>
      <c r="K7" s="12"/>
      <c r="L7" s="61">
        <f t="shared" ref="L7:L29" si="6">I7*K7</f>
        <v>0</v>
      </c>
      <c r="M7" s="67" t="str">
        <f t="shared" si="1"/>
        <v>U</v>
      </c>
      <c r="N7" s="61">
        <f t="shared" ref="N7:N29" si="7">E7*G7</f>
        <v>20</v>
      </c>
      <c r="O7" s="67" t="str">
        <f t="shared" si="2"/>
        <v>U</v>
      </c>
      <c r="P7" s="11" t="str">
        <f t="shared" si="3"/>
        <v/>
      </c>
      <c r="Q7" s="10" t="str">
        <f t="shared" si="4"/>
        <v/>
      </c>
      <c r="R7" s="9">
        <f t="shared" si="5"/>
        <v>0</v>
      </c>
      <c r="S7" s="33"/>
    </row>
    <row r="8" spans="1:19" s="6" customFormat="1" ht="57" customHeight="1" x14ac:dyDescent="0.25">
      <c r="A8" s="18">
        <v>3</v>
      </c>
      <c r="B8" s="17" t="s">
        <v>293</v>
      </c>
      <c r="C8" s="45"/>
      <c r="D8" s="16" t="s">
        <v>331</v>
      </c>
      <c r="E8" s="15">
        <v>1</v>
      </c>
      <c r="F8" s="20" t="s">
        <v>0</v>
      </c>
      <c r="G8" s="63">
        <v>50</v>
      </c>
      <c r="H8" s="14"/>
      <c r="I8" s="13"/>
      <c r="J8" s="67" t="str">
        <f t="shared" si="0"/>
        <v>U</v>
      </c>
      <c r="K8" s="12"/>
      <c r="L8" s="61">
        <f t="shared" si="6"/>
        <v>0</v>
      </c>
      <c r="M8" s="67" t="str">
        <f t="shared" si="1"/>
        <v>U</v>
      </c>
      <c r="N8" s="61">
        <f t="shared" si="7"/>
        <v>50</v>
      </c>
      <c r="O8" s="67" t="str">
        <f t="shared" si="2"/>
        <v>U</v>
      </c>
      <c r="P8" s="11" t="str">
        <f t="shared" si="3"/>
        <v/>
      </c>
      <c r="Q8" s="10" t="str">
        <f>IF(H8=0,"",IF(K8=0,"",(N8/L8)))</f>
        <v/>
      </c>
      <c r="R8" s="9">
        <f t="shared" si="5"/>
        <v>0</v>
      </c>
    </row>
    <row r="9" spans="1:19" s="6" customFormat="1" ht="57" customHeight="1" x14ac:dyDescent="0.25">
      <c r="A9" s="18">
        <v>4</v>
      </c>
      <c r="B9" s="17" t="s">
        <v>292</v>
      </c>
      <c r="C9" s="45"/>
      <c r="D9" s="16" t="s">
        <v>331</v>
      </c>
      <c r="E9" s="15">
        <v>1</v>
      </c>
      <c r="F9" s="20" t="s">
        <v>0</v>
      </c>
      <c r="G9" s="63">
        <v>30</v>
      </c>
      <c r="H9" s="14"/>
      <c r="I9" s="13"/>
      <c r="J9" s="67" t="str">
        <f t="shared" si="0"/>
        <v>U</v>
      </c>
      <c r="K9" s="12"/>
      <c r="L9" s="61">
        <f t="shared" si="6"/>
        <v>0</v>
      </c>
      <c r="M9" s="67" t="str">
        <f t="shared" si="1"/>
        <v>U</v>
      </c>
      <c r="N9" s="61">
        <f t="shared" si="7"/>
        <v>30</v>
      </c>
      <c r="O9" s="67" t="str">
        <f t="shared" si="2"/>
        <v>U</v>
      </c>
      <c r="P9" s="11" t="str">
        <f t="shared" si="3"/>
        <v/>
      </c>
      <c r="Q9" s="10" t="str">
        <f t="shared" si="4"/>
        <v/>
      </c>
      <c r="R9" s="9">
        <f t="shared" si="5"/>
        <v>0</v>
      </c>
    </row>
    <row r="10" spans="1:19" s="6" customFormat="1" ht="57" customHeight="1" x14ac:dyDescent="0.25">
      <c r="A10" s="18">
        <v>5</v>
      </c>
      <c r="B10" s="17" t="s">
        <v>291</v>
      </c>
      <c r="C10" s="45"/>
      <c r="D10" s="16" t="s">
        <v>331</v>
      </c>
      <c r="E10" s="15">
        <v>1</v>
      </c>
      <c r="F10" s="20" t="s">
        <v>0</v>
      </c>
      <c r="G10" s="63">
        <v>20</v>
      </c>
      <c r="H10" s="14"/>
      <c r="I10" s="13"/>
      <c r="J10" s="67" t="str">
        <f t="shared" si="0"/>
        <v>U</v>
      </c>
      <c r="K10" s="19"/>
      <c r="L10" s="61">
        <f t="shared" si="6"/>
        <v>0</v>
      </c>
      <c r="M10" s="67" t="str">
        <f t="shared" si="1"/>
        <v>U</v>
      </c>
      <c r="N10" s="61">
        <f t="shared" si="7"/>
        <v>20</v>
      </c>
      <c r="O10" s="67" t="str">
        <f t="shared" si="2"/>
        <v>U</v>
      </c>
      <c r="P10" s="11" t="str">
        <f t="shared" si="3"/>
        <v/>
      </c>
      <c r="Q10" s="10" t="str">
        <f t="shared" si="4"/>
        <v/>
      </c>
      <c r="R10" s="9">
        <f t="shared" si="5"/>
        <v>0</v>
      </c>
    </row>
    <row r="11" spans="1:19" s="6" customFormat="1" ht="57" customHeight="1" x14ac:dyDescent="0.25">
      <c r="A11" s="18">
        <v>6</v>
      </c>
      <c r="B11" s="17" t="s">
        <v>290</v>
      </c>
      <c r="C11" s="45"/>
      <c r="D11" s="16" t="s">
        <v>331</v>
      </c>
      <c r="E11" s="15">
        <v>1</v>
      </c>
      <c r="F11" s="20" t="s">
        <v>0</v>
      </c>
      <c r="G11" s="63">
        <v>120</v>
      </c>
      <c r="H11" s="14"/>
      <c r="I11" s="13"/>
      <c r="J11" s="67" t="str">
        <f t="shared" si="0"/>
        <v>U</v>
      </c>
      <c r="K11" s="19"/>
      <c r="L11" s="61">
        <f t="shared" si="6"/>
        <v>0</v>
      </c>
      <c r="M11" s="67" t="str">
        <f t="shared" si="1"/>
        <v>U</v>
      </c>
      <c r="N11" s="61">
        <f t="shared" si="7"/>
        <v>120</v>
      </c>
      <c r="O11" s="67" t="str">
        <f t="shared" si="2"/>
        <v>U</v>
      </c>
      <c r="P11" s="11" t="str">
        <f t="shared" si="3"/>
        <v/>
      </c>
      <c r="Q11" s="10" t="str">
        <f t="shared" si="4"/>
        <v/>
      </c>
      <c r="R11" s="9">
        <f t="shared" si="5"/>
        <v>0</v>
      </c>
    </row>
    <row r="12" spans="1:19" s="6" customFormat="1" ht="57" customHeight="1" x14ac:dyDescent="0.25">
      <c r="A12" s="18">
        <v>7</v>
      </c>
      <c r="B12" s="17" t="s">
        <v>356</v>
      </c>
      <c r="C12" s="45"/>
      <c r="D12" s="16" t="s">
        <v>331</v>
      </c>
      <c r="E12" s="15">
        <v>1</v>
      </c>
      <c r="F12" s="20" t="s">
        <v>0</v>
      </c>
      <c r="G12" s="63">
        <v>60</v>
      </c>
      <c r="H12" s="14"/>
      <c r="I12" s="13"/>
      <c r="J12" s="67" t="str">
        <f t="shared" si="0"/>
        <v>U</v>
      </c>
      <c r="K12" s="19"/>
      <c r="L12" s="61">
        <f t="shared" si="6"/>
        <v>0</v>
      </c>
      <c r="M12" s="67" t="str">
        <f t="shared" si="1"/>
        <v>U</v>
      </c>
      <c r="N12" s="61">
        <f t="shared" si="7"/>
        <v>60</v>
      </c>
      <c r="O12" s="67" t="str">
        <f t="shared" si="2"/>
        <v>U</v>
      </c>
      <c r="P12" s="11" t="str">
        <f t="shared" si="3"/>
        <v/>
      </c>
      <c r="Q12" s="10" t="str">
        <f t="shared" si="4"/>
        <v/>
      </c>
      <c r="R12" s="9">
        <f t="shared" si="5"/>
        <v>0</v>
      </c>
    </row>
    <row r="13" spans="1:19" s="6" customFormat="1" ht="57" customHeight="1" x14ac:dyDescent="0.25">
      <c r="A13" s="18">
        <v>8</v>
      </c>
      <c r="B13" s="17" t="s">
        <v>289</v>
      </c>
      <c r="C13" s="45"/>
      <c r="D13" s="16" t="s">
        <v>331</v>
      </c>
      <c r="E13" s="15">
        <v>1</v>
      </c>
      <c r="F13" s="20" t="s">
        <v>0</v>
      </c>
      <c r="G13" s="63">
        <v>200</v>
      </c>
      <c r="H13" s="14"/>
      <c r="I13" s="13"/>
      <c r="J13" s="67" t="str">
        <f t="shared" si="0"/>
        <v>U</v>
      </c>
      <c r="K13" s="19"/>
      <c r="L13" s="61">
        <f t="shared" si="6"/>
        <v>0</v>
      </c>
      <c r="M13" s="67" t="str">
        <f t="shared" si="1"/>
        <v>U</v>
      </c>
      <c r="N13" s="61">
        <f t="shared" si="7"/>
        <v>200</v>
      </c>
      <c r="O13" s="67" t="str">
        <f t="shared" si="2"/>
        <v>U</v>
      </c>
      <c r="P13" s="11" t="str">
        <f t="shared" si="3"/>
        <v/>
      </c>
      <c r="Q13" s="10" t="str">
        <f t="shared" si="4"/>
        <v/>
      </c>
      <c r="R13" s="9">
        <f t="shared" si="5"/>
        <v>0</v>
      </c>
    </row>
    <row r="14" spans="1:19" s="6" customFormat="1" ht="57" customHeight="1" x14ac:dyDescent="0.25">
      <c r="A14" s="18">
        <v>9</v>
      </c>
      <c r="B14" s="17" t="s">
        <v>288</v>
      </c>
      <c r="C14" s="45"/>
      <c r="D14" s="16" t="s">
        <v>331</v>
      </c>
      <c r="E14" s="15">
        <v>1</v>
      </c>
      <c r="F14" s="20" t="s">
        <v>0</v>
      </c>
      <c r="G14" s="63">
        <v>160</v>
      </c>
      <c r="H14" s="14"/>
      <c r="I14" s="13"/>
      <c r="J14" s="67" t="str">
        <f t="shared" si="0"/>
        <v>U</v>
      </c>
      <c r="K14" s="19"/>
      <c r="L14" s="61">
        <f t="shared" si="6"/>
        <v>0</v>
      </c>
      <c r="M14" s="67" t="str">
        <f t="shared" si="1"/>
        <v>U</v>
      </c>
      <c r="N14" s="61">
        <f t="shared" si="7"/>
        <v>160</v>
      </c>
      <c r="O14" s="67" t="str">
        <f t="shared" si="2"/>
        <v>U</v>
      </c>
      <c r="P14" s="11" t="str">
        <f t="shared" si="3"/>
        <v/>
      </c>
      <c r="Q14" s="10" t="str">
        <f t="shared" si="4"/>
        <v/>
      </c>
      <c r="R14" s="9">
        <f t="shared" si="5"/>
        <v>0</v>
      </c>
    </row>
    <row r="15" spans="1:19" s="6" customFormat="1" ht="57" customHeight="1" x14ac:dyDescent="0.25">
      <c r="A15" s="18">
        <v>10</v>
      </c>
      <c r="B15" s="17" t="s">
        <v>287</v>
      </c>
      <c r="C15" s="45"/>
      <c r="D15" s="16" t="s">
        <v>331</v>
      </c>
      <c r="E15" s="15">
        <v>1</v>
      </c>
      <c r="F15" s="20" t="s">
        <v>0</v>
      </c>
      <c r="G15" s="63">
        <v>100</v>
      </c>
      <c r="H15" s="14"/>
      <c r="I15" s="13"/>
      <c r="J15" s="67" t="str">
        <f t="shared" si="0"/>
        <v>U</v>
      </c>
      <c r="K15" s="19"/>
      <c r="L15" s="61">
        <f t="shared" si="6"/>
        <v>0</v>
      </c>
      <c r="M15" s="67" t="str">
        <f t="shared" si="1"/>
        <v>U</v>
      </c>
      <c r="N15" s="61">
        <f t="shared" si="7"/>
        <v>100</v>
      </c>
      <c r="O15" s="67" t="str">
        <f t="shared" si="2"/>
        <v>U</v>
      </c>
      <c r="P15" s="11" t="str">
        <f t="shared" si="3"/>
        <v/>
      </c>
      <c r="Q15" s="10" t="str">
        <f t="shared" si="4"/>
        <v/>
      </c>
      <c r="R15" s="9">
        <f t="shared" si="5"/>
        <v>0</v>
      </c>
    </row>
    <row r="16" spans="1:19" s="6" customFormat="1" ht="57" customHeight="1" x14ac:dyDescent="0.25">
      <c r="A16" s="18">
        <v>11</v>
      </c>
      <c r="B16" s="17" t="s">
        <v>286</v>
      </c>
      <c r="C16" s="45"/>
      <c r="D16" s="16" t="s">
        <v>331</v>
      </c>
      <c r="E16" s="15">
        <v>1</v>
      </c>
      <c r="F16" s="20" t="s">
        <v>0</v>
      </c>
      <c r="G16" s="63">
        <v>140</v>
      </c>
      <c r="H16" s="14"/>
      <c r="I16" s="13"/>
      <c r="J16" s="67" t="str">
        <f t="shared" si="0"/>
        <v>U</v>
      </c>
      <c r="K16" s="19"/>
      <c r="L16" s="61">
        <f t="shared" si="6"/>
        <v>0</v>
      </c>
      <c r="M16" s="67" t="str">
        <f t="shared" si="1"/>
        <v>U</v>
      </c>
      <c r="N16" s="61">
        <f t="shared" si="7"/>
        <v>140</v>
      </c>
      <c r="O16" s="67" t="str">
        <f t="shared" si="2"/>
        <v>U</v>
      </c>
      <c r="P16" s="11" t="str">
        <f t="shared" si="3"/>
        <v/>
      </c>
      <c r="Q16" s="10" t="str">
        <f t="shared" si="4"/>
        <v/>
      </c>
      <c r="R16" s="9">
        <f t="shared" si="5"/>
        <v>0</v>
      </c>
    </row>
    <row r="17" spans="1:18" s="6" customFormat="1" ht="57" customHeight="1" x14ac:dyDescent="0.25">
      <c r="A17" s="18">
        <v>12</v>
      </c>
      <c r="B17" s="17" t="s">
        <v>285</v>
      </c>
      <c r="C17" s="45"/>
      <c r="D17" s="16" t="s">
        <v>331</v>
      </c>
      <c r="E17" s="15">
        <v>1</v>
      </c>
      <c r="F17" s="20" t="s">
        <v>0</v>
      </c>
      <c r="G17" s="63">
        <v>80</v>
      </c>
      <c r="H17" s="14"/>
      <c r="I17" s="13"/>
      <c r="J17" s="67" t="str">
        <f t="shared" si="0"/>
        <v>U</v>
      </c>
      <c r="K17" s="19"/>
      <c r="L17" s="61">
        <f t="shared" si="6"/>
        <v>0</v>
      </c>
      <c r="M17" s="67" t="str">
        <f t="shared" si="1"/>
        <v>U</v>
      </c>
      <c r="N17" s="61">
        <f t="shared" si="7"/>
        <v>80</v>
      </c>
      <c r="O17" s="67" t="str">
        <f t="shared" si="2"/>
        <v>U</v>
      </c>
      <c r="P17" s="11" t="str">
        <f t="shared" si="3"/>
        <v/>
      </c>
      <c r="Q17" s="10" t="str">
        <f t="shared" si="4"/>
        <v/>
      </c>
      <c r="R17" s="9">
        <f t="shared" si="5"/>
        <v>0</v>
      </c>
    </row>
    <row r="18" spans="1:18" s="6" customFormat="1" ht="57" customHeight="1" x14ac:dyDescent="0.25">
      <c r="A18" s="18">
        <v>13</v>
      </c>
      <c r="B18" s="17" t="s">
        <v>284</v>
      </c>
      <c r="C18" s="45"/>
      <c r="D18" s="16" t="s">
        <v>331</v>
      </c>
      <c r="E18" s="15">
        <v>1</v>
      </c>
      <c r="F18" s="20" t="s">
        <v>0</v>
      </c>
      <c r="G18" s="63">
        <v>50</v>
      </c>
      <c r="H18" s="14"/>
      <c r="I18" s="13"/>
      <c r="J18" s="67" t="str">
        <f t="shared" si="0"/>
        <v>U</v>
      </c>
      <c r="K18" s="19"/>
      <c r="L18" s="61">
        <f t="shared" si="6"/>
        <v>0</v>
      </c>
      <c r="M18" s="67" t="str">
        <f t="shared" si="1"/>
        <v>U</v>
      </c>
      <c r="N18" s="61">
        <f t="shared" si="7"/>
        <v>50</v>
      </c>
      <c r="O18" s="67" t="str">
        <f t="shared" si="2"/>
        <v>U</v>
      </c>
      <c r="P18" s="11" t="str">
        <f t="shared" si="3"/>
        <v/>
      </c>
      <c r="Q18" s="10" t="str">
        <f t="shared" si="4"/>
        <v/>
      </c>
      <c r="R18" s="9">
        <f t="shared" si="5"/>
        <v>0</v>
      </c>
    </row>
    <row r="19" spans="1:18" s="6" customFormat="1" ht="57" customHeight="1" x14ac:dyDescent="0.25">
      <c r="A19" s="18">
        <v>14</v>
      </c>
      <c r="B19" s="17" t="s">
        <v>283</v>
      </c>
      <c r="C19" s="45"/>
      <c r="D19" s="16" t="s">
        <v>331</v>
      </c>
      <c r="E19" s="15">
        <v>1</v>
      </c>
      <c r="F19" s="20" t="s">
        <v>0</v>
      </c>
      <c r="G19" s="63">
        <v>60</v>
      </c>
      <c r="H19" s="14"/>
      <c r="I19" s="13"/>
      <c r="J19" s="67" t="str">
        <f t="shared" si="0"/>
        <v>U</v>
      </c>
      <c r="K19" s="19"/>
      <c r="L19" s="61">
        <f t="shared" si="6"/>
        <v>0</v>
      </c>
      <c r="M19" s="67" t="str">
        <f t="shared" si="1"/>
        <v>U</v>
      </c>
      <c r="N19" s="61">
        <f t="shared" si="7"/>
        <v>60</v>
      </c>
      <c r="O19" s="67" t="str">
        <f t="shared" si="2"/>
        <v>U</v>
      </c>
      <c r="P19" s="11" t="str">
        <f t="shared" si="3"/>
        <v/>
      </c>
      <c r="Q19" s="10" t="str">
        <f t="shared" si="4"/>
        <v/>
      </c>
      <c r="R19" s="9">
        <f t="shared" si="5"/>
        <v>0</v>
      </c>
    </row>
    <row r="20" spans="1:18" s="6" customFormat="1" ht="57" customHeight="1" x14ac:dyDescent="0.25">
      <c r="A20" s="18">
        <v>15</v>
      </c>
      <c r="B20" s="17" t="s">
        <v>282</v>
      </c>
      <c r="C20" s="45"/>
      <c r="D20" s="16" t="s">
        <v>331</v>
      </c>
      <c r="E20" s="15">
        <v>1</v>
      </c>
      <c r="F20" s="20" t="s">
        <v>0</v>
      </c>
      <c r="G20" s="63">
        <v>120</v>
      </c>
      <c r="H20" s="14"/>
      <c r="I20" s="13"/>
      <c r="J20" s="67" t="str">
        <f t="shared" si="0"/>
        <v>U</v>
      </c>
      <c r="K20" s="19"/>
      <c r="L20" s="61">
        <f t="shared" si="6"/>
        <v>0</v>
      </c>
      <c r="M20" s="67" t="str">
        <f t="shared" si="1"/>
        <v>U</v>
      </c>
      <c r="N20" s="61">
        <f t="shared" si="7"/>
        <v>120</v>
      </c>
      <c r="O20" s="67" t="str">
        <f t="shared" si="2"/>
        <v>U</v>
      </c>
      <c r="P20" s="11" t="str">
        <f t="shared" si="3"/>
        <v/>
      </c>
      <c r="Q20" s="10" t="str">
        <f t="shared" si="4"/>
        <v/>
      </c>
      <c r="R20" s="9">
        <f t="shared" si="5"/>
        <v>0</v>
      </c>
    </row>
    <row r="21" spans="1:18" s="6" customFormat="1" ht="57" customHeight="1" x14ac:dyDescent="0.25">
      <c r="A21" s="18">
        <v>16</v>
      </c>
      <c r="B21" s="17" t="s">
        <v>281</v>
      </c>
      <c r="C21" s="45"/>
      <c r="D21" s="16" t="s">
        <v>331</v>
      </c>
      <c r="E21" s="15">
        <v>1</v>
      </c>
      <c r="F21" s="20" t="s">
        <v>0</v>
      </c>
      <c r="G21" s="63">
        <v>60</v>
      </c>
      <c r="H21" s="14"/>
      <c r="I21" s="13"/>
      <c r="J21" s="67" t="str">
        <f t="shared" si="0"/>
        <v>U</v>
      </c>
      <c r="K21" s="19"/>
      <c r="L21" s="61">
        <f t="shared" si="6"/>
        <v>0</v>
      </c>
      <c r="M21" s="67" t="str">
        <f t="shared" si="1"/>
        <v>U</v>
      </c>
      <c r="N21" s="61">
        <f t="shared" si="7"/>
        <v>60</v>
      </c>
      <c r="O21" s="67" t="str">
        <f t="shared" si="2"/>
        <v>U</v>
      </c>
      <c r="P21" s="11" t="str">
        <f t="shared" si="3"/>
        <v/>
      </c>
      <c r="Q21" s="10" t="str">
        <f t="shared" si="4"/>
        <v/>
      </c>
      <c r="R21" s="9">
        <f t="shared" si="5"/>
        <v>0</v>
      </c>
    </row>
    <row r="22" spans="1:18" s="6" customFormat="1" ht="57" customHeight="1" x14ac:dyDescent="0.25">
      <c r="A22" s="18">
        <v>17</v>
      </c>
      <c r="B22" s="17" t="s">
        <v>280</v>
      </c>
      <c r="C22" s="45"/>
      <c r="D22" s="16" t="s">
        <v>331</v>
      </c>
      <c r="E22" s="15">
        <v>1</v>
      </c>
      <c r="F22" s="20" t="s">
        <v>0</v>
      </c>
      <c r="G22" s="63">
        <v>200</v>
      </c>
      <c r="H22" s="14"/>
      <c r="I22" s="13"/>
      <c r="J22" s="67" t="str">
        <f t="shared" si="0"/>
        <v>U</v>
      </c>
      <c r="K22" s="19"/>
      <c r="L22" s="61">
        <f t="shared" si="6"/>
        <v>0</v>
      </c>
      <c r="M22" s="67" t="str">
        <f t="shared" si="1"/>
        <v>U</v>
      </c>
      <c r="N22" s="61">
        <f t="shared" si="7"/>
        <v>200</v>
      </c>
      <c r="O22" s="67" t="str">
        <f t="shared" si="2"/>
        <v>U</v>
      </c>
      <c r="P22" s="11" t="str">
        <f t="shared" si="3"/>
        <v/>
      </c>
      <c r="Q22" s="10" t="str">
        <f t="shared" si="4"/>
        <v/>
      </c>
      <c r="R22" s="9">
        <f t="shared" si="5"/>
        <v>0</v>
      </c>
    </row>
    <row r="23" spans="1:18" s="6" customFormat="1" ht="57" customHeight="1" x14ac:dyDescent="0.25">
      <c r="A23" s="18">
        <v>18</v>
      </c>
      <c r="B23" s="17" t="s">
        <v>279</v>
      </c>
      <c r="C23" s="45"/>
      <c r="D23" s="16" t="s">
        <v>331</v>
      </c>
      <c r="E23" s="15">
        <v>1</v>
      </c>
      <c r="F23" s="20" t="s">
        <v>0</v>
      </c>
      <c r="G23" s="63">
        <v>40</v>
      </c>
      <c r="H23" s="14"/>
      <c r="I23" s="13"/>
      <c r="J23" s="67" t="str">
        <f t="shared" si="0"/>
        <v>U</v>
      </c>
      <c r="K23" s="19"/>
      <c r="L23" s="61">
        <f t="shared" si="6"/>
        <v>0</v>
      </c>
      <c r="M23" s="67" t="str">
        <f t="shared" si="1"/>
        <v>U</v>
      </c>
      <c r="N23" s="61">
        <f t="shared" si="7"/>
        <v>40</v>
      </c>
      <c r="O23" s="67" t="str">
        <f t="shared" si="2"/>
        <v>U</v>
      </c>
      <c r="P23" s="11" t="str">
        <f t="shared" si="3"/>
        <v/>
      </c>
      <c r="Q23" s="10" t="str">
        <f t="shared" si="4"/>
        <v/>
      </c>
      <c r="R23" s="9">
        <f t="shared" si="5"/>
        <v>0</v>
      </c>
    </row>
    <row r="24" spans="1:18" s="6" customFormat="1" ht="57" customHeight="1" x14ac:dyDescent="0.25">
      <c r="A24" s="18">
        <v>19</v>
      </c>
      <c r="B24" s="17" t="s">
        <v>278</v>
      </c>
      <c r="C24" s="45"/>
      <c r="D24" s="16" t="s">
        <v>331</v>
      </c>
      <c r="E24" s="15">
        <v>1</v>
      </c>
      <c r="F24" s="20" t="s">
        <v>0</v>
      </c>
      <c r="G24" s="63">
        <v>15</v>
      </c>
      <c r="H24" s="14"/>
      <c r="I24" s="13"/>
      <c r="J24" s="67" t="str">
        <f t="shared" si="0"/>
        <v>U</v>
      </c>
      <c r="K24" s="19"/>
      <c r="L24" s="61">
        <f t="shared" si="6"/>
        <v>0</v>
      </c>
      <c r="M24" s="67" t="str">
        <f t="shared" si="1"/>
        <v>U</v>
      </c>
      <c r="N24" s="61">
        <f t="shared" si="7"/>
        <v>15</v>
      </c>
      <c r="O24" s="67" t="str">
        <f t="shared" si="2"/>
        <v>U</v>
      </c>
      <c r="P24" s="11" t="str">
        <f t="shared" si="3"/>
        <v/>
      </c>
      <c r="Q24" s="10" t="str">
        <f t="shared" si="4"/>
        <v/>
      </c>
      <c r="R24" s="9">
        <f t="shared" si="5"/>
        <v>0</v>
      </c>
    </row>
    <row r="25" spans="1:18" s="6" customFormat="1" ht="57" customHeight="1" x14ac:dyDescent="0.25">
      <c r="A25" s="18">
        <v>20</v>
      </c>
      <c r="B25" s="17" t="s">
        <v>277</v>
      </c>
      <c r="C25" s="45"/>
      <c r="D25" s="16" t="s">
        <v>331</v>
      </c>
      <c r="E25" s="15">
        <v>1</v>
      </c>
      <c r="F25" s="20" t="s">
        <v>0</v>
      </c>
      <c r="G25" s="63">
        <v>30</v>
      </c>
      <c r="H25" s="14"/>
      <c r="I25" s="13"/>
      <c r="J25" s="67" t="str">
        <f t="shared" si="0"/>
        <v>U</v>
      </c>
      <c r="K25" s="19"/>
      <c r="L25" s="61">
        <f t="shared" si="6"/>
        <v>0</v>
      </c>
      <c r="M25" s="67" t="str">
        <f t="shared" si="1"/>
        <v>U</v>
      </c>
      <c r="N25" s="61">
        <f t="shared" si="7"/>
        <v>30</v>
      </c>
      <c r="O25" s="67" t="str">
        <f t="shared" si="2"/>
        <v>U</v>
      </c>
      <c r="P25" s="11" t="str">
        <f t="shared" si="3"/>
        <v/>
      </c>
      <c r="Q25" s="10" t="str">
        <f t="shared" si="4"/>
        <v/>
      </c>
      <c r="R25" s="9">
        <f t="shared" si="5"/>
        <v>0</v>
      </c>
    </row>
    <row r="26" spans="1:18" s="6" customFormat="1" ht="57" customHeight="1" x14ac:dyDescent="0.25">
      <c r="A26" s="18">
        <v>21</v>
      </c>
      <c r="B26" s="17" t="s">
        <v>276</v>
      </c>
      <c r="C26" s="45"/>
      <c r="D26" s="16" t="s">
        <v>331</v>
      </c>
      <c r="E26" s="15">
        <v>1</v>
      </c>
      <c r="F26" s="20" t="s">
        <v>0</v>
      </c>
      <c r="G26" s="63">
        <v>30</v>
      </c>
      <c r="H26" s="14"/>
      <c r="I26" s="13"/>
      <c r="J26" s="67" t="str">
        <f t="shared" si="0"/>
        <v>U</v>
      </c>
      <c r="K26" s="19"/>
      <c r="L26" s="61">
        <f t="shared" si="6"/>
        <v>0</v>
      </c>
      <c r="M26" s="67" t="str">
        <f t="shared" si="1"/>
        <v>U</v>
      </c>
      <c r="N26" s="61">
        <f t="shared" si="7"/>
        <v>30</v>
      </c>
      <c r="O26" s="67" t="str">
        <f t="shared" si="2"/>
        <v>U</v>
      </c>
      <c r="P26" s="11" t="str">
        <f t="shared" si="3"/>
        <v/>
      </c>
      <c r="Q26" s="10" t="str">
        <f t="shared" si="4"/>
        <v/>
      </c>
      <c r="R26" s="9">
        <f t="shared" si="5"/>
        <v>0</v>
      </c>
    </row>
    <row r="27" spans="1:18" s="6" customFormat="1" ht="57" customHeight="1" x14ac:dyDescent="0.25">
      <c r="A27" s="18">
        <v>22</v>
      </c>
      <c r="B27" s="17" t="s">
        <v>275</v>
      </c>
      <c r="C27" s="45"/>
      <c r="D27" s="16" t="s">
        <v>331</v>
      </c>
      <c r="E27" s="15">
        <v>1</v>
      </c>
      <c r="F27" s="20" t="s">
        <v>0</v>
      </c>
      <c r="G27" s="63">
        <v>40</v>
      </c>
      <c r="H27" s="14"/>
      <c r="I27" s="13"/>
      <c r="J27" s="67" t="str">
        <f t="shared" si="0"/>
        <v>U</v>
      </c>
      <c r="K27" s="19"/>
      <c r="L27" s="61">
        <f t="shared" si="6"/>
        <v>0</v>
      </c>
      <c r="M27" s="67" t="str">
        <f t="shared" si="1"/>
        <v>U</v>
      </c>
      <c r="N27" s="61">
        <f t="shared" si="7"/>
        <v>40</v>
      </c>
      <c r="O27" s="67" t="str">
        <f t="shared" si="2"/>
        <v>U</v>
      </c>
      <c r="P27" s="11" t="str">
        <f t="shared" si="3"/>
        <v/>
      </c>
      <c r="Q27" s="10" t="str">
        <f t="shared" si="4"/>
        <v/>
      </c>
      <c r="R27" s="9">
        <f t="shared" si="5"/>
        <v>0</v>
      </c>
    </row>
    <row r="28" spans="1:18" s="6" customFormat="1" ht="57" customHeight="1" x14ac:dyDescent="0.25">
      <c r="A28" s="18">
        <v>23</v>
      </c>
      <c r="B28" s="17" t="s">
        <v>274</v>
      </c>
      <c r="C28" s="45"/>
      <c r="D28" s="16" t="s">
        <v>331</v>
      </c>
      <c r="E28" s="15">
        <v>1</v>
      </c>
      <c r="F28" s="20" t="s">
        <v>0</v>
      </c>
      <c r="G28" s="63">
        <v>40</v>
      </c>
      <c r="H28" s="14"/>
      <c r="I28" s="13"/>
      <c r="J28" s="67" t="str">
        <f t="shared" si="0"/>
        <v>U</v>
      </c>
      <c r="K28" s="19"/>
      <c r="L28" s="61">
        <f t="shared" si="6"/>
        <v>0</v>
      </c>
      <c r="M28" s="67" t="str">
        <f t="shared" si="1"/>
        <v>U</v>
      </c>
      <c r="N28" s="61">
        <f t="shared" si="7"/>
        <v>40</v>
      </c>
      <c r="O28" s="67" t="str">
        <f t="shared" si="2"/>
        <v>U</v>
      </c>
      <c r="P28" s="11" t="str">
        <f t="shared" si="3"/>
        <v/>
      </c>
      <c r="Q28" s="10" t="str">
        <f t="shared" si="4"/>
        <v/>
      </c>
      <c r="R28" s="9">
        <f t="shared" si="5"/>
        <v>0</v>
      </c>
    </row>
    <row r="29" spans="1:18" s="6" customFormat="1" ht="57" customHeight="1" thickBot="1" x14ac:dyDescent="0.3">
      <c r="A29" s="18">
        <v>24</v>
      </c>
      <c r="B29" s="17" t="s">
        <v>273</v>
      </c>
      <c r="C29" s="46"/>
      <c r="D29" s="16" t="s">
        <v>331</v>
      </c>
      <c r="E29" s="15">
        <v>1</v>
      </c>
      <c r="F29" s="20" t="s">
        <v>0</v>
      </c>
      <c r="G29" s="63">
        <v>20</v>
      </c>
      <c r="H29" s="14"/>
      <c r="I29" s="13"/>
      <c r="J29" s="67" t="str">
        <f t="shared" si="0"/>
        <v>U</v>
      </c>
      <c r="K29" s="19"/>
      <c r="L29" s="61">
        <f t="shared" si="6"/>
        <v>0</v>
      </c>
      <c r="M29" s="67" t="str">
        <f t="shared" si="1"/>
        <v>U</v>
      </c>
      <c r="N29" s="61">
        <f t="shared" si="7"/>
        <v>20</v>
      </c>
      <c r="O29" s="67" t="str">
        <f t="shared" si="2"/>
        <v>U</v>
      </c>
      <c r="P29" s="11" t="str">
        <f t="shared" si="3"/>
        <v/>
      </c>
      <c r="Q29" s="10" t="str">
        <f t="shared" si="4"/>
        <v/>
      </c>
      <c r="R29" s="9">
        <f t="shared" si="5"/>
        <v>0</v>
      </c>
    </row>
    <row r="30" spans="1:18" s="1" customFormat="1" ht="52.5" customHeight="1" thickBot="1" x14ac:dyDescent="0.3">
      <c r="A30" s="75" t="s">
        <v>299</v>
      </c>
      <c r="B30" s="76"/>
      <c r="C30" s="32"/>
      <c r="D30" s="32"/>
      <c r="E30" s="32"/>
      <c r="F30" s="42"/>
      <c r="G30" s="32"/>
      <c r="H30" s="32"/>
      <c r="I30" s="32"/>
      <c r="J30" s="32"/>
      <c r="K30" s="32"/>
      <c r="L30" s="42"/>
      <c r="M30" s="32"/>
      <c r="N30" s="42"/>
      <c r="O30" s="32"/>
      <c r="P30" s="31" t="s">
        <v>272</v>
      </c>
      <c r="Q30" s="31" t="s">
        <v>298</v>
      </c>
      <c r="R30" s="31" t="s">
        <v>271</v>
      </c>
    </row>
    <row r="31" spans="1:18" s="1" customFormat="1" ht="45" customHeight="1" thickBot="1" x14ac:dyDescent="0.3">
      <c r="A31" s="77"/>
      <c r="B31" s="93"/>
      <c r="C31" s="30"/>
      <c r="D31" s="30"/>
      <c r="E31" s="30"/>
      <c r="F31" s="49"/>
      <c r="G31" s="30"/>
      <c r="H31" s="30"/>
      <c r="I31" s="30"/>
      <c r="J31" s="30"/>
      <c r="K31" s="30"/>
      <c r="L31" s="49"/>
      <c r="M31" s="30"/>
      <c r="N31" s="49"/>
      <c r="O31" s="30"/>
      <c r="P31" s="28">
        <f>SUBTOTAL(9,(R33:R351))</f>
        <v>0</v>
      </c>
      <c r="Q31" s="29"/>
      <c r="R31" s="28">
        <f>P31-(P31*Q31)</f>
        <v>0</v>
      </c>
    </row>
    <row r="32" spans="1:18" s="1" customFormat="1" ht="115.5" customHeight="1" thickBot="1" x14ac:dyDescent="0.3">
      <c r="A32" s="27" t="s">
        <v>270</v>
      </c>
      <c r="B32" s="26" t="s">
        <v>269</v>
      </c>
      <c r="C32" s="25" t="s">
        <v>268</v>
      </c>
      <c r="D32" s="43" t="s">
        <v>267</v>
      </c>
      <c r="E32" s="79" t="s">
        <v>266</v>
      </c>
      <c r="F32" s="80"/>
      <c r="G32" s="43" t="s">
        <v>324</v>
      </c>
      <c r="H32" s="23" t="s">
        <v>265</v>
      </c>
      <c r="I32" s="81" t="s">
        <v>264</v>
      </c>
      <c r="J32" s="80"/>
      <c r="K32" s="22" t="s">
        <v>325</v>
      </c>
      <c r="L32" s="82" t="s">
        <v>326</v>
      </c>
      <c r="M32" s="80"/>
      <c r="N32" s="82" t="s">
        <v>327</v>
      </c>
      <c r="O32" s="83"/>
      <c r="P32" s="59" t="s">
        <v>328</v>
      </c>
      <c r="Q32" s="60" t="s">
        <v>329</v>
      </c>
      <c r="R32" s="21" t="s">
        <v>330</v>
      </c>
    </row>
    <row r="33" spans="1:18" s="6" customFormat="1" ht="57" customHeight="1" x14ac:dyDescent="0.25">
      <c r="A33" s="18">
        <v>1</v>
      </c>
      <c r="B33" s="17" t="s">
        <v>263</v>
      </c>
      <c r="C33" s="44"/>
      <c r="D33" s="16" t="s">
        <v>262</v>
      </c>
      <c r="E33" s="15">
        <v>25</v>
      </c>
      <c r="F33" s="20" t="s">
        <v>246</v>
      </c>
      <c r="G33" s="63">
        <v>30</v>
      </c>
      <c r="H33" s="14"/>
      <c r="I33" s="13"/>
      <c r="J33" s="67" t="str">
        <f t="shared" ref="J33:J96" si="8">F33</f>
        <v>Kg</v>
      </c>
      <c r="K33" s="19"/>
      <c r="L33" s="61">
        <f t="shared" ref="L33:L96" si="9">I33*K33</f>
        <v>0</v>
      </c>
      <c r="M33" s="67" t="str">
        <f t="shared" ref="M33:M96" si="10">F33</f>
        <v>Kg</v>
      </c>
      <c r="N33" s="61">
        <f t="shared" ref="N33:N96" si="11">E33*G33</f>
        <v>750</v>
      </c>
      <c r="O33" s="67" t="str">
        <f t="shared" ref="O33:O96" si="12">F33</f>
        <v>Kg</v>
      </c>
      <c r="P33" s="11" t="str">
        <f t="shared" ref="P33:P96" si="13">IF(I33="","",(ABS(1-(I33/E33))))</f>
        <v/>
      </c>
      <c r="Q33" s="10" t="str">
        <f t="shared" ref="Q33:Q96" si="14">IF(H33=0,"",IF(K33=0,"",(N33/L33)))</f>
        <v/>
      </c>
      <c r="R33" s="9">
        <f t="shared" ref="R33:R96" si="15">H33*I33*K33</f>
        <v>0</v>
      </c>
    </row>
    <row r="34" spans="1:18" s="6" customFormat="1" ht="57" customHeight="1" x14ac:dyDescent="0.25">
      <c r="A34" s="18">
        <v>2</v>
      </c>
      <c r="B34" s="17" t="s">
        <v>261</v>
      </c>
      <c r="C34" s="45"/>
      <c r="D34" s="16" t="s">
        <v>260</v>
      </c>
      <c r="E34" s="15">
        <v>9</v>
      </c>
      <c r="F34" s="20" t="s">
        <v>259</v>
      </c>
      <c r="G34" s="63">
        <v>30</v>
      </c>
      <c r="H34" s="14"/>
      <c r="I34" s="13"/>
      <c r="J34" s="67" t="str">
        <f t="shared" si="8"/>
        <v>gr</v>
      </c>
      <c r="K34" s="19"/>
      <c r="L34" s="61">
        <f t="shared" si="9"/>
        <v>0</v>
      </c>
      <c r="M34" s="67" t="str">
        <f t="shared" si="10"/>
        <v>gr</v>
      </c>
      <c r="N34" s="61">
        <f t="shared" si="11"/>
        <v>270</v>
      </c>
      <c r="O34" s="67" t="str">
        <f t="shared" si="12"/>
        <v>gr</v>
      </c>
      <c r="P34" s="11" t="str">
        <f t="shared" si="13"/>
        <v/>
      </c>
      <c r="Q34" s="10" t="str">
        <f t="shared" si="14"/>
        <v/>
      </c>
      <c r="R34" s="9">
        <f t="shared" si="15"/>
        <v>0</v>
      </c>
    </row>
    <row r="35" spans="1:18" s="6" customFormat="1" ht="57" customHeight="1" x14ac:dyDescent="0.25">
      <c r="A35" s="18">
        <v>3</v>
      </c>
      <c r="B35" s="17" t="s">
        <v>258</v>
      </c>
      <c r="C35" s="45"/>
      <c r="D35" s="20" t="s">
        <v>255</v>
      </c>
      <c r="E35" s="15">
        <v>650</v>
      </c>
      <c r="F35" s="16" t="s">
        <v>254</v>
      </c>
      <c r="G35" s="63">
        <v>30</v>
      </c>
      <c r="H35" s="14"/>
      <c r="I35" s="13"/>
      <c r="J35" s="67" t="str">
        <f t="shared" si="8"/>
        <v>ml</v>
      </c>
      <c r="K35" s="19"/>
      <c r="L35" s="61">
        <f t="shared" si="9"/>
        <v>0</v>
      </c>
      <c r="M35" s="67" t="str">
        <f t="shared" si="10"/>
        <v>ml</v>
      </c>
      <c r="N35" s="61">
        <f t="shared" si="11"/>
        <v>19500</v>
      </c>
      <c r="O35" s="67" t="str">
        <f t="shared" si="12"/>
        <v>ml</v>
      </c>
      <c r="P35" s="11" t="str">
        <f t="shared" si="13"/>
        <v/>
      </c>
      <c r="Q35" s="10" t="str">
        <f t="shared" si="14"/>
        <v/>
      </c>
      <c r="R35" s="9">
        <f t="shared" si="15"/>
        <v>0</v>
      </c>
    </row>
    <row r="36" spans="1:18" s="6" customFormat="1" ht="57" customHeight="1" x14ac:dyDescent="0.25">
      <c r="A36" s="18">
        <v>4</v>
      </c>
      <c r="B36" s="17" t="s">
        <v>257</v>
      </c>
      <c r="C36" s="45"/>
      <c r="D36" s="20" t="s">
        <v>255</v>
      </c>
      <c r="E36" s="15">
        <v>650</v>
      </c>
      <c r="F36" s="16" t="s">
        <v>254</v>
      </c>
      <c r="G36" s="63">
        <v>30</v>
      </c>
      <c r="H36" s="14"/>
      <c r="I36" s="13"/>
      <c r="J36" s="67" t="str">
        <f t="shared" si="8"/>
        <v>ml</v>
      </c>
      <c r="K36" s="19"/>
      <c r="L36" s="61">
        <f t="shared" si="9"/>
        <v>0</v>
      </c>
      <c r="M36" s="67" t="str">
        <f t="shared" si="10"/>
        <v>ml</v>
      </c>
      <c r="N36" s="61">
        <f t="shared" si="11"/>
        <v>19500</v>
      </c>
      <c r="O36" s="67" t="str">
        <f t="shared" si="12"/>
        <v>ml</v>
      </c>
      <c r="P36" s="11" t="str">
        <f t="shared" si="13"/>
        <v/>
      </c>
      <c r="Q36" s="10" t="str">
        <f t="shared" si="14"/>
        <v/>
      </c>
      <c r="R36" s="9">
        <f t="shared" si="15"/>
        <v>0</v>
      </c>
    </row>
    <row r="37" spans="1:18" s="6" customFormat="1" ht="57" customHeight="1" x14ac:dyDescent="0.25">
      <c r="A37" s="18">
        <v>5</v>
      </c>
      <c r="B37" s="17" t="s">
        <v>27</v>
      </c>
      <c r="C37" s="45"/>
      <c r="D37" s="20" t="s">
        <v>255</v>
      </c>
      <c r="E37" s="15">
        <v>500</v>
      </c>
      <c r="F37" s="16" t="s">
        <v>254</v>
      </c>
      <c r="G37" s="63">
        <v>70</v>
      </c>
      <c r="H37" s="14"/>
      <c r="I37" s="13"/>
      <c r="J37" s="67" t="str">
        <f t="shared" si="8"/>
        <v>ml</v>
      </c>
      <c r="K37" s="19"/>
      <c r="L37" s="61">
        <f t="shared" si="9"/>
        <v>0</v>
      </c>
      <c r="M37" s="67" t="str">
        <f t="shared" si="10"/>
        <v>ml</v>
      </c>
      <c r="N37" s="61">
        <f t="shared" si="11"/>
        <v>35000</v>
      </c>
      <c r="O37" s="67" t="str">
        <f t="shared" si="12"/>
        <v>ml</v>
      </c>
      <c r="P37" s="11" t="str">
        <f t="shared" si="13"/>
        <v/>
      </c>
      <c r="Q37" s="10" t="str">
        <f t="shared" si="14"/>
        <v/>
      </c>
      <c r="R37" s="9">
        <f t="shared" si="15"/>
        <v>0</v>
      </c>
    </row>
    <row r="38" spans="1:18" s="6" customFormat="1" ht="57" customHeight="1" x14ac:dyDescent="0.25">
      <c r="A38" s="18">
        <v>6</v>
      </c>
      <c r="B38" s="17" t="s">
        <v>256</v>
      </c>
      <c r="C38" s="45"/>
      <c r="D38" s="20" t="s">
        <v>255</v>
      </c>
      <c r="E38" s="15">
        <v>500</v>
      </c>
      <c r="F38" s="16" t="s">
        <v>254</v>
      </c>
      <c r="G38" s="63">
        <v>40</v>
      </c>
      <c r="H38" s="14"/>
      <c r="I38" s="13"/>
      <c r="J38" s="67" t="str">
        <f t="shared" si="8"/>
        <v>ml</v>
      </c>
      <c r="K38" s="19"/>
      <c r="L38" s="61">
        <f t="shared" si="9"/>
        <v>0</v>
      </c>
      <c r="M38" s="67" t="str">
        <f t="shared" si="10"/>
        <v>ml</v>
      </c>
      <c r="N38" s="61">
        <f t="shared" si="11"/>
        <v>20000</v>
      </c>
      <c r="O38" s="67" t="str">
        <f t="shared" si="12"/>
        <v>ml</v>
      </c>
      <c r="P38" s="11" t="str">
        <f t="shared" si="13"/>
        <v/>
      </c>
      <c r="Q38" s="10" t="str">
        <f t="shared" si="14"/>
        <v/>
      </c>
      <c r="R38" s="9">
        <f t="shared" si="15"/>
        <v>0</v>
      </c>
    </row>
    <row r="39" spans="1:18" s="6" customFormat="1" ht="57" customHeight="1" x14ac:dyDescent="0.25">
      <c r="A39" s="18">
        <v>7</v>
      </c>
      <c r="B39" s="17" t="s">
        <v>355</v>
      </c>
      <c r="C39" s="45"/>
      <c r="D39" s="20" t="s">
        <v>255</v>
      </c>
      <c r="E39" s="15">
        <v>250</v>
      </c>
      <c r="F39" s="16" t="s">
        <v>254</v>
      </c>
      <c r="G39" s="63">
        <v>150</v>
      </c>
      <c r="H39" s="14"/>
      <c r="I39" s="13"/>
      <c r="J39" s="67" t="str">
        <f t="shared" si="8"/>
        <v>ml</v>
      </c>
      <c r="K39" s="19"/>
      <c r="L39" s="61">
        <f t="shared" si="9"/>
        <v>0</v>
      </c>
      <c r="M39" s="67" t="str">
        <f t="shared" si="10"/>
        <v>ml</v>
      </c>
      <c r="N39" s="61">
        <f t="shared" si="11"/>
        <v>37500</v>
      </c>
      <c r="O39" s="67" t="str">
        <f t="shared" si="12"/>
        <v>ml</v>
      </c>
      <c r="P39" s="11" t="str">
        <f t="shared" si="13"/>
        <v/>
      </c>
      <c r="Q39" s="10" t="str">
        <f t="shared" si="14"/>
        <v/>
      </c>
      <c r="R39" s="9">
        <f t="shared" si="15"/>
        <v>0</v>
      </c>
    </row>
    <row r="40" spans="1:18" s="6" customFormat="1" ht="57" customHeight="1" x14ac:dyDescent="0.25">
      <c r="A40" s="18">
        <v>8</v>
      </c>
      <c r="B40" s="17" t="s">
        <v>253</v>
      </c>
      <c r="C40" s="45"/>
      <c r="D40" s="16" t="s">
        <v>252</v>
      </c>
      <c r="E40" s="15">
        <v>4</v>
      </c>
      <c r="F40" s="20" t="s">
        <v>251</v>
      </c>
      <c r="G40" s="63">
        <v>100</v>
      </c>
      <c r="H40" s="14"/>
      <c r="I40" s="13"/>
      <c r="J40" s="67" t="str">
        <f t="shared" si="8"/>
        <v>m</v>
      </c>
      <c r="K40" s="19"/>
      <c r="L40" s="61">
        <f t="shared" si="9"/>
        <v>0</v>
      </c>
      <c r="M40" s="67" t="str">
        <f t="shared" si="10"/>
        <v>m</v>
      </c>
      <c r="N40" s="61">
        <f t="shared" si="11"/>
        <v>400</v>
      </c>
      <c r="O40" s="67" t="str">
        <f t="shared" si="12"/>
        <v>m</v>
      </c>
      <c r="P40" s="11" t="str">
        <f t="shared" si="13"/>
        <v/>
      </c>
      <c r="Q40" s="10" t="str">
        <f t="shared" si="14"/>
        <v/>
      </c>
      <c r="R40" s="9">
        <f t="shared" si="15"/>
        <v>0</v>
      </c>
    </row>
    <row r="41" spans="1:18" s="6" customFormat="1" ht="57" customHeight="1" x14ac:dyDescent="0.25">
      <c r="A41" s="18">
        <v>9</v>
      </c>
      <c r="B41" s="17" t="s">
        <v>250</v>
      </c>
      <c r="C41" s="45"/>
      <c r="D41" s="16" t="s">
        <v>0</v>
      </c>
      <c r="E41" s="15">
        <v>1</v>
      </c>
      <c r="F41" s="20" t="s">
        <v>0</v>
      </c>
      <c r="G41" s="63">
        <v>200</v>
      </c>
      <c r="H41" s="14"/>
      <c r="I41" s="13"/>
      <c r="J41" s="67" t="str">
        <f t="shared" si="8"/>
        <v>U</v>
      </c>
      <c r="K41" s="19"/>
      <c r="L41" s="61">
        <f t="shared" si="9"/>
        <v>0</v>
      </c>
      <c r="M41" s="67" t="str">
        <f t="shared" si="10"/>
        <v>U</v>
      </c>
      <c r="N41" s="61">
        <f t="shared" si="11"/>
        <v>200</v>
      </c>
      <c r="O41" s="67" t="str">
        <f t="shared" si="12"/>
        <v>U</v>
      </c>
      <c r="P41" s="11" t="str">
        <f t="shared" si="13"/>
        <v/>
      </c>
      <c r="Q41" s="10" t="str">
        <f t="shared" si="14"/>
        <v/>
      </c>
      <c r="R41" s="9">
        <f t="shared" si="15"/>
        <v>0</v>
      </c>
    </row>
    <row r="42" spans="1:18" s="6" customFormat="1" ht="57" customHeight="1" x14ac:dyDescent="0.25">
      <c r="A42" s="18">
        <v>10</v>
      </c>
      <c r="B42" s="17" t="s">
        <v>249</v>
      </c>
      <c r="C42" s="45"/>
      <c r="D42" s="16" t="s">
        <v>0</v>
      </c>
      <c r="E42" s="15">
        <v>1</v>
      </c>
      <c r="F42" s="20" t="s">
        <v>0</v>
      </c>
      <c r="G42" s="63">
        <v>150</v>
      </c>
      <c r="H42" s="14"/>
      <c r="I42" s="13"/>
      <c r="J42" s="67" t="str">
        <f t="shared" si="8"/>
        <v>U</v>
      </c>
      <c r="K42" s="19"/>
      <c r="L42" s="61">
        <f t="shared" si="9"/>
        <v>0</v>
      </c>
      <c r="M42" s="67" t="str">
        <f t="shared" si="10"/>
        <v>U</v>
      </c>
      <c r="N42" s="61">
        <f t="shared" si="11"/>
        <v>150</v>
      </c>
      <c r="O42" s="67" t="str">
        <f t="shared" si="12"/>
        <v>U</v>
      </c>
      <c r="P42" s="11" t="str">
        <f t="shared" si="13"/>
        <v/>
      </c>
      <c r="Q42" s="10" t="str">
        <f t="shared" si="14"/>
        <v/>
      </c>
      <c r="R42" s="9">
        <f t="shared" si="15"/>
        <v>0</v>
      </c>
    </row>
    <row r="43" spans="1:18" s="6" customFormat="1" ht="57" customHeight="1" x14ac:dyDescent="0.25">
      <c r="A43" s="18">
        <v>11</v>
      </c>
      <c r="B43" s="17" t="s">
        <v>306</v>
      </c>
      <c r="C43" s="45"/>
      <c r="D43" s="16" t="s">
        <v>0</v>
      </c>
      <c r="E43" s="15">
        <v>1</v>
      </c>
      <c r="F43" s="20" t="s">
        <v>0</v>
      </c>
      <c r="G43" s="63">
        <v>70</v>
      </c>
      <c r="H43" s="14"/>
      <c r="I43" s="13"/>
      <c r="J43" s="67" t="str">
        <f t="shared" si="8"/>
        <v>U</v>
      </c>
      <c r="K43" s="19"/>
      <c r="L43" s="61">
        <f t="shared" si="9"/>
        <v>0</v>
      </c>
      <c r="M43" s="67" t="str">
        <f t="shared" si="10"/>
        <v>U</v>
      </c>
      <c r="N43" s="61">
        <f t="shared" si="11"/>
        <v>70</v>
      </c>
      <c r="O43" s="67" t="str">
        <f t="shared" si="12"/>
        <v>U</v>
      </c>
      <c r="P43" s="11" t="str">
        <f t="shared" si="13"/>
        <v/>
      </c>
      <c r="Q43" s="10" t="str">
        <f t="shared" si="14"/>
        <v/>
      </c>
      <c r="R43" s="9">
        <f t="shared" si="15"/>
        <v>0</v>
      </c>
    </row>
    <row r="44" spans="1:18" s="6" customFormat="1" ht="57" customHeight="1" x14ac:dyDescent="0.25">
      <c r="A44" s="18">
        <v>12</v>
      </c>
      <c r="B44" s="17" t="s">
        <v>248</v>
      </c>
      <c r="C44" s="45"/>
      <c r="D44" s="16" t="s">
        <v>0</v>
      </c>
      <c r="E44" s="15">
        <v>1</v>
      </c>
      <c r="F44" s="20" t="s">
        <v>0</v>
      </c>
      <c r="G44" s="63">
        <v>30</v>
      </c>
      <c r="H44" s="14"/>
      <c r="I44" s="13"/>
      <c r="J44" s="67" t="str">
        <f t="shared" si="8"/>
        <v>U</v>
      </c>
      <c r="K44" s="19"/>
      <c r="L44" s="61">
        <f t="shared" si="9"/>
        <v>0</v>
      </c>
      <c r="M44" s="67" t="str">
        <f t="shared" si="10"/>
        <v>U</v>
      </c>
      <c r="N44" s="61">
        <f t="shared" si="11"/>
        <v>30</v>
      </c>
      <c r="O44" s="67" t="str">
        <f t="shared" si="12"/>
        <v>U</v>
      </c>
      <c r="P44" s="11" t="str">
        <f t="shared" si="13"/>
        <v/>
      </c>
      <c r="Q44" s="10" t="str">
        <f t="shared" si="14"/>
        <v/>
      </c>
      <c r="R44" s="9">
        <f t="shared" si="15"/>
        <v>0</v>
      </c>
    </row>
    <row r="45" spans="1:18" s="6" customFormat="1" ht="57" customHeight="1" x14ac:dyDescent="0.25">
      <c r="A45" s="18">
        <v>13</v>
      </c>
      <c r="B45" s="17" t="s">
        <v>305</v>
      </c>
      <c r="C45" s="45"/>
      <c r="D45" s="16" t="s">
        <v>0</v>
      </c>
      <c r="E45" s="15">
        <v>1</v>
      </c>
      <c r="F45" s="20" t="s">
        <v>0</v>
      </c>
      <c r="G45" s="63">
        <v>15</v>
      </c>
      <c r="H45" s="14"/>
      <c r="I45" s="13"/>
      <c r="J45" s="67" t="str">
        <f t="shared" si="8"/>
        <v>U</v>
      </c>
      <c r="K45" s="19"/>
      <c r="L45" s="61">
        <f t="shared" si="9"/>
        <v>0</v>
      </c>
      <c r="M45" s="67" t="str">
        <f t="shared" si="10"/>
        <v>U</v>
      </c>
      <c r="N45" s="61">
        <f t="shared" si="11"/>
        <v>15</v>
      </c>
      <c r="O45" s="67" t="str">
        <f t="shared" si="12"/>
        <v>U</v>
      </c>
      <c r="P45" s="11" t="str">
        <f t="shared" si="13"/>
        <v/>
      </c>
      <c r="Q45" s="10" t="str">
        <f t="shared" si="14"/>
        <v/>
      </c>
      <c r="R45" s="9">
        <f t="shared" si="15"/>
        <v>0</v>
      </c>
    </row>
    <row r="46" spans="1:18" s="6" customFormat="1" ht="57" customHeight="1" x14ac:dyDescent="0.25">
      <c r="A46" s="18">
        <v>14</v>
      </c>
      <c r="B46" s="17" t="s">
        <v>247</v>
      </c>
      <c r="C46" s="45"/>
      <c r="D46" s="16" t="s">
        <v>0</v>
      </c>
      <c r="E46" s="15">
        <v>1</v>
      </c>
      <c r="F46" s="20" t="s">
        <v>0</v>
      </c>
      <c r="G46" s="63">
        <v>15</v>
      </c>
      <c r="H46" s="14"/>
      <c r="I46" s="13"/>
      <c r="J46" s="67" t="str">
        <f t="shared" si="8"/>
        <v>U</v>
      </c>
      <c r="K46" s="19"/>
      <c r="L46" s="61">
        <f t="shared" si="9"/>
        <v>0</v>
      </c>
      <c r="M46" s="67" t="str">
        <f t="shared" si="10"/>
        <v>U</v>
      </c>
      <c r="N46" s="61">
        <f t="shared" si="11"/>
        <v>15</v>
      </c>
      <c r="O46" s="67" t="str">
        <f t="shared" si="12"/>
        <v>U</v>
      </c>
      <c r="P46" s="11" t="str">
        <f t="shared" si="13"/>
        <v/>
      </c>
      <c r="Q46" s="10" t="str">
        <f t="shared" si="14"/>
        <v/>
      </c>
      <c r="R46" s="9">
        <f t="shared" si="15"/>
        <v>0</v>
      </c>
    </row>
    <row r="47" spans="1:18" s="6" customFormat="1" ht="57" customHeight="1" x14ac:dyDescent="0.25">
      <c r="A47" s="18">
        <v>15</v>
      </c>
      <c r="B47" s="17" t="s">
        <v>303</v>
      </c>
      <c r="C47" s="45"/>
      <c r="D47" s="16" t="s">
        <v>304</v>
      </c>
      <c r="E47" s="15">
        <v>1</v>
      </c>
      <c r="F47" s="20" t="s">
        <v>0</v>
      </c>
      <c r="G47" s="63">
        <v>40</v>
      </c>
      <c r="H47" s="14"/>
      <c r="I47" s="13"/>
      <c r="J47" s="67" t="str">
        <f t="shared" si="8"/>
        <v>U</v>
      </c>
      <c r="K47" s="19"/>
      <c r="L47" s="61">
        <f t="shared" si="9"/>
        <v>0</v>
      </c>
      <c r="M47" s="67" t="str">
        <f t="shared" si="10"/>
        <v>U</v>
      </c>
      <c r="N47" s="61">
        <f t="shared" si="11"/>
        <v>40</v>
      </c>
      <c r="O47" s="67" t="str">
        <f t="shared" si="12"/>
        <v>U</v>
      </c>
      <c r="P47" s="11" t="str">
        <f t="shared" si="13"/>
        <v/>
      </c>
      <c r="Q47" s="10" t="str">
        <f t="shared" si="14"/>
        <v/>
      </c>
      <c r="R47" s="9">
        <f t="shared" si="15"/>
        <v>0</v>
      </c>
    </row>
    <row r="48" spans="1:18" s="6" customFormat="1" ht="57" customHeight="1" x14ac:dyDescent="0.25">
      <c r="A48" s="18">
        <v>16</v>
      </c>
      <c r="B48" s="17" t="s">
        <v>245</v>
      </c>
      <c r="C48" s="45"/>
      <c r="D48" s="16" t="s">
        <v>0</v>
      </c>
      <c r="E48" s="15">
        <v>1</v>
      </c>
      <c r="F48" s="20" t="s">
        <v>0</v>
      </c>
      <c r="G48" s="63">
        <v>10</v>
      </c>
      <c r="H48" s="14"/>
      <c r="I48" s="13"/>
      <c r="J48" s="67" t="str">
        <f t="shared" si="8"/>
        <v>U</v>
      </c>
      <c r="K48" s="19"/>
      <c r="L48" s="61">
        <f t="shared" si="9"/>
        <v>0</v>
      </c>
      <c r="M48" s="67" t="str">
        <f t="shared" si="10"/>
        <v>U</v>
      </c>
      <c r="N48" s="61">
        <f t="shared" si="11"/>
        <v>10</v>
      </c>
      <c r="O48" s="67" t="str">
        <f t="shared" si="12"/>
        <v>U</v>
      </c>
      <c r="P48" s="11" t="str">
        <f t="shared" si="13"/>
        <v/>
      </c>
      <c r="Q48" s="10" t="str">
        <f t="shared" si="14"/>
        <v/>
      </c>
      <c r="R48" s="9">
        <f t="shared" si="15"/>
        <v>0</v>
      </c>
    </row>
    <row r="49" spans="1:18" s="6" customFormat="1" ht="57" customHeight="1" x14ac:dyDescent="0.25">
      <c r="A49" s="18">
        <v>17</v>
      </c>
      <c r="B49" s="17" t="s">
        <v>300</v>
      </c>
      <c r="C49" s="45"/>
      <c r="D49" s="16" t="s">
        <v>0</v>
      </c>
      <c r="E49" s="15">
        <v>1</v>
      </c>
      <c r="F49" s="20" t="s">
        <v>0</v>
      </c>
      <c r="G49" s="63">
        <v>70</v>
      </c>
      <c r="H49" s="14"/>
      <c r="I49" s="13"/>
      <c r="J49" s="67" t="str">
        <f t="shared" si="8"/>
        <v>U</v>
      </c>
      <c r="K49" s="19"/>
      <c r="L49" s="61">
        <f t="shared" si="9"/>
        <v>0</v>
      </c>
      <c r="M49" s="67" t="str">
        <f t="shared" si="10"/>
        <v>U</v>
      </c>
      <c r="N49" s="61">
        <f t="shared" si="11"/>
        <v>70</v>
      </c>
      <c r="O49" s="67" t="str">
        <f t="shared" si="12"/>
        <v>U</v>
      </c>
      <c r="P49" s="11" t="str">
        <f t="shared" si="13"/>
        <v/>
      </c>
      <c r="Q49" s="10" t="str">
        <f t="shared" si="14"/>
        <v/>
      </c>
      <c r="R49" s="9">
        <f t="shared" si="15"/>
        <v>0</v>
      </c>
    </row>
    <row r="50" spans="1:18" s="6" customFormat="1" ht="57" customHeight="1" x14ac:dyDescent="0.25">
      <c r="A50" s="18">
        <v>18</v>
      </c>
      <c r="B50" s="17" t="s">
        <v>301</v>
      </c>
      <c r="C50" s="45"/>
      <c r="D50" s="16" t="s">
        <v>0</v>
      </c>
      <c r="E50" s="15">
        <v>1</v>
      </c>
      <c r="F50" s="20" t="s">
        <v>0</v>
      </c>
      <c r="G50" s="64">
        <v>70</v>
      </c>
      <c r="H50" s="14"/>
      <c r="I50" s="13"/>
      <c r="J50" s="67" t="str">
        <f t="shared" si="8"/>
        <v>U</v>
      </c>
      <c r="K50" s="19"/>
      <c r="L50" s="61">
        <f t="shared" si="9"/>
        <v>0</v>
      </c>
      <c r="M50" s="67" t="str">
        <f t="shared" si="10"/>
        <v>U</v>
      </c>
      <c r="N50" s="61">
        <f t="shared" si="11"/>
        <v>70</v>
      </c>
      <c r="O50" s="67" t="str">
        <f t="shared" si="12"/>
        <v>U</v>
      </c>
      <c r="P50" s="11" t="str">
        <f t="shared" si="13"/>
        <v/>
      </c>
      <c r="Q50" s="10" t="str">
        <f t="shared" si="14"/>
        <v/>
      </c>
      <c r="R50" s="9">
        <f t="shared" si="15"/>
        <v>0</v>
      </c>
    </row>
    <row r="51" spans="1:18" s="6" customFormat="1" ht="57" customHeight="1" x14ac:dyDescent="0.25">
      <c r="A51" s="18">
        <v>19</v>
      </c>
      <c r="B51" s="17" t="s">
        <v>244</v>
      </c>
      <c r="C51" s="45"/>
      <c r="D51" s="16" t="s">
        <v>0</v>
      </c>
      <c r="E51" s="15">
        <v>1</v>
      </c>
      <c r="F51" s="20" t="s">
        <v>0</v>
      </c>
      <c r="G51" s="64">
        <v>60</v>
      </c>
      <c r="H51" s="14"/>
      <c r="I51" s="13"/>
      <c r="J51" s="67" t="str">
        <f t="shared" si="8"/>
        <v>U</v>
      </c>
      <c r="K51" s="19"/>
      <c r="L51" s="61">
        <f t="shared" si="9"/>
        <v>0</v>
      </c>
      <c r="M51" s="67" t="str">
        <f t="shared" si="10"/>
        <v>U</v>
      </c>
      <c r="N51" s="61">
        <f t="shared" si="11"/>
        <v>60</v>
      </c>
      <c r="O51" s="67" t="str">
        <f t="shared" si="12"/>
        <v>U</v>
      </c>
      <c r="P51" s="11" t="str">
        <f t="shared" si="13"/>
        <v/>
      </c>
      <c r="Q51" s="10" t="str">
        <f t="shared" si="14"/>
        <v/>
      </c>
      <c r="R51" s="9">
        <f t="shared" si="15"/>
        <v>0</v>
      </c>
    </row>
    <row r="52" spans="1:18" s="6" customFormat="1" ht="57" customHeight="1" x14ac:dyDescent="0.25">
      <c r="A52" s="18">
        <v>20</v>
      </c>
      <c r="B52" s="17" t="s">
        <v>302</v>
      </c>
      <c r="C52" s="45"/>
      <c r="D52" s="16" t="s">
        <v>304</v>
      </c>
      <c r="E52" s="15">
        <v>1</v>
      </c>
      <c r="F52" s="20" t="s">
        <v>0</v>
      </c>
      <c r="G52" s="64">
        <v>150</v>
      </c>
      <c r="H52" s="14"/>
      <c r="I52" s="13"/>
      <c r="J52" s="67" t="str">
        <f t="shared" si="8"/>
        <v>U</v>
      </c>
      <c r="K52" s="19"/>
      <c r="L52" s="61">
        <f t="shared" si="9"/>
        <v>0</v>
      </c>
      <c r="M52" s="67" t="str">
        <f t="shared" si="10"/>
        <v>U</v>
      </c>
      <c r="N52" s="61">
        <f t="shared" si="11"/>
        <v>150</v>
      </c>
      <c r="O52" s="67" t="str">
        <f t="shared" si="12"/>
        <v>U</v>
      </c>
      <c r="P52" s="11" t="str">
        <f t="shared" si="13"/>
        <v/>
      </c>
      <c r="Q52" s="10" t="str">
        <f t="shared" si="14"/>
        <v/>
      </c>
      <c r="R52" s="9">
        <f t="shared" si="15"/>
        <v>0</v>
      </c>
    </row>
    <row r="53" spans="1:18" s="6" customFormat="1" ht="57" customHeight="1" x14ac:dyDescent="0.25">
      <c r="A53" s="18">
        <v>21</v>
      </c>
      <c r="B53" s="17" t="s">
        <v>307</v>
      </c>
      <c r="C53" s="45"/>
      <c r="D53" s="16" t="s">
        <v>304</v>
      </c>
      <c r="E53" s="15">
        <v>1</v>
      </c>
      <c r="F53" s="20" t="s">
        <v>0</v>
      </c>
      <c r="G53" s="64">
        <v>40</v>
      </c>
      <c r="H53" s="14"/>
      <c r="I53" s="13"/>
      <c r="J53" s="67" t="str">
        <f t="shared" si="8"/>
        <v>U</v>
      </c>
      <c r="K53" s="19"/>
      <c r="L53" s="61">
        <f t="shared" si="9"/>
        <v>0</v>
      </c>
      <c r="M53" s="67" t="str">
        <f t="shared" si="10"/>
        <v>U</v>
      </c>
      <c r="N53" s="61">
        <f t="shared" si="11"/>
        <v>40</v>
      </c>
      <c r="O53" s="67" t="str">
        <f t="shared" si="12"/>
        <v>U</v>
      </c>
      <c r="P53" s="11" t="str">
        <f t="shared" si="13"/>
        <v/>
      </c>
      <c r="Q53" s="10" t="str">
        <f t="shared" si="14"/>
        <v/>
      </c>
      <c r="R53" s="9">
        <f t="shared" si="15"/>
        <v>0</v>
      </c>
    </row>
    <row r="54" spans="1:18" s="6" customFormat="1" ht="57" customHeight="1" x14ac:dyDescent="0.25">
      <c r="A54" s="18">
        <v>22</v>
      </c>
      <c r="B54" s="17" t="s">
        <v>311</v>
      </c>
      <c r="C54" s="45"/>
      <c r="D54" s="16" t="s">
        <v>304</v>
      </c>
      <c r="E54" s="15">
        <v>1</v>
      </c>
      <c r="F54" s="20" t="s">
        <v>0</v>
      </c>
      <c r="G54" s="64">
        <v>40</v>
      </c>
      <c r="H54" s="14"/>
      <c r="I54" s="13"/>
      <c r="J54" s="67" t="str">
        <f t="shared" si="8"/>
        <v>U</v>
      </c>
      <c r="K54" s="19"/>
      <c r="L54" s="61">
        <f t="shared" si="9"/>
        <v>0</v>
      </c>
      <c r="M54" s="67" t="str">
        <f t="shared" si="10"/>
        <v>U</v>
      </c>
      <c r="N54" s="61">
        <f t="shared" si="11"/>
        <v>40</v>
      </c>
      <c r="O54" s="67" t="str">
        <f t="shared" si="12"/>
        <v>U</v>
      </c>
      <c r="P54" s="11" t="str">
        <f t="shared" si="13"/>
        <v/>
      </c>
      <c r="Q54" s="10" t="str">
        <f t="shared" si="14"/>
        <v/>
      </c>
      <c r="R54" s="9">
        <f t="shared" si="15"/>
        <v>0</v>
      </c>
    </row>
    <row r="55" spans="1:18" s="6" customFormat="1" ht="57" customHeight="1" x14ac:dyDescent="0.25">
      <c r="A55" s="18">
        <v>23</v>
      </c>
      <c r="B55" s="17" t="s">
        <v>308</v>
      </c>
      <c r="C55" s="45"/>
      <c r="D55" s="16" t="s">
        <v>304</v>
      </c>
      <c r="E55" s="15">
        <v>1</v>
      </c>
      <c r="F55" s="20" t="s">
        <v>0</v>
      </c>
      <c r="G55" s="64">
        <v>40</v>
      </c>
      <c r="H55" s="14"/>
      <c r="I55" s="13"/>
      <c r="J55" s="67" t="str">
        <f t="shared" si="8"/>
        <v>U</v>
      </c>
      <c r="K55" s="19"/>
      <c r="L55" s="61">
        <f t="shared" si="9"/>
        <v>0</v>
      </c>
      <c r="M55" s="67" t="str">
        <f t="shared" si="10"/>
        <v>U</v>
      </c>
      <c r="N55" s="61">
        <f t="shared" si="11"/>
        <v>40</v>
      </c>
      <c r="O55" s="67" t="str">
        <f t="shared" si="12"/>
        <v>U</v>
      </c>
      <c r="P55" s="11" t="str">
        <f t="shared" si="13"/>
        <v/>
      </c>
      <c r="Q55" s="10" t="str">
        <f t="shared" si="14"/>
        <v/>
      </c>
      <c r="R55" s="9">
        <f t="shared" si="15"/>
        <v>0</v>
      </c>
    </row>
    <row r="56" spans="1:18" s="6" customFormat="1" ht="57" customHeight="1" x14ac:dyDescent="0.25">
      <c r="A56" s="18">
        <v>24</v>
      </c>
      <c r="B56" s="17" t="s">
        <v>309</v>
      </c>
      <c r="C56" s="45"/>
      <c r="D56" s="16" t="s">
        <v>304</v>
      </c>
      <c r="E56" s="15">
        <v>1</v>
      </c>
      <c r="F56" s="20" t="s">
        <v>0</v>
      </c>
      <c r="G56" s="64">
        <v>40</v>
      </c>
      <c r="H56" s="14"/>
      <c r="I56" s="13"/>
      <c r="J56" s="67" t="str">
        <f t="shared" si="8"/>
        <v>U</v>
      </c>
      <c r="K56" s="19"/>
      <c r="L56" s="61">
        <f t="shared" si="9"/>
        <v>0</v>
      </c>
      <c r="M56" s="67" t="str">
        <f t="shared" si="10"/>
        <v>U</v>
      </c>
      <c r="N56" s="61">
        <f t="shared" si="11"/>
        <v>40</v>
      </c>
      <c r="O56" s="67" t="str">
        <f t="shared" si="12"/>
        <v>U</v>
      </c>
      <c r="P56" s="11" t="str">
        <f t="shared" si="13"/>
        <v/>
      </c>
      <c r="Q56" s="10" t="str">
        <f t="shared" si="14"/>
        <v/>
      </c>
      <c r="R56" s="9">
        <f t="shared" si="15"/>
        <v>0</v>
      </c>
    </row>
    <row r="57" spans="1:18" s="6" customFormat="1" ht="57" customHeight="1" x14ac:dyDescent="0.25">
      <c r="A57" s="18">
        <v>25</v>
      </c>
      <c r="B57" s="17" t="s">
        <v>310</v>
      </c>
      <c r="C57" s="45"/>
      <c r="D57" s="16" t="s">
        <v>304</v>
      </c>
      <c r="E57" s="15">
        <v>1</v>
      </c>
      <c r="F57" s="20" t="s">
        <v>0</v>
      </c>
      <c r="G57" s="64">
        <v>40</v>
      </c>
      <c r="H57" s="14"/>
      <c r="I57" s="13"/>
      <c r="J57" s="67" t="str">
        <f t="shared" si="8"/>
        <v>U</v>
      </c>
      <c r="K57" s="19"/>
      <c r="L57" s="61">
        <f t="shared" si="9"/>
        <v>0</v>
      </c>
      <c r="M57" s="67" t="str">
        <f t="shared" si="10"/>
        <v>U</v>
      </c>
      <c r="N57" s="61">
        <f t="shared" si="11"/>
        <v>40</v>
      </c>
      <c r="O57" s="67" t="str">
        <f t="shared" si="12"/>
        <v>U</v>
      </c>
      <c r="P57" s="11" t="str">
        <f t="shared" si="13"/>
        <v/>
      </c>
      <c r="Q57" s="10" t="str">
        <f t="shared" si="14"/>
        <v/>
      </c>
      <c r="R57" s="9">
        <f t="shared" si="15"/>
        <v>0</v>
      </c>
    </row>
    <row r="58" spans="1:18" s="6" customFormat="1" ht="57" customHeight="1" x14ac:dyDescent="0.25">
      <c r="A58" s="18">
        <v>26</v>
      </c>
      <c r="B58" s="17" t="s">
        <v>312</v>
      </c>
      <c r="C58" s="45"/>
      <c r="D58" s="16" t="s">
        <v>304</v>
      </c>
      <c r="E58" s="15">
        <v>1</v>
      </c>
      <c r="F58" s="20" t="s">
        <v>0</v>
      </c>
      <c r="G58" s="64">
        <v>40</v>
      </c>
      <c r="H58" s="14"/>
      <c r="I58" s="13"/>
      <c r="J58" s="67" t="str">
        <f t="shared" si="8"/>
        <v>U</v>
      </c>
      <c r="K58" s="19"/>
      <c r="L58" s="61">
        <f t="shared" si="9"/>
        <v>0</v>
      </c>
      <c r="M58" s="67" t="str">
        <f t="shared" si="10"/>
        <v>U</v>
      </c>
      <c r="N58" s="61">
        <f t="shared" si="11"/>
        <v>40</v>
      </c>
      <c r="O58" s="67" t="str">
        <f t="shared" si="12"/>
        <v>U</v>
      </c>
      <c r="P58" s="11" t="str">
        <f t="shared" si="13"/>
        <v/>
      </c>
      <c r="Q58" s="10" t="str">
        <f t="shared" si="14"/>
        <v/>
      </c>
      <c r="R58" s="9">
        <f t="shared" si="15"/>
        <v>0</v>
      </c>
    </row>
    <row r="59" spans="1:18" s="6" customFormat="1" ht="57" customHeight="1" x14ac:dyDescent="0.25">
      <c r="A59" s="18">
        <v>27</v>
      </c>
      <c r="B59" s="17" t="s">
        <v>313</v>
      </c>
      <c r="C59" s="45"/>
      <c r="D59" s="16" t="s">
        <v>7</v>
      </c>
      <c r="E59" s="15">
        <v>1</v>
      </c>
      <c r="F59" s="20" t="s">
        <v>0</v>
      </c>
      <c r="G59" s="64">
        <v>100</v>
      </c>
      <c r="H59" s="14"/>
      <c r="I59" s="13"/>
      <c r="J59" s="67" t="str">
        <f t="shared" si="8"/>
        <v>U</v>
      </c>
      <c r="K59" s="19"/>
      <c r="L59" s="61">
        <f t="shared" si="9"/>
        <v>0</v>
      </c>
      <c r="M59" s="67" t="str">
        <f t="shared" si="10"/>
        <v>U</v>
      </c>
      <c r="N59" s="61">
        <f t="shared" si="11"/>
        <v>100</v>
      </c>
      <c r="O59" s="67" t="str">
        <f t="shared" si="12"/>
        <v>U</v>
      </c>
      <c r="P59" s="11" t="str">
        <f t="shared" si="13"/>
        <v/>
      </c>
      <c r="Q59" s="10" t="str">
        <f t="shared" si="14"/>
        <v/>
      </c>
      <c r="R59" s="9">
        <f t="shared" si="15"/>
        <v>0</v>
      </c>
    </row>
    <row r="60" spans="1:18" s="6" customFormat="1" ht="57" customHeight="1" x14ac:dyDescent="0.25">
      <c r="A60" s="18">
        <v>28</v>
      </c>
      <c r="B60" s="17" t="s">
        <v>314</v>
      </c>
      <c r="C60" s="45"/>
      <c r="D60" s="16" t="s">
        <v>304</v>
      </c>
      <c r="E60" s="15">
        <v>1</v>
      </c>
      <c r="F60" s="20" t="s">
        <v>0</v>
      </c>
      <c r="G60" s="64">
        <v>30</v>
      </c>
      <c r="H60" s="14"/>
      <c r="I60" s="13"/>
      <c r="J60" s="67" t="str">
        <f t="shared" si="8"/>
        <v>U</v>
      </c>
      <c r="K60" s="19"/>
      <c r="L60" s="61">
        <f t="shared" si="9"/>
        <v>0</v>
      </c>
      <c r="M60" s="67" t="str">
        <f t="shared" si="10"/>
        <v>U</v>
      </c>
      <c r="N60" s="61">
        <f t="shared" si="11"/>
        <v>30</v>
      </c>
      <c r="O60" s="67" t="str">
        <f t="shared" si="12"/>
        <v>U</v>
      </c>
      <c r="P60" s="11" t="str">
        <f t="shared" si="13"/>
        <v/>
      </c>
      <c r="Q60" s="10" t="str">
        <f t="shared" si="14"/>
        <v/>
      </c>
      <c r="R60" s="9">
        <f t="shared" si="15"/>
        <v>0</v>
      </c>
    </row>
    <row r="61" spans="1:18" s="6" customFormat="1" ht="57" customHeight="1" x14ac:dyDescent="0.25">
      <c r="A61" s="18">
        <v>29</v>
      </c>
      <c r="B61" s="17" t="s">
        <v>315</v>
      </c>
      <c r="C61" s="45"/>
      <c r="D61" s="16" t="s">
        <v>304</v>
      </c>
      <c r="E61" s="15">
        <v>1</v>
      </c>
      <c r="F61" s="20" t="s">
        <v>0</v>
      </c>
      <c r="G61" s="64">
        <v>20</v>
      </c>
      <c r="H61" s="14"/>
      <c r="I61" s="13"/>
      <c r="J61" s="67" t="str">
        <f t="shared" si="8"/>
        <v>U</v>
      </c>
      <c r="K61" s="19"/>
      <c r="L61" s="61">
        <f t="shared" si="9"/>
        <v>0</v>
      </c>
      <c r="M61" s="67" t="str">
        <f t="shared" si="10"/>
        <v>U</v>
      </c>
      <c r="N61" s="61">
        <f t="shared" si="11"/>
        <v>20</v>
      </c>
      <c r="O61" s="67" t="str">
        <f t="shared" si="12"/>
        <v>U</v>
      </c>
      <c r="P61" s="11" t="str">
        <f t="shared" si="13"/>
        <v/>
      </c>
      <c r="Q61" s="10" t="str">
        <f t="shared" si="14"/>
        <v/>
      </c>
      <c r="R61" s="9">
        <f t="shared" si="15"/>
        <v>0</v>
      </c>
    </row>
    <row r="62" spans="1:18" s="6" customFormat="1" ht="57" customHeight="1" x14ac:dyDescent="0.25">
      <c r="A62" s="18">
        <v>30</v>
      </c>
      <c r="B62" s="17" t="s">
        <v>316</v>
      </c>
      <c r="C62" s="45"/>
      <c r="D62" s="16" t="s">
        <v>304</v>
      </c>
      <c r="E62" s="15">
        <v>1</v>
      </c>
      <c r="F62" s="20" t="s">
        <v>0</v>
      </c>
      <c r="G62" s="64">
        <v>30</v>
      </c>
      <c r="H62" s="14"/>
      <c r="I62" s="13"/>
      <c r="J62" s="67" t="str">
        <f t="shared" si="8"/>
        <v>U</v>
      </c>
      <c r="K62" s="19"/>
      <c r="L62" s="61">
        <f t="shared" si="9"/>
        <v>0</v>
      </c>
      <c r="M62" s="67" t="str">
        <f t="shared" si="10"/>
        <v>U</v>
      </c>
      <c r="N62" s="61">
        <f t="shared" si="11"/>
        <v>30</v>
      </c>
      <c r="O62" s="67" t="str">
        <f t="shared" si="12"/>
        <v>U</v>
      </c>
      <c r="P62" s="11" t="str">
        <f t="shared" si="13"/>
        <v/>
      </c>
      <c r="Q62" s="10" t="str">
        <f t="shared" si="14"/>
        <v/>
      </c>
      <c r="R62" s="9">
        <f t="shared" si="15"/>
        <v>0</v>
      </c>
    </row>
    <row r="63" spans="1:18" s="6" customFormat="1" ht="57" customHeight="1" x14ac:dyDescent="0.25">
      <c r="A63" s="18">
        <v>31</v>
      </c>
      <c r="B63" s="17" t="s">
        <v>317</v>
      </c>
      <c r="C63" s="45"/>
      <c r="D63" s="16" t="s">
        <v>304</v>
      </c>
      <c r="E63" s="15">
        <v>1</v>
      </c>
      <c r="F63" s="20" t="s">
        <v>0</v>
      </c>
      <c r="G63" s="64">
        <v>20</v>
      </c>
      <c r="H63" s="14"/>
      <c r="I63" s="13"/>
      <c r="J63" s="67" t="str">
        <f t="shared" si="8"/>
        <v>U</v>
      </c>
      <c r="K63" s="19"/>
      <c r="L63" s="61">
        <f t="shared" si="9"/>
        <v>0</v>
      </c>
      <c r="M63" s="67" t="str">
        <f t="shared" si="10"/>
        <v>U</v>
      </c>
      <c r="N63" s="61">
        <f t="shared" si="11"/>
        <v>20</v>
      </c>
      <c r="O63" s="67" t="str">
        <f t="shared" si="12"/>
        <v>U</v>
      </c>
      <c r="P63" s="11" t="str">
        <f t="shared" si="13"/>
        <v/>
      </c>
      <c r="Q63" s="10" t="str">
        <f t="shared" si="14"/>
        <v/>
      </c>
      <c r="R63" s="9">
        <f t="shared" si="15"/>
        <v>0</v>
      </c>
    </row>
    <row r="64" spans="1:18" s="6" customFormat="1" ht="57" customHeight="1" x14ac:dyDescent="0.25">
      <c r="A64" s="18">
        <v>32</v>
      </c>
      <c r="B64" s="17" t="s">
        <v>318</v>
      </c>
      <c r="C64" s="45"/>
      <c r="D64" s="16" t="s">
        <v>304</v>
      </c>
      <c r="E64" s="15">
        <v>1</v>
      </c>
      <c r="F64" s="20" t="s">
        <v>0</v>
      </c>
      <c r="G64" s="64">
        <v>30</v>
      </c>
      <c r="H64" s="14"/>
      <c r="I64" s="13"/>
      <c r="J64" s="67" t="str">
        <f t="shared" si="8"/>
        <v>U</v>
      </c>
      <c r="K64" s="19"/>
      <c r="L64" s="61">
        <f t="shared" si="9"/>
        <v>0</v>
      </c>
      <c r="M64" s="67" t="str">
        <f t="shared" si="10"/>
        <v>U</v>
      </c>
      <c r="N64" s="61">
        <f t="shared" si="11"/>
        <v>30</v>
      </c>
      <c r="O64" s="67" t="str">
        <f t="shared" si="12"/>
        <v>U</v>
      </c>
      <c r="P64" s="11" t="str">
        <f t="shared" si="13"/>
        <v/>
      </c>
      <c r="Q64" s="10" t="str">
        <f t="shared" si="14"/>
        <v/>
      </c>
      <c r="R64" s="9">
        <f t="shared" si="15"/>
        <v>0</v>
      </c>
    </row>
    <row r="65" spans="1:18" s="6" customFormat="1" ht="57" customHeight="1" x14ac:dyDescent="0.25">
      <c r="A65" s="18">
        <v>33</v>
      </c>
      <c r="B65" s="17" t="s">
        <v>319</v>
      </c>
      <c r="C65" s="45"/>
      <c r="D65" s="16" t="s">
        <v>304</v>
      </c>
      <c r="E65" s="15">
        <v>1</v>
      </c>
      <c r="F65" s="20" t="s">
        <v>0</v>
      </c>
      <c r="G65" s="64">
        <v>20</v>
      </c>
      <c r="H65" s="14"/>
      <c r="I65" s="13"/>
      <c r="J65" s="67" t="str">
        <f t="shared" si="8"/>
        <v>U</v>
      </c>
      <c r="K65" s="19"/>
      <c r="L65" s="61">
        <f t="shared" si="9"/>
        <v>0</v>
      </c>
      <c r="M65" s="67" t="str">
        <f t="shared" si="10"/>
        <v>U</v>
      </c>
      <c r="N65" s="61">
        <f t="shared" si="11"/>
        <v>20</v>
      </c>
      <c r="O65" s="67" t="str">
        <f t="shared" si="12"/>
        <v>U</v>
      </c>
      <c r="P65" s="11" t="str">
        <f t="shared" si="13"/>
        <v/>
      </c>
      <c r="Q65" s="10" t="str">
        <f t="shared" si="14"/>
        <v/>
      </c>
      <c r="R65" s="9">
        <f t="shared" si="15"/>
        <v>0</v>
      </c>
    </row>
    <row r="66" spans="1:18" s="6" customFormat="1" ht="57" customHeight="1" x14ac:dyDescent="0.25">
      <c r="A66" s="18">
        <v>34</v>
      </c>
      <c r="B66" s="17" t="s">
        <v>320</v>
      </c>
      <c r="C66" s="45"/>
      <c r="D66" s="16" t="s">
        <v>7</v>
      </c>
      <c r="E66" s="15">
        <v>1</v>
      </c>
      <c r="F66" s="20" t="s">
        <v>0</v>
      </c>
      <c r="G66" s="64">
        <v>40</v>
      </c>
      <c r="H66" s="14"/>
      <c r="I66" s="13"/>
      <c r="J66" s="67" t="str">
        <f t="shared" si="8"/>
        <v>U</v>
      </c>
      <c r="K66" s="19"/>
      <c r="L66" s="61">
        <f t="shared" si="9"/>
        <v>0</v>
      </c>
      <c r="M66" s="67" t="str">
        <f t="shared" si="10"/>
        <v>U</v>
      </c>
      <c r="N66" s="61">
        <f t="shared" si="11"/>
        <v>40</v>
      </c>
      <c r="O66" s="67" t="str">
        <f t="shared" si="12"/>
        <v>U</v>
      </c>
      <c r="P66" s="11" t="str">
        <f t="shared" si="13"/>
        <v/>
      </c>
      <c r="Q66" s="10" t="str">
        <f t="shared" si="14"/>
        <v/>
      </c>
      <c r="R66" s="9">
        <f t="shared" si="15"/>
        <v>0</v>
      </c>
    </row>
    <row r="67" spans="1:18" s="6" customFormat="1" ht="57" customHeight="1" x14ac:dyDescent="0.25">
      <c r="A67" s="18">
        <v>35</v>
      </c>
      <c r="B67" s="17" t="s">
        <v>321</v>
      </c>
      <c r="C67" s="45"/>
      <c r="D67" s="16" t="s">
        <v>304</v>
      </c>
      <c r="E67" s="15">
        <v>1</v>
      </c>
      <c r="F67" s="20" t="s">
        <v>0</v>
      </c>
      <c r="G67" s="65">
        <v>30</v>
      </c>
      <c r="H67" s="14"/>
      <c r="I67" s="13"/>
      <c r="J67" s="67" t="str">
        <f t="shared" si="8"/>
        <v>U</v>
      </c>
      <c r="K67" s="19"/>
      <c r="L67" s="61">
        <f t="shared" si="9"/>
        <v>0</v>
      </c>
      <c r="M67" s="67" t="str">
        <f t="shared" si="10"/>
        <v>U</v>
      </c>
      <c r="N67" s="61">
        <f t="shared" si="11"/>
        <v>30</v>
      </c>
      <c r="O67" s="67" t="str">
        <f t="shared" si="12"/>
        <v>U</v>
      </c>
      <c r="P67" s="11" t="str">
        <f t="shared" si="13"/>
        <v/>
      </c>
      <c r="Q67" s="10" t="str">
        <f t="shared" si="14"/>
        <v/>
      </c>
      <c r="R67" s="9">
        <f t="shared" si="15"/>
        <v>0</v>
      </c>
    </row>
    <row r="68" spans="1:18" s="6" customFormat="1" ht="57" customHeight="1" x14ac:dyDescent="0.25">
      <c r="A68" s="18">
        <v>36</v>
      </c>
      <c r="B68" s="17" t="s">
        <v>353</v>
      </c>
      <c r="C68" s="45"/>
      <c r="D68" s="16" t="s">
        <v>304</v>
      </c>
      <c r="E68" s="15">
        <v>1</v>
      </c>
      <c r="F68" s="20" t="s">
        <v>0</v>
      </c>
      <c r="G68" s="65">
        <v>30</v>
      </c>
      <c r="H68" s="14"/>
      <c r="I68" s="13"/>
      <c r="J68" s="67" t="str">
        <f t="shared" si="8"/>
        <v>U</v>
      </c>
      <c r="K68" s="19"/>
      <c r="L68" s="61">
        <f t="shared" si="9"/>
        <v>0</v>
      </c>
      <c r="M68" s="67" t="str">
        <f t="shared" si="10"/>
        <v>U</v>
      </c>
      <c r="N68" s="61">
        <f t="shared" si="11"/>
        <v>30</v>
      </c>
      <c r="O68" s="67" t="str">
        <f t="shared" si="12"/>
        <v>U</v>
      </c>
      <c r="P68" s="11" t="str">
        <f t="shared" si="13"/>
        <v/>
      </c>
      <c r="Q68" s="10" t="str">
        <f t="shared" si="14"/>
        <v/>
      </c>
      <c r="R68" s="9">
        <f t="shared" si="15"/>
        <v>0</v>
      </c>
    </row>
    <row r="69" spans="1:18" s="6" customFormat="1" ht="57" customHeight="1" x14ac:dyDescent="0.25">
      <c r="A69" s="18">
        <v>37</v>
      </c>
      <c r="B69" s="17" t="s">
        <v>354</v>
      </c>
      <c r="C69" s="45"/>
      <c r="D69" s="16" t="s">
        <v>304</v>
      </c>
      <c r="E69" s="15">
        <v>1</v>
      </c>
      <c r="F69" s="20" t="s">
        <v>0</v>
      </c>
      <c r="G69" s="65">
        <v>30</v>
      </c>
      <c r="H69" s="14"/>
      <c r="I69" s="13"/>
      <c r="J69" s="67" t="str">
        <f t="shared" si="8"/>
        <v>U</v>
      </c>
      <c r="K69" s="19"/>
      <c r="L69" s="61">
        <f t="shared" si="9"/>
        <v>0</v>
      </c>
      <c r="M69" s="67" t="str">
        <f t="shared" si="10"/>
        <v>U</v>
      </c>
      <c r="N69" s="61">
        <f t="shared" si="11"/>
        <v>30</v>
      </c>
      <c r="O69" s="67" t="str">
        <f t="shared" si="12"/>
        <v>U</v>
      </c>
      <c r="P69" s="11" t="str">
        <f t="shared" si="13"/>
        <v/>
      </c>
      <c r="Q69" s="10" t="str">
        <f t="shared" si="14"/>
        <v/>
      </c>
      <c r="R69" s="9">
        <f t="shared" si="15"/>
        <v>0</v>
      </c>
    </row>
    <row r="70" spans="1:18" s="6" customFormat="1" ht="57" customHeight="1" x14ac:dyDescent="0.25">
      <c r="A70" s="18">
        <v>38</v>
      </c>
      <c r="B70" s="17" t="s">
        <v>243</v>
      </c>
      <c r="C70" s="45"/>
      <c r="D70" s="16" t="s">
        <v>304</v>
      </c>
      <c r="E70" s="15">
        <v>1</v>
      </c>
      <c r="F70" s="20" t="s">
        <v>0</v>
      </c>
      <c r="G70" s="65">
        <v>30</v>
      </c>
      <c r="H70" s="14"/>
      <c r="I70" s="13"/>
      <c r="J70" s="67" t="str">
        <f t="shared" si="8"/>
        <v>U</v>
      </c>
      <c r="K70" s="19"/>
      <c r="L70" s="61">
        <f t="shared" si="9"/>
        <v>0</v>
      </c>
      <c r="M70" s="67" t="str">
        <f t="shared" si="10"/>
        <v>U</v>
      </c>
      <c r="N70" s="61">
        <f t="shared" si="11"/>
        <v>30</v>
      </c>
      <c r="O70" s="67" t="str">
        <f t="shared" si="12"/>
        <v>U</v>
      </c>
      <c r="P70" s="11" t="str">
        <f t="shared" si="13"/>
        <v/>
      </c>
      <c r="Q70" s="10" t="str">
        <f t="shared" si="14"/>
        <v/>
      </c>
      <c r="R70" s="9">
        <f t="shared" si="15"/>
        <v>0</v>
      </c>
    </row>
    <row r="71" spans="1:18" s="6" customFormat="1" ht="57" customHeight="1" x14ac:dyDescent="0.25">
      <c r="A71" s="18">
        <v>39</v>
      </c>
      <c r="B71" s="17" t="s">
        <v>242</v>
      </c>
      <c r="C71" s="45"/>
      <c r="D71" s="16" t="s">
        <v>304</v>
      </c>
      <c r="E71" s="15">
        <v>1</v>
      </c>
      <c r="F71" s="20" t="s">
        <v>0</v>
      </c>
      <c r="G71" s="65">
        <v>30</v>
      </c>
      <c r="H71" s="14"/>
      <c r="I71" s="13"/>
      <c r="J71" s="67" t="str">
        <f t="shared" si="8"/>
        <v>U</v>
      </c>
      <c r="K71" s="19"/>
      <c r="L71" s="61">
        <f t="shared" si="9"/>
        <v>0</v>
      </c>
      <c r="M71" s="67" t="str">
        <f t="shared" si="10"/>
        <v>U</v>
      </c>
      <c r="N71" s="61">
        <f t="shared" si="11"/>
        <v>30</v>
      </c>
      <c r="O71" s="67" t="str">
        <f t="shared" si="12"/>
        <v>U</v>
      </c>
      <c r="P71" s="11" t="str">
        <f t="shared" si="13"/>
        <v/>
      </c>
      <c r="Q71" s="10" t="str">
        <f t="shared" si="14"/>
        <v/>
      </c>
      <c r="R71" s="9">
        <f t="shared" si="15"/>
        <v>0</v>
      </c>
    </row>
    <row r="72" spans="1:18" s="6" customFormat="1" ht="57" customHeight="1" x14ac:dyDescent="0.25">
      <c r="A72" s="18">
        <v>40</v>
      </c>
      <c r="B72" s="17" t="s">
        <v>241</v>
      </c>
      <c r="C72" s="45"/>
      <c r="D72" s="16" t="s">
        <v>304</v>
      </c>
      <c r="E72" s="15">
        <v>1</v>
      </c>
      <c r="F72" s="20" t="s">
        <v>0</v>
      </c>
      <c r="G72" s="65">
        <v>30</v>
      </c>
      <c r="H72" s="14"/>
      <c r="I72" s="13"/>
      <c r="J72" s="67" t="str">
        <f t="shared" si="8"/>
        <v>U</v>
      </c>
      <c r="K72" s="19"/>
      <c r="L72" s="61">
        <f t="shared" si="9"/>
        <v>0</v>
      </c>
      <c r="M72" s="67" t="str">
        <f t="shared" si="10"/>
        <v>U</v>
      </c>
      <c r="N72" s="61">
        <f t="shared" si="11"/>
        <v>30</v>
      </c>
      <c r="O72" s="67" t="str">
        <f t="shared" si="12"/>
        <v>U</v>
      </c>
      <c r="P72" s="11" t="str">
        <f t="shared" si="13"/>
        <v/>
      </c>
      <c r="Q72" s="10" t="str">
        <f t="shared" si="14"/>
        <v/>
      </c>
      <c r="R72" s="9">
        <f t="shared" si="15"/>
        <v>0</v>
      </c>
    </row>
    <row r="73" spans="1:18" s="6" customFormat="1" ht="57" customHeight="1" x14ac:dyDescent="0.25">
      <c r="A73" s="18">
        <v>41</v>
      </c>
      <c r="B73" s="17" t="s">
        <v>240</v>
      </c>
      <c r="C73" s="45"/>
      <c r="D73" s="16" t="s">
        <v>304</v>
      </c>
      <c r="E73" s="15">
        <v>1</v>
      </c>
      <c r="F73" s="20" t="s">
        <v>0</v>
      </c>
      <c r="G73" s="65">
        <v>30</v>
      </c>
      <c r="H73" s="14"/>
      <c r="I73" s="13"/>
      <c r="J73" s="67" t="str">
        <f t="shared" si="8"/>
        <v>U</v>
      </c>
      <c r="K73" s="12"/>
      <c r="L73" s="61">
        <f t="shared" si="9"/>
        <v>0</v>
      </c>
      <c r="M73" s="67" t="str">
        <f t="shared" si="10"/>
        <v>U</v>
      </c>
      <c r="N73" s="61">
        <f t="shared" si="11"/>
        <v>30</v>
      </c>
      <c r="O73" s="67" t="str">
        <f t="shared" si="12"/>
        <v>U</v>
      </c>
      <c r="P73" s="11" t="str">
        <f t="shared" si="13"/>
        <v/>
      </c>
      <c r="Q73" s="10" t="str">
        <f t="shared" si="14"/>
        <v/>
      </c>
      <c r="R73" s="9">
        <f t="shared" si="15"/>
        <v>0</v>
      </c>
    </row>
    <row r="74" spans="1:18" s="6" customFormat="1" ht="57" customHeight="1" x14ac:dyDescent="0.25">
      <c r="A74" s="18">
        <v>42</v>
      </c>
      <c r="B74" s="17" t="s">
        <v>239</v>
      </c>
      <c r="C74" s="45"/>
      <c r="D74" s="16" t="s">
        <v>304</v>
      </c>
      <c r="E74" s="15">
        <v>1</v>
      </c>
      <c r="F74" s="20" t="s">
        <v>0</v>
      </c>
      <c r="G74" s="65">
        <v>30</v>
      </c>
      <c r="H74" s="14"/>
      <c r="I74" s="13"/>
      <c r="J74" s="67" t="str">
        <f t="shared" si="8"/>
        <v>U</v>
      </c>
      <c r="K74" s="12"/>
      <c r="L74" s="61">
        <f t="shared" si="9"/>
        <v>0</v>
      </c>
      <c r="M74" s="67" t="str">
        <f t="shared" si="10"/>
        <v>U</v>
      </c>
      <c r="N74" s="61">
        <f t="shared" si="11"/>
        <v>30</v>
      </c>
      <c r="O74" s="67" t="str">
        <f t="shared" si="12"/>
        <v>U</v>
      </c>
      <c r="P74" s="11" t="str">
        <f t="shared" si="13"/>
        <v/>
      </c>
      <c r="Q74" s="10" t="str">
        <f t="shared" si="14"/>
        <v/>
      </c>
      <c r="R74" s="9">
        <f t="shared" si="15"/>
        <v>0</v>
      </c>
    </row>
    <row r="75" spans="1:18" s="6" customFormat="1" ht="57" customHeight="1" x14ac:dyDescent="0.25">
      <c r="A75" s="18">
        <v>43</v>
      </c>
      <c r="B75" s="17" t="s">
        <v>238</v>
      </c>
      <c r="C75" s="45"/>
      <c r="D75" s="16" t="s">
        <v>7</v>
      </c>
      <c r="E75" s="15">
        <v>1</v>
      </c>
      <c r="F75" s="20" t="s">
        <v>0</v>
      </c>
      <c r="G75" s="65">
        <v>15</v>
      </c>
      <c r="H75" s="14"/>
      <c r="I75" s="13"/>
      <c r="J75" s="67" t="str">
        <f t="shared" si="8"/>
        <v>U</v>
      </c>
      <c r="K75" s="12"/>
      <c r="L75" s="61">
        <f t="shared" si="9"/>
        <v>0</v>
      </c>
      <c r="M75" s="67" t="str">
        <f t="shared" si="10"/>
        <v>U</v>
      </c>
      <c r="N75" s="61">
        <f t="shared" si="11"/>
        <v>15</v>
      </c>
      <c r="O75" s="67" t="str">
        <f t="shared" si="12"/>
        <v>U</v>
      </c>
      <c r="P75" s="11" t="str">
        <f t="shared" si="13"/>
        <v/>
      </c>
      <c r="Q75" s="10" t="str">
        <f t="shared" si="14"/>
        <v/>
      </c>
      <c r="R75" s="9">
        <f t="shared" si="15"/>
        <v>0</v>
      </c>
    </row>
    <row r="76" spans="1:18" s="6" customFormat="1" ht="57" customHeight="1" x14ac:dyDescent="0.25">
      <c r="A76" s="18">
        <v>44</v>
      </c>
      <c r="B76" s="17" t="s">
        <v>237</v>
      </c>
      <c r="C76" s="45"/>
      <c r="D76" s="16" t="s">
        <v>7</v>
      </c>
      <c r="E76" s="15">
        <v>1</v>
      </c>
      <c r="F76" s="20" t="s">
        <v>0</v>
      </c>
      <c r="G76" s="65">
        <v>15</v>
      </c>
      <c r="H76" s="14"/>
      <c r="I76" s="13"/>
      <c r="J76" s="67" t="str">
        <f t="shared" si="8"/>
        <v>U</v>
      </c>
      <c r="K76" s="12"/>
      <c r="L76" s="61">
        <f t="shared" si="9"/>
        <v>0</v>
      </c>
      <c r="M76" s="67" t="str">
        <f t="shared" si="10"/>
        <v>U</v>
      </c>
      <c r="N76" s="61">
        <f t="shared" si="11"/>
        <v>15</v>
      </c>
      <c r="O76" s="67" t="str">
        <f t="shared" si="12"/>
        <v>U</v>
      </c>
      <c r="P76" s="11" t="str">
        <f t="shared" si="13"/>
        <v/>
      </c>
      <c r="Q76" s="10" t="str">
        <f t="shared" si="14"/>
        <v/>
      </c>
      <c r="R76" s="9">
        <f t="shared" si="15"/>
        <v>0</v>
      </c>
    </row>
    <row r="77" spans="1:18" s="6" customFormat="1" ht="57" customHeight="1" x14ac:dyDescent="0.25">
      <c r="A77" s="18">
        <v>45</v>
      </c>
      <c r="B77" s="17" t="s">
        <v>236</v>
      </c>
      <c r="C77" s="45"/>
      <c r="D77" s="16" t="s">
        <v>7</v>
      </c>
      <c r="E77" s="15">
        <v>1</v>
      </c>
      <c r="F77" s="20" t="s">
        <v>0</v>
      </c>
      <c r="G77" s="65">
        <v>15</v>
      </c>
      <c r="H77" s="14"/>
      <c r="I77" s="13"/>
      <c r="J77" s="67" t="str">
        <f t="shared" si="8"/>
        <v>U</v>
      </c>
      <c r="K77" s="12"/>
      <c r="L77" s="61">
        <f t="shared" si="9"/>
        <v>0</v>
      </c>
      <c r="M77" s="67" t="str">
        <f t="shared" si="10"/>
        <v>U</v>
      </c>
      <c r="N77" s="61">
        <f t="shared" si="11"/>
        <v>15</v>
      </c>
      <c r="O77" s="67" t="str">
        <f t="shared" si="12"/>
        <v>U</v>
      </c>
      <c r="P77" s="11" t="str">
        <f t="shared" si="13"/>
        <v/>
      </c>
      <c r="Q77" s="10" t="str">
        <f t="shared" si="14"/>
        <v/>
      </c>
      <c r="R77" s="9">
        <f t="shared" si="15"/>
        <v>0</v>
      </c>
    </row>
    <row r="78" spans="1:18" s="6" customFormat="1" ht="57" customHeight="1" x14ac:dyDescent="0.25">
      <c r="A78" s="18">
        <v>46</v>
      </c>
      <c r="B78" s="17" t="s">
        <v>235</v>
      </c>
      <c r="C78" s="45"/>
      <c r="D78" s="16" t="s">
        <v>7</v>
      </c>
      <c r="E78" s="15">
        <v>1</v>
      </c>
      <c r="F78" s="20" t="s">
        <v>0</v>
      </c>
      <c r="G78" s="65">
        <v>15</v>
      </c>
      <c r="H78" s="14"/>
      <c r="I78" s="13"/>
      <c r="J78" s="67" t="str">
        <f t="shared" si="8"/>
        <v>U</v>
      </c>
      <c r="K78" s="12"/>
      <c r="L78" s="61">
        <f t="shared" si="9"/>
        <v>0</v>
      </c>
      <c r="M78" s="67" t="str">
        <f t="shared" si="10"/>
        <v>U</v>
      </c>
      <c r="N78" s="61">
        <f t="shared" si="11"/>
        <v>15</v>
      </c>
      <c r="O78" s="67" t="str">
        <f t="shared" si="12"/>
        <v>U</v>
      </c>
      <c r="P78" s="11" t="str">
        <f t="shared" si="13"/>
        <v/>
      </c>
      <c r="Q78" s="10" t="str">
        <f t="shared" si="14"/>
        <v/>
      </c>
      <c r="R78" s="9">
        <f t="shared" si="15"/>
        <v>0</v>
      </c>
    </row>
    <row r="79" spans="1:18" s="6" customFormat="1" ht="57" customHeight="1" x14ac:dyDescent="0.25">
      <c r="A79" s="18">
        <v>47</v>
      </c>
      <c r="B79" s="17" t="s">
        <v>234</v>
      </c>
      <c r="C79" s="45"/>
      <c r="D79" s="16" t="s">
        <v>7</v>
      </c>
      <c r="E79" s="15">
        <v>1</v>
      </c>
      <c r="F79" s="20" t="s">
        <v>0</v>
      </c>
      <c r="G79" s="65">
        <v>15</v>
      </c>
      <c r="H79" s="14"/>
      <c r="I79" s="13"/>
      <c r="J79" s="67" t="str">
        <f t="shared" si="8"/>
        <v>U</v>
      </c>
      <c r="K79" s="12"/>
      <c r="L79" s="61">
        <f t="shared" si="9"/>
        <v>0</v>
      </c>
      <c r="M79" s="67" t="str">
        <f t="shared" si="10"/>
        <v>U</v>
      </c>
      <c r="N79" s="61">
        <f t="shared" si="11"/>
        <v>15</v>
      </c>
      <c r="O79" s="67" t="str">
        <f t="shared" si="12"/>
        <v>U</v>
      </c>
      <c r="P79" s="11" t="str">
        <f t="shared" si="13"/>
        <v/>
      </c>
      <c r="Q79" s="10" t="str">
        <f t="shared" si="14"/>
        <v/>
      </c>
      <c r="R79" s="9">
        <f t="shared" si="15"/>
        <v>0</v>
      </c>
    </row>
    <row r="80" spans="1:18" s="6" customFormat="1" ht="57" customHeight="1" x14ac:dyDescent="0.25">
      <c r="A80" s="18">
        <v>48</v>
      </c>
      <c r="B80" s="17" t="s">
        <v>233</v>
      </c>
      <c r="C80" s="45"/>
      <c r="D80" s="16" t="s">
        <v>7</v>
      </c>
      <c r="E80" s="15">
        <v>1</v>
      </c>
      <c r="F80" s="20" t="s">
        <v>0</v>
      </c>
      <c r="G80" s="65">
        <v>15</v>
      </c>
      <c r="H80" s="14"/>
      <c r="I80" s="13"/>
      <c r="J80" s="67" t="str">
        <f t="shared" si="8"/>
        <v>U</v>
      </c>
      <c r="K80" s="12"/>
      <c r="L80" s="61">
        <f t="shared" si="9"/>
        <v>0</v>
      </c>
      <c r="M80" s="67" t="str">
        <f t="shared" si="10"/>
        <v>U</v>
      </c>
      <c r="N80" s="61">
        <f t="shared" si="11"/>
        <v>15</v>
      </c>
      <c r="O80" s="67" t="str">
        <f t="shared" si="12"/>
        <v>U</v>
      </c>
      <c r="P80" s="11" t="str">
        <f t="shared" si="13"/>
        <v/>
      </c>
      <c r="Q80" s="10" t="str">
        <f t="shared" si="14"/>
        <v/>
      </c>
      <c r="R80" s="9">
        <f t="shared" si="15"/>
        <v>0</v>
      </c>
    </row>
    <row r="81" spans="1:18" s="6" customFormat="1" ht="57" customHeight="1" x14ac:dyDescent="0.25">
      <c r="A81" s="18">
        <v>49</v>
      </c>
      <c r="B81" s="17" t="s">
        <v>232</v>
      </c>
      <c r="C81" s="45"/>
      <c r="D81" s="16" t="s">
        <v>7</v>
      </c>
      <c r="E81" s="15">
        <v>1</v>
      </c>
      <c r="F81" s="20" t="s">
        <v>0</v>
      </c>
      <c r="G81" s="65">
        <v>15</v>
      </c>
      <c r="H81" s="14"/>
      <c r="I81" s="13"/>
      <c r="J81" s="67" t="str">
        <f t="shared" si="8"/>
        <v>U</v>
      </c>
      <c r="K81" s="12"/>
      <c r="L81" s="61">
        <f t="shared" si="9"/>
        <v>0</v>
      </c>
      <c r="M81" s="67" t="str">
        <f t="shared" si="10"/>
        <v>U</v>
      </c>
      <c r="N81" s="61">
        <f t="shared" si="11"/>
        <v>15</v>
      </c>
      <c r="O81" s="67" t="str">
        <f t="shared" si="12"/>
        <v>U</v>
      </c>
      <c r="P81" s="11" t="str">
        <f t="shared" si="13"/>
        <v/>
      </c>
      <c r="Q81" s="10" t="str">
        <f t="shared" si="14"/>
        <v/>
      </c>
      <c r="R81" s="9">
        <f t="shared" si="15"/>
        <v>0</v>
      </c>
    </row>
    <row r="82" spans="1:18" s="6" customFormat="1" ht="57" customHeight="1" x14ac:dyDescent="0.25">
      <c r="A82" s="18">
        <v>50</v>
      </c>
      <c r="B82" s="17" t="s">
        <v>231</v>
      </c>
      <c r="C82" s="45"/>
      <c r="D82" s="16" t="s">
        <v>7</v>
      </c>
      <c r="E82" s="15">
        <v>1</v>
      </c>
      <c r="F82" s="20" t="s">
        <v>0</v>
      </c>
      <c r="G82" s="65">
        <v>15</v>
      </c>
      <c r="H82" s="14"/>
      <c r="I82" s="13"/>
      <c r="J82" s="67" t="str">
        <f t="shared" si="8"/>
        <v>U</v>
      </c>
      <c r="K82" s="12"/>
      <c r="L82" s="61">
        <f t="shared" si="9"/>
        <v>0</v>
      </c>
      <c r="M82" s="67" t="str">
        <f t="shared" si="10"/>
        <v>U</v>
      </c>
      <c r="N82" s="61">
        <f t="shared" si="11"/>
        <v>15</v>
      </c>
      <c r="O82" s="67" t="str">
        <f t="shared" si="12"/>
        <v>U</v>
      </c>
      <c r="P82" s="11" t="str">
        <f t="shared" si="13"/>
        <v/>
      </c>
      <c r="Q82" s="10" t="str">
        <f t="shared" si="14"/>
        <v/>
      </c>
      <c r="R82" s="9">
        <f t="shared" si="15"/>
        <v>0</v>
      </c>
    </row>
    <row r="83" spans="1:18" s="6" customFormat="1" ht="57" customHeight="1" x14ac:dyDescent="0.25">
      <c r="A83" s="18">
        <v>51</v>
      </c>
      <c r="B83" s="17" t="s">
        <v>230</v>
      </c>
      <c r="C83" s="47"/>
      <c r="D83" s="16" t="s">
        <v>7</v>
      </c>
      <c r="E83" s="15">
        <v>1</v>
      </c>
      <c r="F83" s="20" t="s">
        <v>0</v>
      </c>
      <c r="G83" s="65">
        <v>15</v>
      </c>
      <c r="H83" s="14"/>
      <c r="I83" s="13"/>
      <c r="J83" s="67" t="str">
        <f t="shared" si="8"/>
        <v>U</v>
      </c>
      <c r="K83" s="12"/>
      <c r="L83" s="61">
        <f t="shared" si="9"/>
        <v>0</v>
      </c>
      <c r="M83" s="67" t="str">
        <f t="shared" si="10"/>
        <v>U</v>
      </c>
      <c r="N83" s="61">
        <f t="shared" si="11"/>
        <v>15</v>
      </c>
      <c r="O83" s="67" t="str">
        <f t="shared" si="12"/>
        <v>U</v>
      </c>
      <c r="P83" s="11" t="str">
        <f t="shared" si="13"/>
        <v/>
      </c>
      <c r="Q83" s="10" t="str">
        <f t="shared" si="14"/>
        <v/>
      </c>
      <c r="R83" s="9">
        <f t="shared" si="15"/>
        <v>0</v>
      </c>
    </row>
    <row r="84" spans="1:18" s="6" customFormat="1" ht="57" customHeight="1" x14ac:dyDescent="0.25">
      <c r="A84" s="18">
        <v>52</v>
      </c>
      <c r="B84" s="17" t="s">
        <v>229</v>
      </c>
      <c r="C84" s="45"/>
      <c r="D84" s="16" t="s">
        <v>7</v>
      </c>
      <c r="E84" s="15">
        <v>1</v>
      </c>
      <c r="F84" s="20" t="s">
        <v>0</v>
      </c>
      <c r="G84" s="65">
        <v>15</v>
      </c>
      <c r="H84" s="14"/>
      <c r="I84" s="13"/>
      <c r="J84" s="67" t="str">
        <f t="shared" si="8"/>
        <v>U</v>
      </c>
      <c r="K84" s="12"/>
      <c r="L84" s="61">
        <f t="shared" si="9"/>
        <v>0</v>
      </c>
      <c r="M84" s="67" t="str">
        <f t="shared" si="10"/>
        <v>U</v>
      </c>
      <c r="N84" s="61">
        <f t="shared" si="11"/>
        <v>15</v>
      </c>
      <c r="O84" s="67" t="str">
        <f t="shared" si="12"/>
        <v>U</v>
      </c>
      <c r="P84" s="11" t="str">
        <f t="shared" si="13"/>
        <v/>
      </c>
      <c r="Q84" s="10" t="str">
        <f t="shared" si="14"/>
        <v/>
      </c>
      <c r="R84" s="9">
        <f t="shared" si="15"/>
        <v>0</v>
      </c>
    </row>
    <row r="85" spans="1:18" s="6" customFormat="1" ht="57" customHeight="1" x14ac:dyDescent="0.25">
      <c r="A85" s="18">
        <v>53</v>
      </c>
      <c r="B85" s="17" t="s">
        <v>228</v>
      </c>
      <c r="C85" s="45"/>
      <c r="D85" s="16" t="s">
        <v>322</v>
      </c>
      <c r="E85" s="15">
        <v>1</v>
      </c>
      <c r="F85" s="20" t="s">
        <v>0</v>
      </c>
      <c r="G85" s="65">
        <v>15</v>
      </c>
      <c r="H85" s="14"/>
      <c r="I85" s="13"/>
      <c r="J85" s="67" t="str">
        <f t="shared" si="8"/>
        <v>U</v>
      </c>
      <c r="K85" s="12"/>
      <c r="L85" s="61">
        <f t="shared" si="9"/>
        <v>0</v>
      </c>
      <c r="M85" s="67" t="str">
        <f t="shared" si="10"/>
        <v>U</v>
      </c>
      <c r="N85" s="61">
        <f t="shared" si="11"/>
        <v>15</v>
      </c>
      <c r="O85" s="67" t="str">
        <f t="shared" si="12"/>
        <v>U</v>
      </c>
      <c r="P85" s="11" t="str">
        <f t="shared" si="13"/>
        <v/>
      </c>
      <c r="Q85" s="10" t="str">
        <f t="shared" si="14"/>
        <v/>
      </c>
      <c r="R85" s="9">
        <f t="shared" si="15"/>
        <v>0</v>
      </c>
    </row>
    <row r="86" spans="1:18" s="6" customFormat="1" ht="57" customHeight="1" x14ac:dyDescent="0.25">
      <c r="A86" s="18">
        <v>54</v>
      </c>
      <c r="B86" s="17" t="s">
        <v>227</v>
      </c>
      <c r="C86" s="45"/>
      <c r="D86" s="16" t="s">
        <v>322</v>
      </c>
      <c r="E86" s="15">
        <v>1</v>
      </c>
      <c r="F86" s="20" t="s">
        <v>0</v>
      </c>
      <c r="G86" s="65">
        <v>15</v>
      </c>
      <c r="H86" s="14"/>
      <c r="I86" s="13"/>
      <c r="J86" s="67" t="str">
        <f t="shared" si="8"/>
        <v>U</v>
      </c>
      <c r="K86" s="12"/>
      <c r="L86" s="61">
        <f t="shared" si="9"/>
        <v>0</v>
      </c>
      <c r="M86" s="67" t="str">
        <f t="shared" si="10"/>
        <v>U</v>
      </c>
      <c r="N86" s="61">
        <f t="shared" si="11"/>
        <v>15</v>
      </c>
      <c r="O86" s="67" t="str">
        <f t="shared" si="12"/>
        <v>U</v>
      </c>
      <c r="P86" s="11" t="str">
        <f t="shared" si="13"/>
        <v/>
      </c>
      <c r="Q86" s="10" t="str">
        <f t="shared" si="14"/>
        <v/>
      </c>
      <c r="R86" s="9">
        <f t="shared" si="15"/>
        <v>0</v>
      </c>
    </row>
    <row r="87" spans="1:18" s="6" customFormat="1" ht="57" customHeight="1" x14ac:dyDescent="0.25">
      <c r="A87" s="18">
        <v>55</v>
      </c>
      <c r="B87" s="17" t="s">
        <v>226</v>
      </c>
      <c r="C87" s="45"/>
      <c r="D87" s="16" t="s">
        <v>322</v>
      </c>
      <c r="E87" s="15">
        <v>1</v>
      </c>
      <c r="F87" s="20" t="s">
        <v>0</v>
      </c>
      <c r="G87" s="65">
        <v>15</v>
      </c>
      <c r="H87" s="14"/>
      <c r="I87" s="13"/>
      <c r="J87" s="67" t="str">
        <f t="shared" si="8"/>
        <v>U</v>
      </c>
      <c r="K87" s="12"/>
      <c r="L87" s="61">
        <f t="shared" si="9"/>
        <v>0</v>
      </c>
      <c r="M87" s="67" t="str">
        <f t="shared" si="10"/>
        <v>U</v>
      </c>
      <c r="N87" s="61">
        <f t="shared" si="11"/>
        <v>15</v>
      </c>
      <c r="O87" s="67" t="str">
        <f t="shared" si="12"/>
        <v>U</v>
      </c>
      <c r="P87" s="11" t="str">
        <f t="shared" si="13"/>
        <v/>
      </c>
      <c r="Q87" s="10" t="str">
        <f t="shared" si="14"/>
        <v/>
      </c>
      <c r="R87" s="9">
        <f t="shared" si="15"/>
        <v>0</v>
      </c>
    </row>
    <row r="88" spans="1:18" s="6" customFormat="1" ht="57" customHeight="1" x14ac:dyDescent="0.25">
      <c r="A88" s="18">
        <v>56</v>
      </c>
      <c r="B88" s="17" t="s">
        <v>225</v>
      </c>
      <c r="C88" s="45"/>
      <c r="D88" s="16" t="s">
        <v>322</v>
      </c>
      <c r="E88" s="15">
        <v>1</v>
      </c>
      <c r="F88" s="20" t="s">
        <v>0</v>
      </c>
      <c r="G88" s="65">
        <v>15</v>
      </c>
      <c r="H88" s="14"/>
      <c r="I88" s="13"/>
      <c r="J88" s="67" t="str">
        <f t="shared" si="8"/>
        <v>U</v>
      </c>
      <c r="K88" s="12"/>
      <c r="L88" s="61">
        <f t="shared" si="9"/>
        <v>0</v>
      </c>
      <c r="M88" s="67" t="str">
        <f t="shared" si="10"/>
        <v>U</v>
      </c>
      <c r="N88" s="61">
        <f t="shared" si="11"/>
        <v>15</v>
      </c>
      <c r="O88" s="67" t="str">
        <f t="shared" si="12"/>
        <v>U</v>
      </c>
      <c r="P88" s="40" t="str">
        <f t="shared" si="13"/>
        <v/>
      </c>
      <c r="Q88" s="41" t="str">
        <f t="shared" si="14"/>
        <v/>
      </c>
      <c r="R88" s="9">
        <f t="shared" si="15"/>
        <v>0</v>
      </c>
    </row>
    <row r="89" spans="1:18" s="6" customFormat="1" ht="57" customHeight="1" x14ac:dyDescent="0.25">
      <c r="A89" s="18">
        <v>57</v>
      </c>
      <c r="B89" s="35" t="s">
        <v>224</v>
      </c>
      <c r="C89" s="48"/>
      <c r="D89" s="16" t="s">
        <v>322</v>
      </c>
      <c r="E89" s="36">
        <v>1</v>
      </c>
      <c r="F89" s="20" t="s">
        <v>0</v>
      </c>
      <c r="G89" s="66">
        <v>35</v>
      </c>
      <c r="H89" s="37"/>
      <c r="I89" s="38"/>
      <c r="J89" s="68" t="str">
        <f t="shared" si="8"/>
        <v>U</v>
      </c>
      <c r="K89" s="39"/>
      <c r="L89" s="62">
        <f t="shared" si="9"/>
        <v>0</v>
      </c>
      <c r="M89" s="68" t="str">
        <f t="shared" si="10"/>
        <v>U</v>
      </c>
      <c r="N89" s="62">
        <f t="shared" si="11"/>
        <v>35</v>
      </c>
      <c r="O89" s="68" t="str">
        <f t="shared" si="12"/>
        <v>U</v>
      </c>
      <c r="P89" s="11" t="str">
        <f t="shared" si="13"/>
        <v/>
      </c>
      <c r="Q89" s="10" t="str">
        <f t="shared" si="14"/>
        <v/>
      </c>
      <c r="R89" s="9">
        <f t="shared" si="15"/>
        <v>0</v>
      </c>
    </row>
    <row r="90" spans="1:18" s="6" customFormat="1" ht="57" customHeight="1" x14ac:dyDescent="0.25">
      <c r="A90" s="18">
        <v>58</v>
      </c>
      <c r="B90" s="17" t="s">
        <v>223</v>
      </c>
      <c r="C90" s="45"/>
      <c r="D90" s="16" t="s">
        <v>252</v>
      </c>
      <c r="E90" s="15">
        <v>1</v>
      </c>
      <c r="F90" s="20" t="s">
        <v>0</v>
      </c>
      <c r="G90" s="65">
        <v>70</v>
      </c>
      <c r="H90" s="14"/>
      <c r="I90" s="13"/>
      <c r="J90" s="67" t="str">
        <f t="shared" si="8"/>
        <v>U</v>
      </c>
      <c r="K90" s="12"/>
      <c r="L90" s="61">
        <f t="shared" si="9"/>
        <v>0</v>
      </c>
      <c r="M90" s="67" t="str">
        <f t="shared" si="10"/>
        <v>U</v>
      </c>
      <c r="N90" s="61">
        <f t="shared" si="11"/>
        <v>70</v>
      </c>
      <c r="O90" s="67" t="str">
        <f t="shared" si="12"/>
        <v>U</v>
      </c>
      <c r="P90" s="11" t="str">
        <f t="shared" si="13"/>
        <v/>
      </c>
      <c r="Q90" s="10" t="str">
        <f t="shared" si="14"/>
        <v/>
      </c>
      <c r="R90" s="9">
        <f t="shared" si="15"/>
        <v>0</v>
      </c>
    </row>
    <row r="91" spans="1:18" s="6" customFormat="1" ht="57" customHeight="1" x14ac:dyDescent="0.25">
      <c r="A91" s="18">
        <v>59</v>
      </c>
      <c r="B91" s="17" t="s">
        <v>222</v>
      </c>
      <c r="C91" s="45"/>
      <c r="D91" s="16" t="s">
        <v>252</v>
      </c>
      <c r="E91" s="15">
        <v>1</v>
      </c>
      <c r="F91" s="20" t="s">
        <v>0</v>
      </c>
      <c r="G91" s="65">
        <v>70</v>
      </c>
      <c r="H91" s="14"/>
      <c r="I91" s="13"/>
      <c r="J91" s="67" t="str">
        <f t="shared" si="8"/>
        <v>U</v>
      </c>
      <c r="K91" s="12"/>
      <c r="L91" s="61">
        <f t="shared" si="9"/>
        <v>0</v>
      </c>
      <c r="M91" s="67" t="str">
        <f t="shared" si="10"/>
        <v>U</v>
      </c>
      <c r="N91" s="61">
        <f t="shared" si="11"/>
        <v>70</v>
      </c>
      <c r="O91" s="67" t="str">
        <f t="shared" si="12"/>
        <v>U</v>
      </c>
      <c r="P91" s="11" t="str">
        <f t="shared" si="13"/>
        <v/>
      </c>
      <c r="Q91" s="10" t="str">
        <f t="shared" si="14"/>
        <v/>
      </c>
      <c r="R91" s="9">
        <f t="shared" si="15"/>
        <v>0</v>
      </c>
    </row>
    <row r="92" spans="1:18" s="6" customFormat="1" ht="57" customHeight="1" x14ac:dyDescent="0.25">
      <c r="A92" s="18">
        <v>60</v>
      </c>
      <c r="B92" s="17" t="s">
        <v>221</v>
      </c>
      <c r="C92" s="45"/>
      <c r="D92" s="16" t="s">
        <v>252</v>
      </c>
      <c r="E92" s="15">
        <v>1</v>
      </c>
      <c r="F92" s="20" t="s">
        <v>0</v>
      </c>
      <c r="G92" s="65">
        <v>70</v>
      </c>
      <c r="H92" s="14"/>
      <c r="I92" s="13"/>
      <c r="J92" s="67" t="str">
        <f t="shared" si="8"/>
        <v>U</v>
      </c>
      <c r="K92" s="12"/>
      <c r="L92" s="61">
        <f t="shared" si="9"/>
        <v>0</v>
      </c>
      <c r="M92" s="67" t="str">
        <f t="shared" si="10"/>
        <v>U</v>
      </c>
      <c r="N92" s="61">
        <f t="shared" si="11"/>
        <v>70</v>
      </c>
      <c r="O92" s="67" t="str">
        <f t="shared" si="12"/>
        <v>U</v>
      </c>
      <c r="P92" s="11" t="str">
        <f t="shared" si="13"/>
        <v/>
      </c>
      <c r="Q92" s="10" t="str">
        <f t="shared" si="14"/>
        <v/>
      </c>
      <c r="R92" s="9">
        <f t="shared" si="15"/>
        <v>0</v>
      </c>
    </row>
    <row r="93" spans="1:18" s="6" customFormat="1" ht="57" customHeight="1" x14ac:dyDescent="0.25">
      <c r="A93" s="18">
        <v>61</v>
      </c>
      <c r="B93" s="17" t="s">
        <v>220</v>
      </c>
      <c r="C93" s="45"/>
      <c r="D93" s="16" t="s">
        <v>252</v>
      </c>
      <c r="E93" s="15">
        <v>1</v>
      </c>
      <c r="F93" s="20" t="s">
        <v>0</v>
      </c>
      <c r="G93" s="65">
        <v>70</v>
      </c>
      <c r="H93" s="14"/>
      <c r="I93" s="13"/>
      <c r="J93" s="67" t="str">
        <f t="shared" si="8"/>
        <v>U</v>
      </c>
      <c r="K93" s="12"/>
      <c r="L93" s="61">
        <f t="shared" si="9"/>
        <v>0</v>
      </c>
      <c r="M93" s="67" t="str">
        <f t="shared" si="10"/>
        <v>U</v>
      </c>
      <c r="N93" s="61">
        <f t="shared" si="11"/>
        <v>70</v>
      </c>
      <c r="O93" s="67" t="str">
        <f t="shared" si="12"/>
        <v>U</v>
      </c>
      <c r="P93" s="11" t="str">
        <f t="shared" si="13"/>
        <v/>
      </c>
      <c r="Q93" s="10" t="str">
        <f t="shared" si="14"/>
        <v/>
      </c>
      <c r="R93" s="9">
        <f t="shared" si="15"/>
        <v>0</v>
      </c>
    </row>
    <row r="94" spans="1:18" s="6" customFormat="1" ht="57" customHeight="1" x14ac:dyDescent="0.25">
      <c r="A94" s="18">
        <v>62</v>
      </c>
      <c r="B94" s="17" t="s">
        <v>219</v>
      </c>
      <c r="C94" s="45"/>
      <c r="D94" s="16" t="s">
        <v>323</v>
      </c>
      <c r="E94" s="15">
        <v>1</v>
      </c>
      <c r="F94" s="20" t="s">
        <v>0</v>
      </c>
      <c r="G94" s="65">
        <v>16</v>
      </c>
      <c r="H94" s="14"/>
      <c r="I94" s="13"/>
      <c r="J94" s="67" t="str">
        <f t="shared" si="8"/>
        <v>U</v>
      </c>
      <c r="K94" s="12"/>
      <c r="L94" s="61">
        <f t="shared" si="9"/>
        <v>0</v>
      </c>
      <c r="M94" s="67" t="str">
        <f t="shared" si="10"/>
        <v>U</v>
      </c>
      <c r="N94" s="61">
        <f t="shared" si="11"/>
        <v>16</v>
      </c>
      <c r="O94" s="67" t="str">
        <f t="shared" si="12"/>
        <v>U</v>
      </c>
      <c r="P94" s="11" t="str">
        <f t="shared" si="13"/>
        <v/>
      </c>
      <c r="Q94" s="10" t="str">
        <f t="shared" si="14"/>
        <v/>
      </c>
      <c r="R94" s="9">
        <f t="shared" si="15"/>
        <v>0</v>
      </c>
    </row>
    <row r="95" spans="1:18" s="6" customFormat="1" ht="57" customHeight="1" x14ac:dyDescent="0.25">
      <c r="A95" s="18">
        <v>63</v>
      </c>
      <c r="B95" s="17" t="s">
        <v>147</v>
      </c>
      <c r="C95" s="45"/>
      <c r="D95" s="16" t="s">
        <v>322</v>
      </c>
      <c r="E95" s="15">
        <v>1</v>
      </c>
      <c r="F95" s="20" t="s">
        <v>0</v>
      </c>
      <c r="G95" s="65">
        <v>20</v>
      </c>
      <c r="H95" s="14"/>
      <c r="I95" s="13"/>
      <c r="J95" s="67" t="str">
        <f t="shared" si="8"/>
        <v>U</v>
      </c>
      <c r="K95" s="12"/>
      <c r="L95" s="61">
        <f t="shared" si="9"/>
        <v>0</v>
      </c>
      <c r="M95" s="67" t="str">
        <f t="shared" si="10"/>
        <v>U</v>
      </c>
      <c r="N95" s="61">
        <f t="shared" si="11"/>
        <v>20</v>
      </c>
      <c r="O95" s="67" t="str">
        <f t="shared" si="12"/>
        <v>U</v>
      </c>
      <c r="P95" s="11" t="str">
        <f t="shared" si="13"/>
        <v/>
      </c>
      <c r="Q95" s="10" t="str">
        <f t="shared" si="14"/>
        <v/>
      </c>
      <c r="R95" s="9">
        <f t="shared" si="15"/>
        <v>0</v>
      </c>
    </row>
    <row r="96" spans="1:18" s="6" customFormat="1" ht="57" customHeight="1" x14ac:dyDescent="0.25">
      <c r="A96" s="18">
        <v>64</v>
      </c>
      <c r="B96" s="17" t="s">
        <v>218</v>
      </c>
      <c r="C96" s="45"/>
      <c r="D96" s="16" t="s">
        <v>7</v>
      </c>
      <c r="E96" s="15">
        <v>1</v>
      </c>
      <c r="F96" s="20" t="s">
        <v>0</v>
      </c>
      <c r="G96" s="65">
        <v>14</v>
      </c>
      <c r="H96" s="14"/>
      <c r="I96" s="13"/>
      <c r="J96" s="67" t="str">
        <f t="shared" si="8"/>
        <v>U</v>
      </c>
      <c r="K96" s="12"/>
      <c r="L96" s="61">
        <f t="shared" si="9"/>
        <v>0</v>
      </c>
      <c r="M96" s="67" t="str">
        <f t="shared" si="10"/>
        <v>U</v>
      </c>
      <c r="N96" s="61">
        <f t="shared" si="11"/>
        <v>14</v>
      </c>
      <c r="O96" s="67" t="str">
        <f t="shared" si="12"/>
        <v>U</v>
      </c>
      <c r="P96" s="11" t="str">
        <f t="shared" si="13"/>
        <v/>
      </c>
      <c r="Q96" s="10" t="str">
        <f t="shared" si="14"/>
        <v/>
      </c>
      <c r="R96" s="9">
        <f t="shared" si="15"/>
        <v>0</v>
      </c>
    </row>
    <row r="97" spans="1:18" s="6" customFormat="1" ht="57" customHeight="1" x14ac:dyDescent="0.25">
      <c r="A97" s="18">
        <v>65</v>
      </c>
      <c r="B97" s="17" t="s">
        <v>61</v>
      </c>
      <c r="C97" s="45"/>
      <c r="D97" s="16" t="s">
        <v>7</v>
      </c>
      <c r="E97" s="15">
        <v>1</v>
      </c>
      <c r="F97" s="20" t="s">
        <v>0</v>
      </c>
      <c r="G97" s="65">
        <v>20</v>
      </c>
      <c r="H97" s="14"/>
      <c r="I97" s="13"/>
      <c r="J97" s="67" t="str">
        <f t="shared" ref="J97:J160" si="16">F97</f>
        <v>U</v>
      </c>
      <c r="K97" s="12"/>
      <c r="L97" s="61">
        <f t="shared" ref="L97:L160" si="17">I97*K97</f>
        <v>0</v>
      </c>
      <c r="M97" s="67" t="str">
        <f t="shared" ref="M97:M160" si="18">F97</f>
        <v>U</v>
      </c>
      <c r="N97" s="61">
        <f t="shared" ref="N97:N160" si="19">E97*G97</f>
        <v>20</v>
      </c>
      <c r="O97" s="67" t="str">
        <f t="shared" ref="O97:O160" si="20">F97</f>
        <v>U</v>
      </c>
      <c r="P97" s="11" t="str">
        <f t="shared" ref="P97:P160" si="21">IF(I97="","",(ABS(1-(I97/E97))))</f>
        <v/>
      </c>
      <c r="Q97" s="10" t="str">
        <f t="shared" ref="Q97:Q160" si="22">IF(H97=0,"",IF(K97=0,"",(N97/L97)))</f>
        <v/>
      </c>
      <c r="R97" s="9">
        <f t="shared" ref="R97:R160" si="23">H97*I97*K97</f>
        <v>0</v>
      </c>
    </row>
    <row r="98" spans="1:18" s="6" customFormat="1" ht="57" customHeight="1" x14ac:dyDescent="0.25">
      <c r="A98" s="18">
        <v>66</v>
      </c>
      <c r="B98" s="17" t="s">
        <v>27</v>
      </c>
      <c r="C98" s="45"/>
      <c r="D98" s="16" t="s">
        <v>7</v>
      </c>
      <c r="E98" s="15">
        <v>1</v>
      </c>
      <c r="F98" s="20" t="s">
        <v>6</v>
      </c>
      <c r="G98" s="65">
        <v>35</v>
      </c>
      <c r="H98" s="14"/>
      <c r="I98" s="13"/>
      <c r="J98" s="67" t="str">
        <f t="shared" si="16"/>
        <v>kg</v>
      </c>
      <c r="K98" s="12"/>
      <c r="L98" s="61">
        <f t="shared" si="17"/>
        <v>0</v>
      </c>
      <c r="M98" s="67" t="str">
        <f t="shared" si="18"/>
        <v>kg</v>
      </c>
      <c r="N98" s="61">
        <f t="shared" si="19"/>
        <v>35</v>
      </c>
      <c r="O98" s="67" t="str">
        <f t="shared" si="20"/>
        <v>kg</v>
      </c>
      <c r="P98" s="11" t="str">
        <f t="shared" si="21"/>
        <v/>
      </c>
      <c r="Q98" s="10" t="str">
        <f t="shared" si="22"/>
        <v/>
      </c>
      <c r="R98" s="9">
        <f t="shared" si="23"/>
        <v>0</v>
      </c>
    </row>
    <row r="99" spans="1:18" s="6" customFormat="1" ht="57" customHeight="1" x14ac:dyDescent="0.25">
      <c r="A99" s="18">
        <v>67</v>
      </c>
      <c r="B99" s="17" t="s">
        <v>217</v>
      </c>
      <c r="C99" s="45"/>
      <c r="D99" s="16" t="s">
        <v>7</v>
      </c>
      <c r="E99" s="15">
        <v>1</v>
      </c>
      <c r="F99" s="20" t="s">
        <v>6</v>
      </c>
      <c r="G99" s="65">
        <v>35</v>
      </c>
      <c r="H99" s="14"/>
      <c r="I99" s="13"/>
      <c r="J99" s="67" t="str">
        <f t="shared" si="16"/>
        <v>kg</v>
      </c>
      <c r="K99" s="12"/>
      <c r="L99" s="61">
        <f t="shared" si="17"/>
        <v>0</v>
      </c>
      <c r="M99" s="67" t="str">
        <f t="shared" si="18"/>
        <v>kg</v>
      </c>
      <c r="N99" s="61">
        <f t="shared" si="19"/>
        <v>35</v>
      </c>
      <c r="O99" s="67" t="str">
        <f t="shared" si="20"/>
        <v>kg</v>
      </c>
      <c r="P99" s="11" t="str">
        <f t="shared" si="21"/>
        <v/>
      </c>
      <c r="Q99" s="10" t="str">
        <f t="shared" si="22"/>
        <v/>
      </c>
      <c r="R99" s="9">
        <f t="shared" si="23"/>
        <v>0</v>
      </c>
    </row>
    <row r="100" spans="1:18" s="6" customFormat="1" ht="57" customHeight="1" x14ac:dyDescent="0.25">
      <c r="A100" s="18">
        <v>68</v>
      </c>
      <c r="B100" s="17" t="s">
        <v>59</v>
      </c>
      <c r="C100" s="45"/>
      <c r="D100" s="16" t="s">
        <v>7</v>
      </c>
      <c r="E100" s="15">
        <v>1</v>
      </c>
      <c r="F100" s="20" t="s">
        <v>6</v>
      </c>
      <c r="G100" s="65">
        <v>35</v>
      </c>
      <c r="H100" s="14"/>
      <c r="I100" s="13"/>
      <c r="J100" s="67" t="str">
        <f t="shared" si="16"/>
        <v>kg</v>
      </c>
      <c r="K100" s="12"/>
      <c r="L100" s="61">
        <f t="shared" si="17"/>
        <v>0</v>
      </c>
      <c r="M100" s="67" t="str">
        <f t="shared" si="18"/>
        <v>kg</v>
      </c>
      <c r="N100" s="61">
        <f t="shared" si="19"/>
        <v>35</v>
      </c>
      <c r="O100" s="67" t="str">
        <f t="shared" si="20"/>
        <v>kg</v>
      </c>
      <c r="P100" s="11" t="str">
        <f t="shared" si="21"/>
        <v/>
      </c>
      <c r="Q100" s="10" t="str">
        <f t="shared" si="22"/>
        <v/>
      </c>
      <c r="R100" s="9">
        <f t="shared" si="23"/>
        <v>0</v>
      </c>
    </row>
    <row r="101" spans="1:18" s="6" customFormat="1" ht="57" customHeight="1" x14ac:dyDescent="0.25">
      <c r="A101" s="18">
        <v>69</v>
      </c>
      <c r="B101" s="17" t="s">
        <v>216</v>
      </c>
      <c r="C101" s="45"/>
      <c r="D101" s="16" t="s">
        <v>7</v>
      </c>
      <c r="E101" s="15">
        <v>1</v>
      </c>
      <c r="F101" s="20" t="s">
        <v>6</v>
      </c>
      <c r="G101" s="65">
        <v>35</v>
      </c>
      <c r="H101" s="14"/>
      <c r="I101" s="13"/>
      <c r="J101" s="67" t="str">
        <f t="shared" si="16"/>
        <v>kg</v>
      </c>
      <c r="K101" s="12"/>
      <c r="L101" s="61">
        <f t="shared" si="17"/>
        <v>0</v>
      </c>
      <c r="M101" s="67" t="str">
        <f t="shared" si="18"/>
        <v>kg</v>
      </c>
      <c r="N101" s="61">
        <f t="shared" si="19"/>
        <v>35</v>
      </c>
      <c r="O101" s="67" t="str">
        <f t="shared" si="20"/>
        <v>kg</v>
      </c>
      <c r="P101" s="11" t="str">
        <f t="shared" si="21"/>
        <v/>
      </c>
      <c r="Q101" s="10" t="str">
        <f t="shared" si="22"/>
        <v/>
      </c>
      <c r="R101" s="9">
        <f t="shared" si="23"/>
        <v>0</v>
      </c>
    </row>
    <row r="102" spans="1:18" s="6" customFormat="1" ht="57" customHeight="1" x14ac:dyDescent="0.25">
      <c r="A102" s="18">
        <v>70</v>
      </c>
      <c r="B102" s="17" t="s">
        <v>215</v>
      </c>
      <c r="C102" s="45"/>
      <c r="D102" s="16" t="s">
        <v>7</v>
      </c>
      <c r="E102" s="15">
        <v>1</v>
      </c>
      <c r="F102" s="20" t="s">
        <v>6</v>
      </c>
      <c r="G102" s="65">
        <v>35</v>
      </c>
      <c r="H102" s="14"/>
      <c r="I102" s="13"/>
      <c r="J102" s="67" t="str">
        <f t="shared" si="16"/>
        <v>kg</v>
      </c>
      <c r="K102" s="12"/>
      <c r="L102" s="61">
        <f t="shared" si="17"/>
        <v>0</v>
      </c>
      <c r="M102" s="67" t="str">
        <f t="shared" si="18"/>
        <v>kg</v>
      </c>
      <c r="N102" s="61">
        <f t="shared" si="19"/>
        <v>35</v>
      </c>
      <c r="O102" s="67" t="str">
        <f t="shared" si="20"/>
        <v>kg</v>
      </c>
      <c r="P102" s="11" t="str">
        <f t="shared" si="21"/>
        <v/>
      </c>
      <c r="Q102" s="10" t="str">
        <f t="shared" si="22"/>
        <v/>
      </c>
      <c r="R102" s="9">
        <f t="shared" si="23"/>
        <v>0</v>
      </c>
    </row>
    <row r="103" spans="1:18" s="6" customFormat="1" ht="57" customHeight="1" x14ac:dyDescent="0.25">
      <c r="A103" s="18">
        <v>71</v>
      </c>
      <c r="B103" s="17" t="s">
        <v>214</v>
      </c>
      <c r="C103" s="45"/>
      <c r="D103" s="16" t="s">
        <v>7</v>
      </c>
      <c r="E103" s="15">
        <v>1</v>
      </c>
      <c r="F103" s="20" t="s">
        <v>6</v>
      </c>
      <c r="G103" s="65">
        <v>35</v>
      </c>
      <c r="H103" s="14"/>
      <c r="I103" s="13"/>
      <c r="J103" s="67" t="str">
        <f t="shared" si="16"/>
        <v>kg</v>
      </c>
      <c r="K103" s="12"/>
      <c r="L103" s="61">
        <f t="shared" si="17"/>
        <v>0</v>
      </c>
      <c r="M103" s="67" t="str">
        <f t="shared" si="18"/>
        <v>kg</v>
      </c>
      <c r="N103" s="61">
        <f t="shared" si="19"/>
        <v>35</v>
      </c>
      <c r="O103" s="67" t="str">
        <f t="shared" si="20"/>
        <v>kg</v>
      </c>
      <c r="P103" s="11" t="str">
        <f t="shared" si="21"/>
        <v/>
      </c>
      <c r="Q103" s="10" t="str">
        <f t="shared" si="22"/>
        <v/>
      </c>
      <c r="R103" s="9">
        <f t="shared" si="23"/>
        <v>0</v>
      </c>
    </row>
    <row r="104" spans="1:18" s="6" customFormat="1" ht="57" customHeight="1" x14ac:dyDescent="0.25">
      <c r="A104" s="18">
        <v>72</v>
      </c>
      <c r="B104" s="17" t="s">
        <v>78</v>
      </c>
      <c r="C104" s="45"/>
      <c r="D104" s="16" t="s">
        <v>7</v>
      </c>
      <c r="E104" s="15">
        <v>1</v>
      </c>
      <c r="F104" s="20" t="s">
        <v>6</v>
      </c>
      <c r="G104" s="65">
        <v>70</v>
      </c>
      <c r="H104" s="14"/>
      <c r="I104" s="13"/>
      <c r="J104" s="67" t="str">
        <f t="shared" si="16"/>
        <v>kg</v>
      </c>
      <c r="K104" s="12"/>
      <c r="L104" s="61">
        <f t="shared" si="17"/>
        <v>0</v>
      </c>
      <c r="M104" s="67" t="str">
        <f t="shared" si="18"/>
        <v>kg</v>
      </c>
      <c r="N104" s="61">
        <f t="shared" si="19"/>
        <v>70</v>
      </c>
      <c r="O104" s="67" t="str">
        <f t="shared" si="20"/>
        <v>kg</v>
      </c>
      <c r="P104" s="11" t="str">
        <f t="shared" si="21"/>
        <v/>
      </c>
      <c r="Q104" s="10" t="str">
        <f t="shared" si="22"/>
        <v/>
      </c>
      <c r="R104" s="9">
        <f t="shared" si="23"/>
        <v>0</v>
      </c>
    </row>
    <row r="105" spans="1:18" s="6" customFormat="1" ht="57" customHeight="1" x14ac:dyDescent="0.25">
      <c r="A105" s="18">
        <v>73</v>
      </c>
      <c r="B105" s="17" t="s">
        <v>213</v>
      </c>
      <c r="C105" s="45"/>
      <c r="D105" s="16" t="s">
        <v>7</v>
      </c>
      <c r="E105" s="15">
        <v>1</v>
      </c>
      <c r="F105" s="20" t="s">
        <v>6</v>
      </c>
      <c r="G105" s="65">
        <v>35</v>
      </c>
      <c r="H105" s="14"/>
      <c r="I105" s="13"/>
      <c r="J105" s="67" t="str">
        <f t="shared" si="16"/>
        <v>kg</v>
      </c>
      <c r="K105" s="12"/>
      <c r="L105" s="61">
        <f t="shared" si="17"/>
        <v>0</v>
      </c>
      <c r="M105" s="67" t="str">
        <f t="shared" si="18"/>
        <v>kg</v>
      </c>
      <c r="N105" s="61">
        <f t="shared" si="19"/>
        <v>35</v>
      </c>
      <c r="O105" s="67" t="str">
        <f t="shared" si="20"/>
        <v>kg</v>
      </c>
      <c r="P105" s="11" t="str">
        <f t="shared" si="21"/>
        <v/>
      </c>
      <c r="Q105" s="10" t="str">
        <f t="shared" si="22"/>
        <v/>
      </c>
      <c r="R105" s="9">
        <f t="shared" si="23"/>
        <v>0</v>
      </c>
    </row>
    <row r="106" spans="1:18" s="6" customFormat="1" ht="57" customHeight="1" x14ac:dyDescent="0.25">
      <c r="A106" s="18">
        <v>74</v>
      </c>
      <c r="B106" s="17" t="s">
        <v>351</v>
      </c>
      <c r="C106" s="45"/>
      <c r="D106" s="16" t="s">
        <v>7</v>
      </c>
      <c r="E106" s="15">
        <v>1</v>
      </c>
      <c r="F106" s="20" t="s">
        <v>6</v>
      </c>
      <c r="G106" s="65">
        <v>70</v>
      </c>
      <c r="H106" s="14"/>
      <c r="I106" s="13"/>
      <c r="J106" s="67" t="str">
        <f t="shared" si="16"/>
        <v>kg</v>
      </c>
      <c r="K106" s="12"/>
      <c r="L106" s="61">
        <f t="shared" si="17"/>
        <v>0</v>
      </c>
      <c r="M106" s="67" t="str">
        <f t="shared" si="18"/>
        <v>kg</v>
      </c>
      <c r="N106" s="61">
        <f t="shared" si="19"/>
        <v>70</v>
      </c>
      <c r="O106" s="67" t="str">
        <f t="shared" si="20"/>
        <v>kg</v>
      </c>
      <c r="P106" s="11" t="str">
        <f t="shared" si="21"/>
        <v/>
      </c>
      <c r="Q106" s="10" t="str">
        <f t="shared" si="22"/>
        <v/>
      </c>
      <c r="R106" s="9">
        <f t="shared" si="23"/>
        <v>0</v>
      </c>
    </row>
    <row r="107" spans="1:18" s="6" customFormat="1" ht="57" customHeight="1" x14ac:dyDescent="0.25">
      <c r="A107" s="18">
        <v>75</v>
      </c>
      <c r="B107" s="17" t="s">
        <v>352</v>
      </c>
      <c r="C107" s="45"/>
      <c r="D107" s="16" t="s">
        <v>7</v>
      </c>
      <c r="E107" s="15">
        <v>1</v>
      </c>
      <c r="F107" s="20" t="s">
        <v>6</v>
      </c>
      <c r="G107" s="65">
        <v>70</v>
      </c>
      <c r="H107" s="14"/>
      <c r="I107" s="13"/>
      <c r="J107" s="67" t="str">
        <f t="shared" si="16"/>
        <v>kg</v>
      </c>
      <c r="K107" s="12"/>
      <c r="L107" s="61">
        <f t="shared" si="17"/>
        <v>0</v>
      </c>
      <c r="M107" s="67" t="str">
        <f t="shared" si="18"/>
        <v>kg</v>
      </c>
      <c r="N107" s="61">
        <f t="shared" si="19"/>
        <v>70</v>
      </c>
      <c r="O107" s="67" t="str">
        <f t="shared" si="20"/>
        <v>kg</v>
      </c>
      <c r="P107" s="11" t="str">
        <f t="shared" si="21"/>
        <v/>
      </c>
      <c r="Q107" s="10" t="str">
        <f t="shared" si="22"/>
        <v/>
      </c>
      <c r="R107" s="9">
        <f t="shared" si="23"/>
        <v>0</v>
      </c>
    </row>
    <row r="108" spans="1:18" s="6" customFormat="1" ht="57" customHeight="1" x14ac:dyDescent="0.25">
      <c r="A108" s="18">
        <v>76</v>
      </c>
      <c r="B108" s="17" t="s">
        <v>212</v>
      </c>
      <c r="C108" s="45"/>
      <c r="D108" s="16" t="s">
        <v>7</v>
      </c>
      <c r="E108" s="15">
        <v>1</v>
      </c>
      <c r="F108" s="20" t="s">
        <v>6</v>
      </c>
      <c r="G108" s="65">
        <v>70</v>
      </c>
      <c r="H108" s="14"/>
      <c r="I108" s="13"/>
      <c r="J108" s="67" t="str">
        <f t="shared" si="16"/>
        <v>kg</v>
      </c>
      <c r="K108" s="12"/>
      <c r="L108" s="61">
        <f t="shared" si="17"/>
        <v>0</v>
      </c>
      <c r="M108" s="67" t="str">
        <f t="shared" si="18"/>
        <v>kg</v>
      </c>
      <c r="N108" s="61">
        <f t="shared" si="19"/>
        <v>70</v>
      </c>
      <c r="O108" s="67" t="str">
        <f t="shared" si="20"/>
        <v>kg</v>
      </c>
      <c r="P108" s="11" t="str">
        <f t="shared" si="21"/>
        <v/>
      </c>
      <c r="Q108" s="10" t="str">
        <f t="shared" si="22"/>
        <v/>
      </c>
      <c r="R108" s="9">
        <f t="shared" si="23"/>
        <v>0</v>
      </c>
    </row>
    <row r="109" spans="1:18" s="6" customFormat="1" ht="57" customHeight="1" x14ac:dyDescent="0.25">
      <c r="A109" s="18">
        <v>77</v>
      </c>
      <c r="B109" s="17" t="s">
        <v>211</v>
      </c>
      <c r="C109" s="45"/>
      <c r="D109" s="16" t="s">
        <v>7</v>
      </c>
      <c r="E109" s="15">
        <v>1</v>
      </c>
      <c r="F109" s="20" t="s">
        <v>6</v>
      </c>
      <c r="G109" s="65">
        <v>120</v>
      </c>
      <c r="H109" s="14"/>
      <c r="I109" s="13"/>
      <c r="J109" s="67" t="str">
        <f t="shared" si="16"/>
        <v>kg</v>
      </c>
      <c r="K109" s="12"/>
      <c r="L109" s="61">
        <f t="shared" si="17"/>
        <v>0</v>
      </c>
      <c r="M109" s="67" t="str">
        <f t="shared" si="18"/>
        <v>kg</v>
      </c>
      <c r="N109" s="61">
        <f t="shared" si="19"/>
        <v>120</v>
      </c>
      <c r="O109" s="67" t="str">
        <f t="shared" si="20"/>
        <v>kg</v>
      </c>
      <c r="P109" s="11" t="str">
        <f t="shared" si="21"/>
        <v/>
      </c>
      <c r="Q109" s="10" t="str">
        <f t="shared" si="22"/>
        <v/>
      </c>
      <c r="R109" s="9">
        <f t="shared" si="23"/>
        <v>0</v>
      </c>
    </row>
    <row r="110" spans="1:18" s="6" customFormat="1" ht="57" customHeight="1" x14ac:dyDescent="0.25">
      <c r="A110" s="18">
        <v>78</v>
      </c>
      <c r="B110" s="17" t="s">
        <v>210</v>
      </c>
      <c r="C110" s="45"/>
      <c r="D110" s="16" t="s">
        <v>7</v>
      </c>
      <c r="E110" s="15">
        <v>1</v>
      </c>
      <c r="F110" s="20" t="s">
        <v>6</v>
      </c>
      <c r="G110" s="65">
        <v>70</v>
      </c>
      <c r="H110" s="14"/>
      <c r="I110" s="13"/>
      <c r="J110" s="67" t="str">
        <f t="shared" si="16"/>
        <v>kg</v>
      </c>
      <c r="K110" s="12"/>
      <c r="L110" s="61">
        <f t="shared" si="17"/>
        <v>0</v>
      </c>
      <c r="M110" s="67" t="str">
        <f t="shared" si="18"/>
        <v>kg</v>
      </c>
      <c r="N110" s="61">
        <f t="shared" si="19"/>
        <v>70</v>
      </c>
      <c r="O110" s="67" t="str">
        <f t="shared" si="20"/>
        <v>kg</v>
      </c>
      <c r="P110" s="11" t="str">
        <f t="shared" si="21"/>
        <v/>
      </c>
      <c r="Q110" s="10" t="str">
        <f t="shared" si="22"/>
        <v/>
      </c>
      <c r="R110" s="9">
        <f t="shared" si="23"/>
        <v>0</v>
      </c>
    </row>
    <row r="111" spans="1:18" s="6" customFormat="1" ht="57" customHeight="1" x14ac:dyDescent="0.25">
      <c r="A111" s="18">
        <v>79</v>
      </c>
      <c r="B111" s="17" t="s">
        <v>209</v>
      </c>
      <c r="C111" s="45"/>
      <c r="D111" s="16" t="s">
        <v>7</v>
      </c>
      <c r="E111" s="15">
        <v>1</v>
      </c>
      <c r="F111" s="20" t="s">
        <v>6</v>
      </c>
      <c r="G111" s="65">
        <v>80</v>
      </c>
      <c r="H111" s="14"/>
      <c r="I111" s="13"/>
      <c r="J111" s="67" t="str">
        <f t="shared" si="16"/>
        <v>kg</v>
      </c>
      <c r="K111" s="12"/>
      <c r="L111" s="61">
        <f t="shared" si="17"/>
        <v>0</v>
      </c>
      <c r="M111" s="67" t="str">
        <f t="shared" si="18"/>
        <v>kg</v>
      </c>
      <c r="N111" s="61">
        <f t="shared" si="19"/>
        <v>80</v>
      </c>
      <c r="O111" s="67" t="str">
        <f t="shared" si="20"/>
        <v>kg</v>
      </c>
      <c r="P111" s="11" t="str">
        <f t="shared" si="21"/>
        <v/>
      </c>
      <c r="Q111" s="10" t="str">
        <f t="shared" si="22"/>
        <v/>
      </c>
      <c r="R111" s="9">
        <f t="shared" si="23"/>
        <v>0</v>
      </c>
    </row>
    <row r="112" spans="1:18" s="6" customFormat="1" ht="57" customHeight="1" x14ac:dyDescent="0.25">
      <c r="A112" s="18">
        <v>80</v>
      </c>
      <c r="B112" s="17" t="s">
        <v>208</v>
      </c>
      <c r="C112" s="45"/>
      <c r="D112" s="16" t="s">
        <v>7</v>
      </c>
      <c r="E112" s="15">
        <v>1</v>
      </c>
      <c r="F112" s="20" t="s">
        <v>6</v>
      </c>
      <c r="G112" s="65">
        <v>35</v>
      </c>
      <c r="H112" s="14"/>
      <c r="I112" s="13"/>
      <c r="J112" s="67" t="str">
        <f t="shared" si="16"/>
        <v>kg</v>
      </c>
      <c r="K112" s="12"/>
      <c r="L112" s="61">
        <f t="shared" si="17"/>
        <v>0</v>
      </c>
      <c r="M112" s="67" t="str">
        <f t="shared" si="18"/>
        <v>kg</v>
      </c>
      <c r="N112" s="61">
        <f t="shared" si="19"/>
        <v>35</v>
      </c>
      <c r="O112" s="67" t="str">
        <f t="shared" si="20"/>
        <v>kg</v>
      </c>
      <c r="P112" s="11" t="str">
        <f t="shared" si="21"/>
        <v/>
      </c>
      <c r="Q112" s="10" t="str">
        <f t="shared" si="22"/>
        <v/>
      </c>
      <c r="R112" s="9">
        <f t="shared" si="23"/>
        <v>0</v>
      </c>
    </row>
    <row r="113" spans="1:18" s="6" customFormat="1" ht="57" customHeight="1" x14ac:dyDescent="0.25">
      <c r="A113" s="18">
        <v>81</v>
      </c>
      <c r="B113" s="17" t="s">
        <v>207</v>
      </c>
      <c r="C113" s="45"/>
      <c r="D113" s="16" t="s">
        <v>7</v>
      </c>
      <c r="E113" s="15">
        <v>1</v>
      </c>
      <c r="F113" s="20" t="s">
        <v>6</v>
      </c>
      <c r="G113" s="65">
        <v>35</v>
      </c>
      <c r="H113" s="14"/>
      <c r="I113" s="13"/>
      <c r="J113" s="67" t="str">
        <f t="shared" si="16"/>
        <v>kg</v>
      </c>
      <c r="K113" s="12"/>
      <c r="L113" s="61">
        <f t="shared" si="17"/>
        <v>0</v>
      </c>
      <c r="M113" s="67" t="str">
        <f t="shared" si="18"/>
        <v>kg</v>
      </c>
      <c r="N113" s="61">
        <f t="shared" si="19"/>
        <v>35</v>
      </c>
      <c r="O113" s="67" t="str">
        <f t="shared" si="20"/>
        <v>kg</v>
      </c>
      <c r="P113" s="11" t="str">
        <f t="shared" si="21"/>
        <v/>
      </c>
      <c r="Q113" s="10" t="str">
        <f t="shared" si="22"/>
        <v/>
      </c>
      <c r="R113" s="9">
        <f t="shared" si="23"/>
        <v>0</v>
      </c>
    </row>
    <row r="114" spans="1:18" s="6" customFormat="1" ht="57" customHeight="1" x14ac:dyDescent="0.25">
      <c r="A114" s="18">
        <v>82</v>
      </c>
      <c r="B114" s="17" t="s">
        <v>206</v>
      </c>
      <c r="C114" s="45"/>
      <c r="D114" s="16" t="s">
        <v>7</v>
      </c>
      <c r="E114" s="15">
        <v>1</v>
      </c>
      <c r="F114" s="20" t="s">
        <v>6</v>
      </c>
      <c r="G114" s="65">
        <v>35</v>
      </c>
      <c r="H114" s="14"/>
      <c r="I114" s="13"/>
      <c r="J114" s="67" t="str">
        <f t="shared" si="16"/>
        <v>kg</v>
      </c>
      <c r="K114" s="12"/>
      <c r="L114" s="61">
        <f t="shared" si="17"/>
        <v>0</v>
      </c>
      <c r="M114" s="67" t="str">
        <f t="shared" si="18"/>
        <v>kg</v>
      </c>
      <c r="N114" s="61">
        <f t="shared" si="19"/>
        <v>35</v>
      </c>
      <c r="O114" s="67" t="str">
        <f t="shared" si="20"/>
        <v>kg</v>
      </c>
      <c r="P114" s="11" t="str">
        <f t="shared" si="21"/>
        <v/>
      </c>
      <c r="Q114" s="10" t="str">
        <f t="shared" si="22"/>
        <v/>
      </c>
      <c r="R114" s="9">
        <f t="shared" si="23"/>
        <v>0</v>
      </c>
    </row>
    <row r="115" spans="1:18" s="6" customFormat="1" ht="57" customHeight="1" x14ac:dyDescent="0.25">
      <c r="A115" s="18">
        <v>83</v>
      </c>
      <c r="B115" s="17" t="s">
        <v>205</v>
      </c>
      <c r="C115" s="45"/>
      <c r="D115" s="16" t="s">
        <v>0</v>
      </c>
      <c r="E115" s="15">
        <v>1</v>
      </c>
      <c r="F115" s="20" t="s">
        <v>0</v>
      </c>
      <c r="G115" s="65">
        <v>12</v>
      </c>
      <c r="H115" s="14"/>
      <c r="I115" s="13"/>
      <c r="J115" s="67" t="str">
        <f t="shared" si="16"/>
        <v>U</v>
      </c>
      <c r="K115" s="12"/>
      <c r="L115" s="61">
        <f t="shared" si="17"/>
        <v>0</v>
      </c>
      <c r="M115" s="67" t="str">
        <f t="shared" si="18"/>
        <v>U</v>
      </c>
      <c r="N115" s="61">
        <f t="shared" si="19"/>
        <v>12</v>
      </c>
      <c r="O115" s="67" t="str">
        <f t="shared" si="20"/>
        <v>U</v>
      </c>
      <c r="P115" s="11" t="str">
        <f t="shared" si="21"/>
        <v/>
      </c>
      <c r="Q115" s="10" t="str">
        <f t="shared" si="22"/>
        <v/>
      </c>
      <c r="R115" s="9">
        <f t="shared" si="23"/>
        <v>0</v>
      </c>
    </row>
    <row r="116" spans="1:18" s="6" customFormat="1" ht="57" customHeight="1" x14ac:dyDescent="0.25">
      <c r="A116" s="18">
        <v>84</v>
      </c>
      <c r="B116" s="17" t="s">
        <v>204</v>
      </c>
      <c r="C116" s="45"/>
      <c r="D116" s="16" t="s">
        <v>7</v>
      </c>
      <c r="E116" s="15">
        <v>1</v>
      </c>
      <c r="F116" s="20" t="s">
        <v>6</v>
      </c>
      <c r="G116" s="65">
        <v>30</v>
      </c>
      <c r="H116" s="14"/>
      <c r="I116" s="13"/>
      <c r="J116" s="67" t="str">
        <f t="shared" si="16"/>
        <v>kg</v>
      </c>
      <c r="K116" s="12"/>
      <c r="L116" s="61">
        <f t="shared" si="17"/>
        <v>0</v>
      </c>
      <c r="M116" s="67" t="str">
        <f t="shared" si="18"/>
        <v>kg</v>
      </c>
      <c r="N116" s="61">
        <f t="shared" si="19"/>
        <v>30</v>
      </c>
      <c r="O116" s="67" t="str">
        <f t="shared" si="20"/>
        <v>kg</v>
      </c>
      <c r="P116" s="11" t="str">
        <f t="shared" si="21"/>
        <v/>
      </c>
      <c r="Q116" s="10" t="str">
        <f t="shared" si="22"/>
        <v/>
      </c>
      <c r="R116" s="9">
        <f t="shared" si="23"/>
        <v>0</v>
      </c>
    </row>
    <row r="117" spans="1:18" s="6" customFormat="1" ht="57" customHeight="1" x14ac:dyDescent="0.25">
      <c r="A117" s="18">
        <v>85</v>
      </c>
      <c r="B117" s="17" t="s">
        <v>203</v>
      </c>
      <c r="C117" s="45"/>
      <c r="D117" s="16" t="s">
        <v>7</v>
      </c>
      <c r="E117" s="15">
        <v>1</v>
      </c>
      <c r="F117" s="20" t="s">
        <v>6</v>
      </c>
      <c r="G117" s="65">
        <v>35</v>
      </c>
      <c r="H117" s="14"/>
      <c r="I117" s="13"/>
      <c r="J117" s="67" t="str">
        <f t="shared" si="16"/>
        <v>kg</v>
      </c>
      <c r="K117" s="12"/>
      <c r="L117" s="61">
        <f t="shared" si="17"/>
        <v>0</v>
      </c>
      <c r="M117" s="67" t="str">
        <f t="shared" si="18"/>
        <v>kg</v>
      </c>
      <c r="N117" s="61">
        <f t="shared" si="19"/>
        <v>35</v>
      </c>
      <c r="O117" s="67" t="str">
        <f t="shared" si="20"/>
        <v>kg</v>
      </c>
      <c r="P117" s="11" t="str">
        <f t="shared" si="21"/>
        <v/>
      </c>
      <c r="Q117" s="10" t="str">
        <f t="shared" si="22"/>
        <v/>
      </c>
      <c r="R117" s="9">
        <f t="shared" si="23"/>
        <v>0</v>
      </c>
    </row>
    <row r="118" spans="1:18" s="6" customFormat="1" ht="57" customHeight="1" x14ac:dyDescent="0.25">
      <c r="A118" s="18">
        <v>86</v>
      </c>
      <c r="B118" s="17" t="s">
        <v>202</v>
      </c>
      <c r="C118" s="45"/>
      <c r="D118" s="16" t="s">
        <v>7</v>
      </c>
      <c r="E118" s="15">
        <v>1</v>
      </c>
      <c r="F118" s="20" t="s">
        <v>6</v>
      </c>
      <c r="G118" s="65">
        <v>35</v>
      </c>
      <c r="H118" s="14"/>
      <c r="I118" s="13"/>
      <c r="J118" s="67" t="str">
        <f t="shared" si="16"/>
        <v>kg</v>
      </c>
      <c r="K118" s="12"/>
      <c r="L118" s="61">
        <f t="shared" si="17"/>
        <v>0</v>
      </c>
      <c r="M118" s="67" t="str">
        <f t="shared" si="18"/>
        <v>kg</v>
      </c>
      <c r="N118" s="61">
        <f t="shared" si="19"/>
        <v>35</v>
      </c>
      <c r="O118" s="67" t="str">
        <f t="shared" si="20"/>
        <v>kg</v>
      </c>
      <c r="P118" s="11" t="str">
        <f t="shared" si="21"/>
        <v/>
      </c>
      <c r="Q118" s="10" t="str">
        <f t="shared" si="22"/>
        <v/>
      </c>
      <c r="R118" s="9">
        <f t="shared" si="23"/>
        <v>0</v>
      </c>
    </row>
    <row r="119" spans="1:18" s="6" customFormat="1" ht="57" customHeight="1" x14ac:dyDescent="0.25">
      <c r="A119" s="18">
        <v>87</v>
      </c>
      <c r="B119" s="17" t="s">
        <v>201</v>
      </c>
      <c r="C119" s="45"/>
      <c r="D119" s="16" t="s">
        <v>7</v>
      </c>
      <c r="E119" s="15">
        <v>1</v>
      </c>
      <c r="F119" s="20" t="s">
        <v>6</v>
      </c>
      <c r="G119" s="65">
        <v>50</v>
      </c>
      <c r="H119" s="14"/>
      <c r="I119" s="13"/>
      <c r="J119" s="67" t="str">
        <f t="shared" si="16"/>
        <v>kg</v>
      </c>
      <c r="K119" s="12"/>
      <c r="L119" s="61">
        <f t="shared" si="17"/>
        <v>0</v>
      </c>
      <c r="M119" s="67" t="str">
        <f t="shared" si="18"/>
        <v>kg</v>
      </c>
      <c r="N119" s="61">
        <f t="shared" si="19"/>
        <v>50</v>
      </c>
      <c r="O119" s="67" t="str">
        <f t="shared" si="20"/>
        <v>kg</v>
      </c>
      <c r="P119" s="11" t="str">
        <f t="shared" si="21"/>
        <v/>
      </c>
      <c r="Q119" s="10" t="str">
        <f t="shared" si="22"/>
        <v/>
      </c>
      <c r="R119" s="9">
        <f t="shared" si="23"/>
        <v>0</v>
      </c>
    </row>
    <row r="120" spans="1:18" s="6" customFormat="1" ht="57" customHeight="1" x14ac:dyDescent="0.25">
      <c r="A120" s="18">
        <v>88</v>
      </c>
      <c r="B120" s="17" t="s">
        <v>200</v>
      </c>
      <c r="C120" s="45"/>
      <c r="D120" s="16" t="s">
        <v>7</v>
      </c>
      <c r="E120" s="15">
        <v>1</v>
      </c>
      <c r="F120" s="20" t="s">
        <v>6</v>
      </c>
      <c r="G120" s="65">
        <v>35</v>
      </c>
      <c r="H120" s="14"/>
      <c r="I120" s="13"/>
      <c r="J120" s="67" t="str">
        <f t="shared" si="16"/>
        <v>kg</v>
      </c>
      <c r="K120" s="12"/>
      <c r="L120" s="61">
        <f t="shared" si="17"/>
        <v>0</v>
      </c>
      <c r="M120" s="67" t="str">
        <f t="shared" si="18"/>
        <v>kg</v>
      </c>
      <c r="N120" s="61">
        <f t="shared" si="19"/>
        <v>35</v>
      </c>
      <c r="O120" s="67" t="str">
        <f t="shared" si="20"/>
        <v>kg</v>
      </c>
      <c r="P120" s="11" t="str">
        <f t="shared" si="21"/>
        <v/>
      </c>
      <c r="Q120" s="10" t="str">
        <f t="shared" si="22"/>
        <v/>
      </c>
      <c r="R120" s="9">
        <f t="shared" si="23"/>
        <v>0</v>
      </c>
    </row>
    <row r="121" spans="1:18" s="6" customFormat="1" ht="57" customHeight="1" x14ac:dyDescent="0.25">
      <c r="A121" s="18">
        <v>89</v>
      </c>
      <c r="B121" s="17" t="s">
        <v>199</v>
      </c>
      <c r="C121" s="45"/>
      <c r="D121" s="16" t="s">
        <v>7</v>
      </c>
      <c r="E121" s="15">
        <v>1</v>
      </c>
      <c r="F121" s="20" t="s">
        <v>6</v>
      </c>
      <c r="G121" s="65">
        <v>35</v>
      </c>
      <c r="H121" s="14"/>
      <c r="I121" s="13"/>
      <c r="J121" s="67" t="str">
        <f t="shared" si="16"/>
        <v>kg</v>
      </c>
      <c r="K121" s="12"/>
      <c r="L121" s="61">
        <f t="shared" si="17"/>
        <v>0</v>
      </c>
      <c r="M121" s="67" t="str">
        <f t="shared" si="18"/>
        <v>kg</v>
      </c>
      <c r="N121" s="61">
        <f t="shared" si="19"/>
        <v>35</v>
      </c>
      <c r="O121" s="67" t="str">
        <f t="shared" si="20"/>
        <v>kg</v>
      </c>
      <c r="P121" s="11" t="str">
        <f t="shared" si="21"/>
        <v/>
      </c>
      <c r="Q121" s="10" t="str">
        <f t="shared" si="22"/>
        <v/>
      </c>
      <c r="R121" s="9">
        <f t="shared" si="23"/>
        <v>0</v>
      </c>
    </row>
    <row r="122" spans="1:18" s="6" customFormat="1" ht="57" customHeight="1" x14ac:dyDescent="0.25">
      <c r="A122" s="18">
        <v>90</v>
      </c>
      <c r="B122" s="17" t="s">
        <v>198</v>
      </c>
      <c r="C122" s="45"/>
      <c r="D122" s="16" t="s">
        <v>7</v>
      </c>
      <c r="E122" s="15">
        <v>1</v>
      </c>
      <c r="F122" s="20" t="s">
        <v>6</v>
      </c>
      <c r="G122" s="65">
        <v>30</v>
      </c>
      <c r="H122" s="14"/>
      <c r="I122" s="13"/>
      <c r="J122" s="67" t="str">
        <f t="shared" si="16"/>
        <v>kg</v>
      </c>
      <c r="K122" s="12"/>
      <c r="L122" s="61">
        <f t="shared" si="17"/>
        <v>0</v>
      </c>
      <c r="M122" s="67" t="str">
        <f t="shared" si="18"/>
        <v>kg</v>
      </c>
      <c r="N122" s="61">
        <f t="shared" si="19"/>
        <v>30</v>
      </c>
      <c r="O122" s="67" t="str">
        <f t="shared" si="20"/>
        <v>kg</v>
      </c>
      <c r="P122" s="11" t="str">
        <f t="shared" si="21"/>
        <v/>
      </c>
      <c r="Q122" s="10" t="str">
        <f t="shared" si="22"/>
        <v/>
      </c>
      <c r="R122" s="9">
        <f t="shared" si="23"/>
        <v>0</v>
      </c>
    </row>
    <row r="123" spans="1:18" s="6" customFormat="1" ht="57" customHeight="1" x14ac:dyDescent="0.25">
      <c r="A123" s="18">
        <v>91</v>
      </c>
      <c r="B123" s="17" t="s">
        <v>197</v>
      </c>
      <c r="C123" s="45"/>
      <c r="D123" s="16" t="s">
        <v>7</v>
      </c>
      <c r="E123" s="15">
        <v>1</v>
      </c>
      <c r="F123" s="20" t="s">
        <v>6</v>
      </c>
      <c r="G123" s="65">
        <v>30</v>
      </c>
      <c r="H123" s="14"/>
      <c r="I123" s="13"/>
      <c r="J123" s="67" t="str">
        <f t="shared" si="16"/>
        <v>kg</v>
      </c>
      <c r="K123" s="12"/>
      <c r="L123" s="61">
        <f t="shared" si="17"/>
        <v>0</v>
      </c>
      <c r="M123" s="67" t="str">
        <f t="shared" si="18"/>
        <v>kg</v>
      </c>
      <c r="N123" s="61">
        <f t="shared" si="19"/>
        <v>30</v>
      </c>
      <c r="O123" s="67" t="str">
        <f t="shared" si="20"/>
        <v>kg</v>
      </c>
      <c r="P123" s="11" t="str">
        <f t="shared" si="21"/>
        <v/>
      </c>
      <c r="Q123" s="10" t="str">
        <f t="shared" si="22"/>
        <v/>
      </c>
      <c r="R123" s="9">
        <f t="shared" si="23"/>
        <v>0</v>
      </c>
    </row>
    <row r="124" spans="1:18" s="6" customFormat="1" ht="57" customHeight="1" x14ac:dyDescent="0.25">
      <c r="A124" s="18">
        <v>92</v>
      </c>
      <c r="B124" s="17" t="s">
        <v>196</v>
      </c>
      <c r="C124" s="45"/>
      <c r="D124" s="16" t="s">
        <v>7</v>
      </c>
      <c r="E124" s="15">
        <v>1</v>
      </c>
      <c r="F124" s="20" t="s">
        <v>6</v>
      </c>
      <c r="G124" s="65">
        <v>30</v>
      </c>
      <c r="H124" s="14"/>
      <c r="I124" s="13"/>
      <c r="J124" s="67" t="str">
        <f t="shared" si="16"/>
        <v>kg</v>
      </c>
      <c r="K124" s="12"/>
      <c r="L124" s="61">
        <f t="shared" si="17"/>
        <v>0</v>
      </c>
      <c r="M124" s="67" t="str">
        <f t="shared" si="18"/>
        <v>kg</v>
      </c>
      <c r="N124" s="61">
        <f t="shared" si="19"/>
        <v>30</v>
      </c>
      <c r="O124" s="67" t="str">
        <f t="shared" si="20"/>
        <v>kg</v>
      </c>
      <c r="P124" s="11" t="str">
        <f t="shared" si="21"/>
        <v/>
      </c>
      <c r="Q124" s="10" t="str">
        <f t="shared" si="22"/>
        <v/>
      </c>
      <c r="R124" s="9">
        <f t="shared" si="23"/>
        <v>0</v>
      </c>
    </row>
    <row r="125" spans="1:18" s="6" customFormat="1" ht="57" customHeight="1" x14ac:dyDescent="0.25">
      <c r="A125" s="18">
        <v>93</v>
      </c>
      <c r="B125" s="17" t="s">
        <v>195</v>
      </c>
      <c r="C125" s="45"/>
      <c r="D125" s="16" t="s">
        <v>7</v>
      </c>
      <c r="E125" s="15">
        <v>1</v>
      </c>
      <c r="F125" s="20" t="s">
        <v>6</v>
      </c>
      <c r="G125" s="65">
        <v>30</v>
      </c>
      <c r="H125" s="14"/>
      <c r="I125" s="13"/>
      <c r="J125" s="67" t="str">
        <f t="shared" si="16"/>
        <v>kg</v>
      </c>
      <c r="K125" s="12"/>
      <c r="L125" s="61">
        <f t="shared" si="17"/>
        <v>0</v>
      </c>
      <c r="M125" s="67" t="str">
        <f t="shared" si="18"/>
        <v>kg</v>
      </c>
      <c r="N125" s="61">
        <f t="shared" si="19"/>
        <v>30</v>
      </c>
      <c r="O125" s="67" t="str">
        <f t="shared" si="20"/>
        <v>kg</v>
      </c>
      <c r="P125" s="11" t="str">
        <f t="shared" si="21"/>
        <v/>
      </c>
      <c r="Q125" s="10" t="str">
        <f t="shared" si="22"/>
        <v/>
      </c>
      <c r="R125" s="9">
        <f t="shared" si="23"/>
        <v>0</v>
      </c>
    </row>
    <row r="126" spans="1:18" s="6" customFormat="1" ht="57" customHeight="1" x14ac:dyDescent="0.25">
      <c r="A126" s="18">
        <v>94</v>
      </c>
      <c r="B126" s="17" t="s">
        <v>194</v>
      </c>
      <c r="C126" s="45"/>
      <c r="D126" s="16" t="s">
        <v>7</v>
      </c>
      <c r="E126" s="15">
        <v>1</v>
      </c>
      <c r="F126" s="20" t="s">
        <v>6</v>
      </c>
      <c r="G126" s="65">
        <v>60</v>
      </c>
      <c r="H126" s="14"/>
      <c r="I126" s="13"/>
      <c r="J126" s="67" t="str">
        <f t="shared" si="16"/>
        <v>kg</v>
      </c>
      <c r="K126" s="12"/>
      <c r="L126" s="61">
        <f t="shared" si="17"/>
        <v>0</v>
      </c>
      <c r="M126" s="67" t="str">
        <f t="shared" si="18"/>
        <v>kg</v>
      </c>
      <c r="N126" s="61">
        <f t="shared" si="19"/>
        <v>60</v>
      </c>
      <c r="O126" s="67" t="str">
        <f t="shared" si="20"/>
        <v>kg</v>
      </c>
      <c r="P126" s="11" t="str">
        <f t="shared" si="21"/>
        <v/>
      </c>
      <c r="Q126" s="10" t="str">
        <f t="shared" si="22"/>
        <v/>
      </c>
      <c r="R126" s="9">
        <f t="shared" si="23"/>
        <v>0</v>
      </c>
    </row>
    <row r="127" spans="1:18" s="6" customFormat="1" ht="57" customHeight="1" x14ac:dyDescent="0.25">
      <c r="A127" s="18">
        <v>95</v>
      </c>
      <c r="B127" s="17" t="s">
        <v>193</v>
      </c>
      <c r="C127" s="45"/>
      <c r="D127" s="16" t="s">
        <v>7</v>
      </c>
      <c r="E127" s="15">
        <v>1</v>
      </c>
      <c r="F127" s="20" t="s">
        <v>6</v>
      </c>
      <c r="G127" s="65">
        <v>60</v>
      </c>
      <c r="H127" s="14"/>
      <c r="I127" s="13"/>
      <c r="J127" s="67" t="str">
        <f t="shared" si="16"/>
        <v>kg</v>
      </c>
      <c r="K127" s="12"/>
      <c r="L127" s="61">
        <f t="shared" si="17"/>
        <v>0</v>
      </c>
      <c r="M127" s="67" t="str">
        <f t="shared" si="18"/>
        <v>kg</v>
      </c>
      <c r="N127" s="61">
        <f t="shared" si="19"/>
        <v>60</v>
      </c>
      <c r="O127" s="67" t="str">
        <f t="shared" si="20"/>
        <v>kg</v>
      </c>
      <c r="P127" s="11" t="str">
        <f t="shared" si="21"/>
        <v/>
      </c>
      <c r="Q127" s="10" t="str">
        <f t="shared" si="22"/>
        <v/>
      </c>
      <c r="R127" s="9">
        <f t="shared" si="23"/>
        <v>0</v>
      </c>
    </row>
    <row r="128" spans="1:18" s="6" customFormat="1" ht="57" customHeight="1" x14ac:dyDescent="0.25">
      <c r="A128" s="18">
        <v>96</v>
      </c>
      <c r="B128" s="17" t="s">
        <v>192</v>
      </c>
      <c r="C128" s="45"/>
      <c r="D128" s="16" t="s">
        <v>7</v>
      </c>
      <c r="E128" s="15">
        <v>1</v>
      </c>
      <c r="F128" s="20" t="s">
        <v>6</v>
      </c>
      <c r="G128" s="65">
        <v>50</v>
      </c>
      <c r="H128" s="14"/>
      <c r="I128" s="13"/>
      <c r="J128" s="67" t="str">
        <f t="shared" si="16"/>
        <v>kg</v>
      </c>
      <c r="K128" s="12"/>
      <c r="L128" s="61">
        <f t="shared" si="17"/>
        <v>0</v>
      </c>
      <c r="M128" s="67" t="str">
        <f t="shared" si="18"/>
        <v>kg</v>
      </c>
      <c r="N128" s="61">
        <f t="shared" si="19"/>
        <v>50</v>
      </c>
      <c r="O128" s="67" t="str">
        <f t="shared" si="20"/>
        <v>kg</v>
      </c>
      <c r="P128" s="11" t="str">
        <f t="shared" si="21"/>
        <v/>
      </c>
      <c r="Q128" s="10" t="str">
        <f t="shared" si="22"/>
        <v/>
      </c>
      <c r="R128" s="9">
        <f t="shared" si="23"/>
        <v>0</v>
      </c>
    </row>
    <row r="129" spans="1:18" s="6" customFormat="1" ht="57" customHeight="1" x14ac:dyDescent="0.25">
      <c r="A129" s="18">
        <v>97</v>
      </c>
      <c r="B129" s="17" t="s">
        <v>191</v>
      </c>
      <c r="C129" s="45"/>
      <c r="D129" s="16" t="s">
        <v>7</v>
      </c>
      <c r="E129" s="15">
        <v>1</v>
      </c>
      <c r="F129" s="20" t="s">
        <v>6</v>
      </c>
      <c r="G129" s="65">
        <v>50</v>
      </c>
      <c r="H129" s="14"/>
      <c r="I129" s="13"/>
      <c r="J129" s="67" t="str">
        <f t="shared" si="16"/>
        <v>kg</v>
      </c>
      <c r="K129" s="12"/>
      <c r="L129" s="61">
        <f t="shared" si="17"/>
        <v>0</v>
      </c>
      <c r="M129" s="67" t="str">
        <f t="shared" si="18"/>
        <v>kg</v>
      </c>
      <c r="N129" s="61">
        <f t="shared" si="19"/>
        <v>50</v>
      </c>
      <c r="O129" s="67" t="str">
        <f t="shared" si="20"/>
        <v>kg</v>
      </c>
      <c r="P129" s="11" t="str">
        <f t="shared" si="21"/>
        <v/>
      </c>
      <c r="Q129" s="10" t="str">
        <f t="shared" si="22"/>
        <v/>
      </c>
      <c r="R129" s="9">
        <f t="shared" si="23"/>
        <v>0</v>
      </c>
    </row>
    <row r="130" spans="1:18" s="6" customFormat="1" ht="57" customHeight="1" x14ac:dyDescent="0.25">
      <c r="A130" s="18">
        <v>98</v>
      </c>
      <c r="B130" s="17" t="s">
        <v>190</v>
      </c>
      <c r="C130" s="45"/>
      <c r="D130" s="16" t="s">
        <v>0</v>
      </c>
      <c r="E130" s="15">
        <v>1</v>
      </c>
      <c r="F130" s="20" t="s">
        <v>0</v>
      </c>
      <c r="G130" s="65">
        <v>20</v>
      </c>
      <c r="H130" s="14"/>
      <c r="I130" s="13"/>
      <c r="J130" s="67" t="str">
        <f t="shared" si="16"/>
        <v>U</v>
      </c>
      <c r="K130" s="12"/>
      <c r="L130" s="61">
        <f t="shared" si="17"/>
        <v>0</v>
      </c>
      <c r="M130" s="67" t="str">
        <f t="shared" si="18"/>
        <v>U</v>
      </c>
      <c r="N130" s="61">
        <f t="shared" si="19"/>
        <v>20</v>
      </c>
      <c r="O130" s="67" t="str">
        <f t="shared" si="20"/>
        <v>U</v>
      </c>
      <c r="P130" s="11" t="str">
        <f t="shared" si="21"/>
        <v/>
      </c>
      <c r="Q130" s="10" t="str">
        <f t="shared" si="22"/>
        <v/>
      </c>
      <c r="R130" s="9">
        <f t="shared" si="23"/>
        <v>0</v>
      </c>
    </row>
    <row r="131" spans="1:18" s="6" customFormat="1" ht="57" customHeight="1" x14ac:dyDescent="0.25">
      <c r="A131" s="18">
        <v>99</v>
      </c>
      <c r="B131" s="17" t="s">
        <v>189</v>
      </c>
      <c r="C131" s="45"/>
      <c r="D131" s="16" t="s">
        <v>0</v>
      </c>
      <c r="E131" s="15">
        <v>1</v>
      </c>
      <c r="F131" s="20" t="s">
        <v>0</v>
      </c>
      <c r="G131" s="65">
        <v>100</v>
      </c>
      <c r="H131" s="14"/>
      <c r="I131" s="13"/>
      <c r="J131" s="67" t="str">
        <f t="shared" si="16"/>
        <v>U</v>
      </c>
      <c r="K131" s="12"/>
      <c r="L131" s="61">
        <f t="shared" si="17"/>
        <v>0</v>
      </c>
      <c r="M131" s="67" t="str">
        <f t="shared" si="18"/>
        <v>U</v>
      </c>
      <c r="N131" s="61">
        <f t="shared" si="19"/>
        <v>100</v>
      </c>
      <c r="O131" s="67" t="str">
        <f t="shared" si="20"/>
        <v>U</v>
      </c>
      <c r="P131" s="11" t="str">
        <f t="shared" si="21"/>
        <v/>
      </c>
      <c r="Q131" s="10" t="str">
        <f t="shared" si="22"/>
        <v/>
      </c>
      <c r="R131" s="9">
        <f t="shared" si="23"/>
        <v>0</v>
      </c>
    </row>
    <row r="132" spans="1:18" s="6" customFormat="1" ht="57" customHeight="1" x14ac:dyDescent="0.25">
      <c r="A132" s="18">
        <v>100</v>
      </c>
      <c r="B132" s="17" t="s">
        <v>188</v>
      </c>
      <c r="C132" s="45"/>
      <c r="D132" s="16" t="s">
        <v>0</v>
      </c>
      <c r="E132" s="15">
        <v>1</v>
      </c>
      <c r="F132" s="20" t="s">
        <v>0</v>
      </c>
      <c r="G132" s="65">
        <v>10</v>
      </c>
      <c r="H132" s="14"/>
      <c r="I132" s="13"/>
      <c r="J132" s="67" t="str">
        <f t="shared" si="16"/>
        <v>U</v>
      </c>
      <c r="K132" s="12"/>
      <c r="L132" s="61">
        <f t="shared" si="17"/>
        <v>0</v>
      </c>
      <c r="M132" s="67" t="str">
        <f t="shared" si="18"/>
        <v>U</v>
      </c>
      <c r="N132" s="61">
        <f t="shared" si="19"/>
        <v>10</v>
      </c>
      <c r="O132" s="67" t="str">
        <f t="shared" si="20"/>
        <v>U</v>
      </c>
      <c r="P132" s="11" t="str">
        <f t="shared" si="21"/>
        <v/>
      </c>
      <c r="Q132" s="10" t="str">
        <f t="shared" si="22"/>
        <v/>
      </c>
      <c r="R132" s="9">
        <f t="shared" si="23"/>
        <v>0</v>
      </c>
    </row>
    <row r="133" spans="1:18" s="6" customFormat="1" ht="57" customHeight="1" x14ac:dyDescent="0.25">
      <c r="A133" s="18">
        <v>101</v>
      </c>
      <c r="B133" s="17" t="s">
        <v>187</v>
      </c>
      <c r="C133" s="45"/>
      <c r="D133" s="16" t="s">
        <v>0</v>
      </c>
      <c r="E133" s="15">
        <v>1</v>
      </c>
      <c r="F133" s="20" t="s">
        <v>0</v>
      </c>
      <c r="G133" s="65">
        <v>30</v>
      </c>
      <c r="H133" s="14"/>
      <c r="I133" s="13"/>
      <c r="J133" s="67" t="str">
        <f t="shared" si="16"/>
        <v>U</v>
      </c>
      <c r="K133" s="12"/>
      <c r="L133" s="61">
        <f t="shared" si="17"/>
        <v>0</v>
      </c>
      <c r="M133" s="67" t="str">
        <f t="shared" si="18"/>
        <v>U</v>
      </c>
      <c r="N133" s="61">
        <f t="shared" si="19"/>
        <v>30</v>
      </c>
      <c r="O133" s="67" t="str">
        <f t="shared" si="20"/>
        <v>U</v>
      </c>
      <c r="P133" s="11" t="str">
        <f t="shared" si="21"/>
        <v/>
      </c>
      <c r="Q133" s="10" t="str">
        <f t="shared" si="22"/>
        <v/>
      </c>
      <c r="R133" s="9">
        <f t="shared" si="23"/>
        <v>0</v>
      </c>
    </row>
    <row r="134" spans="1:18" s="6" customFormat="1" ht="57" customHeight="1" x14ac:dyDescent="0.25">
      <c r="A134" s="18">
        <v>102</v>
      </c>
      <c r="B134" s="17" t="s">
        <v>186</v>
      </c>
      <c r="C134" s="45"/>
      <c r="D134" s="16" t="s">
        <v>0</v>
      </c>
      <c r="E134" s="15">
        <v>1</v>
      </c>
      <c r="F134" s="20" t="s">
        <v>0</v>
      </c>
      <c r="G134" s="65">
        <v>10</v>
      </c>
      <c r="H134" s="14"/>
      <c r="I134" s="13"/>
      <c r="J134" s="67" t="str">
        <f t="shared" si="16"/>
        <v>U</v>
      </c>
      <c r="K134" s="12"/>
      <c r="L134" s="61">
        <f t="shared" si="17"/>
        <v>0</v>
      </c>
      <c r="M134" s="67" t="str">
        <f t="shared" si="18"/>
        <v>U</v>
      </c>
      <c r="N134" s="61">
        <f t="shared" si="19"/>
        <v>10</v>
      </c>
      <c r="O134" s="67" t="str">
        <f t="shared" si="20"/>
        <v>U</v>
      </c>
      <c r="P134" s="11" t="str">
        <f t="shared" si="21"/>
        <v/>
      </c>
      <c r="Q134" s="10" t="str">
        <f t="shared" si="22"/>
        <v/>
      </c>
      <c r="R134" s="9">
        <f t="shared" si="23"/>
        <v>0</v>
      </c>
    </row>
    <row r="135" spans="1:18" s="6" customFormat="1" ht="57" customHeight="1" x14ac:dyDescent="0.25">
      <c r="A135" s="18">
        <v>103</v>
      </c>
      <c r="B135" s="17" t="s">
        <v>185</v>
      </c>
      <c r="C135" s="45"/>
      <c r="D135" s="16" t="s">
        <v>0</v>
      </c>
      <c r="E135" s="15">
        <v>1</v>
      </c>
      <c r="F135" s="20" t="s">
        <v>0</v>
      </c>
      <c r="G135" s="65">
        <v>20</v>
      </c>
      <c r="H135" s="14"/>
      <c r="I135" s="13"/>
      <c r="J135" s="67" t="str">
        <f t="shared" si="16"/>
        <v>U</v>
      </c>
      <c r="K135" s="12"/>
      <c r="L135" s="61">
        <f t="shared" si="17"/>
        <v>0</v>
      </c>
      <c r="M135" s="67" t="str">
        <f t="shared" si="18"/>
        <v>U</v>
      </c>
      <c r="N135" s="61">
        <f t="shared" si="19"/>
        <v>20</v>
      </c>
      <c r="O135" s="67" t="str">
        <f t="shared" si="20"/>
        <v>U</v>
      </c>
      <c r="P135" s="11" t="str">
        <f t="shared" si="21"/>
        <v/>
      </c>
      <c r="Q135" s="10" t="str">
        <f t="shared" si="22"/>
        <v/>
      </c>
      <c r="R135" s="9">
        <f t="shared" si="23"/>
        <v>0</v>
      </c>
    </row>
    <row r="136" spans="1:18" s="6" customFormat="1" ht="57" customHeight="1" x14ac:dyDescent="0.25">
      <c r="A136" s="18">
        <v>104</v>
      </c>
      <c r="B136" s="17" t="s">
        <v>184</v>
      </c>
      <c r="C136" s="45"/>
      <c r="D136" s="16" t="s">
        <v>0</v>
      </c>
      <c r="E136" s="15">
        <v>1</v>
      </c>
      <c r="F136" s="20" t="s">
        <v>0</v>
      </c>
      <c r="G136" s="65">
        <v>20</v>
      </c>
      <c r="H136" s="14"/>
      <c r="I136" s="13"/>
      <c r="J136" s="67" t="str">
        <f t="shared" si="16"/>
        <v>U</v>
      </c>
      <c r="K136" s="12"/>
      <c r="L136" s="61">
        <f t="shared" si="17"/>
        <v>0</v>
      </c>
      <c r="M136" s="67" t="str">
        <f t="shared" si="18"/>
        <v>U</v>
      </c>
      <c r="N136" s="61">
        <f t="shared" si="19"/>
        <v>20</v>
      </c>
      <c r="O136" s="67" t="str">
        <f t="shared" si="20"/>
        <v>U</v>
      </c>
      <c r="P136" s="11" t="str">
        <f t="shared" si="21"/>
        <v/>
      </c>
      <c r="Q136" s="10" t="str">
        <f t="shared" si="22"/>
        <v/>
      </c>
      <c r="R136" s="9">
        <f t="shared" si="23"/>
        <v>0</v>
      </c>
    </row>
    <row r="137" spans="1:18" s="6" customFormat="1" ht="57" customHeight="1" x14ac:dyDescent="0.25">
      <c r="A137" s="18">
        <v>105</v>
      </c>
      <c r="B137" s="17" t="s">
        <v>24</v>
      </c>
      <c r="C137" s="45"/>
      <c r="D137" s="16" t="s">
        <v>0</v>
      </c>
      <c r="E137" s="15">
        <v>1</v>
      </c>
      <c r="F137" s="20" t="s">
        <v>0</v>
      </c>
      <c r="G137" s="65">
        <v>20</v>
      </c>
      <c r="H137" s="14"/>
      <c r="I137" s="13"/>
      <c r="J137" s="67" t="str">
        <f t="shared" si="16"/>
        <v>U</v>
      </c>
      <c r="K137" s="12"/>
      <c r="L137" s="61">
        <f t="shared" si="17"/>
        <v>0</v>
      </c>
      <c r="M137" s="67" t="str">
        <f t="shared" si="18"/>
        <v>U</v>
      </c>
      <c r="N137" s="61">
        <f t="shared" si="19"/>
        <v>20</v>
      </c>
      <c r="O137" s="67" t="str">
        <f t="shared" si="20"/>
        <v>U</v>
      </c>
      <c r="P137" s="11" t="str">
        <f t="shared" si="21"/>
        <v/>
      </c>
      <c r="Q137" s="10" t="str">
        <f t="shared" si="22"/>
        <v/>
      </c>
      <c r="R137" s="9">
        <f t="shared" si="23"/>
        <v>0</v>
      </c>
    </row>
    <row r="138" spans="1:18" s="6" customFormat="1" ht="57" customHeight="1" x14ac:dyDescent="0.25">
      <c r="A138" s="18">
        <v>106</v>
      </c>
      <c r="B138" s="17" t="s">
        <v>123</v>
      </c>
      <c r="C138" s="45"/>
      <c r="D138" s="16" t="s">
        <v>0</v>
      </c>
      <c r="E138" s="15">
        <v>1</v>
      </c>
      <c r="F138" s="20" t="s">
        <v>0</v>
      </c>
      <c r="G138" s="65">
        <v>20</v>
      </c>
      <c r="H138" s="14"/>
      <c r="I138" s="13"/>
      <c r="J138" s="67" t="str">
        <f t="shared" si="16"/>
        <v>U</v>
      </c>
      <c r="K138" s="12"/>
      <c r="L138" s="61">
        <f t="shared" si="17"/>
        <v>0</v>
      </c>
      <c r="M138" s="67" t="str">
        <f t="shared" si="18"/>
        <v>U</v>
      </c>
      <c r="N138" s="61">
        <f t="shared" si="19"/>
        <v>20</v>
      </c>
      <c r="O138" s="67" t="str">
        <f t="shared" si="20"/>
        <v>U</v>
      </c>
      <c r="P138" s="11" t="str">
        <f t="shared" si="21"/>
        <v/>
      </c>
      <c r="Q138" s="10" t="str">
        <f t="shared" si="22"/>
        <v/>
      </c>
      <c r="R138" s="9">
        <f t="shared" si="23"/>
        <v>0</v>
      </c>
    </row>
    <row r="139" spans="1:18" s="6" customFormat="1" ht="57" customHeight="1" x14ac:dyDescent="0.25">
      <c r="A139" s="18">
        <v>107</v>
      </c>
      <c r="B139" s="17" t="s">
        <v>183</v>
      </c>
      <c r="C139" s="45"/>
      <c r="D139" s="16" t="s">
        <v>0</v>
      </c>
      <c r="E139" s="15">
        <v>1</v>
      </c>
      <c r="F139" s="20" t="s">
        <v>0</v>
      </c>
      <c r="G139" s="65">
        <v>20</v>
      </c>
      <c r="H139" s="14"/>
      <c r="I139" s="13"/>
      <c r="J139" s="67" t="str">
        <f t="shared" si="16"/>
        <v>U</v>
      </c>
      <c r="K139" s="12"/>
      <c r="L139" s="61">
        <f t="shared" si="17"/>
        <v>0</v>
      </c>
      <c r="M139" s="67" t="str">
        <f t="shared" si="18"/>
        <v>U</v>
      </c>
      <c r="N139" s="61">
        <f t="shared" si="19"/>
        <v>20</v>
      </c>
      <c r="O139" s="67" t="str">
        <f t="shared" si="20"/>
        <v>U</v>
      </c>
      <c r="P139" s="11" t="str">
        <f t="shared" si="21"/>
        <v/>
      </c>
      <c r="Q139" s="10" t="str">
        <f t="shared" si="22"/>
        <v/>
      </c>
      <c r="R139" s="9">
        <f t="shared" si="23"/>
        <v>0</v>
      </c>
    </row>
    <row r="140" spans="1:18" s="6" customFormat="1" ht="57" customHeight="1" x14ac:dyDescent="0.25">
      <c r="A140" s="18">
        <v>108</v>
      </c>
      <c r="B140" s="17" t="s">
        <v>182</v>
      </c>
      <c r="C140" s="45"/>
      <c r="D140" s="16" t="s">
        <v>0</v>
      </c>
      <c r="E140" s="15">
        <v>1</v>
      </c>
      <c r="F140" s="20" t="s">
        <v>0</v>
      </c>
      <c r="G140" s="65">
        <v>20</v>
      </c>
      <c r="H140" s="14"/>
      <c r="I140" s="13"/>
      <c r="J140" s="67" t="str">
        <f t="shared" si="16"/>
        <v>U</v>
      </c>
      <c r="K140" s="12"/>
      <c r="L140" s="61">
        <f t="shared" si="17"/>
        <v>0</v>
      </c>
      <c r="M140" s="67" t="str">
        <f t="shared" si="18"/>
        <v>U</v>
      </c>
      <c r="N140" s="61">
        <f t="shared" si="19"/>
        <v>20</v>
      </c>
      <c r="O140" s="67" t="str">
        <f t="shared" si="20"/>
        <v>U</v>
      </c>
      <c r="P140" s="11" t="str">
        <f t="shared" si="21"/>
        <v/>
      </c>
      <c r="Q140" s="10" t="str">
        <f t="shared" si="22"/>
        <v/>
      </c>
      <c r="R140" s="9">
        <f t="shared" si="23"/>
        <v>0</v>
      </c>
    </row>
    <row r="141" spans="1:18" s="6" customFormat="1" ht="57" customHeight="1" x14ac:dyDescent="0.25">
      <c r="A141" s="18">
        <v>109</v>
      </c>
      <c r="B141" s="17" t="s">
        <v>350</v>
      </c>
      <c r="C141" s="45"/>
      <c r="D141" s="16" t="s">
        <v>0</v>
      </c>
      <c r="E141" s="15">
        <v>1</v>
      </c>
      <c r="F141" s="20" t="s">
        <v>0</v>
      </c>
      <c r="G141" s="65">
        <v>20</v>
      </c>
      <c r="H141" s="14"/>
      <c r="I141" s="13"/>
      <c r="J141" s="67" t="str">
        <f t="shared" si="16"/>
        <v>U</v>
      </c>
      <c r="K141" s="12"/>
      <c r="L141" s="61">
        <f t="shared" si="17"/>
        <v>0</v>
      </c>
      <c r="M141" s="67" t="str">
        <f t="shared" si="18"/>
        <v>U</v>
      </c>
      <c r="N141" s="61">
        <f t="shared" si="19"/>
        <v>20</v>
      </c>
      <c r="O141" s="67" t="str">
        <f t="shared" si="20"/>
        <v>U</v>
      </c>
      <c r="P141" s="11" t="str">
        <f t="shared" si="21"/>
        <v/>
      </c>
      <c r="Q141" s="10" t="str">
        <f t="shared" si="22"/>
        <v/>
      </c>
      <c r="R141" s="9">
        <f t="shared" si="23"/>
        <v>0</v>
      </c>
    </row>
    <row r="142" spans="1:18" s="6" customFormat="1" ht="57" customHeight="1" x14ac:dyDescent="0.25">
      <c r="A142" s="18">
        <v>110</v>
      </c>
      <c r="B142" s="17" t="s">
        <v>349</v>
      </c>
      <c r="C142" s="45"/>
      <c r="D142" s="16" t="s">
        <v>0</v>
      </c>
      <c r="E142" s="15">
        <v>1</v>
      </c>
      <c r="F142" s="20" t="s">
        <v>0</v>
      </c>
      <c r="G142" s="65">
        <v>20</v>
      </c>
      <c r="H142" s="14"/>
      <c r="I142" s="13"/>
      <c r="J142" s="67" t="str">
        <f t="shared" si="16"/>
        <v>U</v>
      </c>
      <c r="K142" s="12"/>
      <c r="L142" s="61">
        <f t="shared" si="17"/>
        <v>0</v>
      </c>
      <c r="M142" s="67" t="str">
        <f t="shared" si="18"/>
        <v>U</v>
      </c>
      <c r="N142" s="61">
        <f t="shared" si="19"/>
        <v>20</v>
      </c>
      <c r="O142" s="67" t="str">
        <f t="shared" si="20"/>
        <v>U</v>
      </c>
      <c r="P142" s="11" t="str">
        <f t="shared" si="21"/>
        <v/>
      </c>
      <c r="Q142" s="10" t="str">
        <f t="shared" si="22"/>
        <v/>
      </c>
      <c r="R142" s="9">
        <f t="shared" si="23"/>
        <v>0</v>
      </c>
    </row>
    <row r="143" spans="1:18" s="6" customFormat="1" ht="57" customHeight="1" x14ac:dyDescent="0.25">
      <c r="A143" s="18">
        <v>111</v>
      </c>
      <c r="B143" s="17" t="s">
        <v>120</v>
      </c>
      <c r="C143" s="45"/>
      <c r="D143" s="16" t="s">
        <v>0</v>
      </c>
      <c r="E143" s="15">
        <v>1</v>
      </c>
      <c r="F143" s="20" t="s">
        <v>0</v>
      </c>
      <c r="G143" s="65">
        <v>60</v>
      </c>
      <c r="H143" s="14"/>
      <c r="I143" s="13"/>
      <c r="J143" s="67" t="str">
        <f t="shared" si="16"/>
        <v>U</v>
      </c>
      <c r="K143" s="12"/>
      <c r="L143" s="61">
        <f t="shared" si="17"/>
        <v>0</v>
      </c>
      <c r="M143" s="67" t="str">
        <f t="shared" si="18"/>
        <v>U</v>
      </c>
      <c r="N143" s="61">
        <f t="shared" si="19"/>
        <v>60</v>
      </c>
      <c r="O143" s="67" t="str">
        <f t="shared" si="20"/>
        <v>U</v>
      </c>
      <c r="P143" s="11" t="str">
        <f t="shared" si="21"/>
        <v/>
      </c>
      <c r="Q143" s="10" t="str">
        <f t="shared" si="22"/>
        <v/>
      </c>
      <c r="R143" s="9">
        <f t="shared" si="23"/>
        <v>0</v>
      </c>
    </row>
    <row r="144" spans="1:18" s="6" customFormat="1" ht="57" customHeight="1" x14ac:dyDescent="0.25">
      <c r="A144" s="18">
        <v>112</v>
      </c>
      <c r="B144" s="17" t="s">
        <v>33</v>
      </c>
      <c r="C144" s="45"/>
      <c r="D144" s="16" t="s">
        <v>0</v>
      </c>
      <c r="E144" s="15">
        <v>1</v>
      </c>
      <c r="F144" s="20" t="s">
        <v>0</v>
      </c>
      <c r="G144" s="65">
        <v>15</v>
      </c>
      <c r="H144" s="14"/>
      <c r="I144" s="13"/>
      <c r="J144" s="67" t="str">
        <f t="shared" si="16"/>
        <v>U</v>
      </c>
      <c r="K144" s="12"/>
      <c r="L144" s="61">
        <f t="shared" si="17"/>
        <v>0</v>
      </c>
      <c r="M144" s="67" t="str">
        <f t="shared" si="18"/>
        <v>U</v>
      </c>
      <c r="N144" s="61">
        <f t="shared" si="19"/>
        <v>15</v>
      </c>
      <c r="O144" s="67" t="str">
        <f t="shared" si="20"/>
        <v>U</v>
      </c>
      <c r="P144" s="11" t="str">
        <f t="shared" si="21"/>
        <v/>
      </c>
      <c r="Q144" s="10" t="str">
        <f t="shared" si="22"/>
        <v/>
      </c>
      <c r="R144" s="9">
        <f t="shared" si="23"/>
        <v>0</v>
      </c>
    </row>
    <row r="145" spans="1:18" s="6" customFormat="1" ht="57" customHeight="1" x14ac:dyDescent="0.25">
      <c r="A145" s="18">
        <v>113</v>
      </c>
      <c r="B145" s="17" t="s">
        <v>181</v>
      </c>
      <c r="C145" s="45"/>
      <c r="D145" s="16" t="s">
        <v>0</v>
      </c>
      <c r="E145" s="15">
        <v>1</v>
      </c>
      <c r="F145" s="20" t="s">
        <v>0</v>
      </c>
      <c r="G145" s="65">
        <v>15</v>
      </c>
      <c r="H145" s="14"/>
      <c r="I145" s="13"/>
      <c r="J145" s="67" t="str">
        <f t="shared" si="16"/>
        <v>U</v>
      </c>
      <c r="K145" s="12"/>
      <c r="L145" s="61">
        <f t="shared" si="17"/>
        <v>0</v>
      </c>
      <c r="M145" s="67" t="str">
        <f t="shared" si="18"/>
        <v>U</v>
      </c>
      <c r="N145" s="61">
        <f t="shared" si="19"/>
        <v>15</v>
      </c>
      <c r="O145" s="67" t="str">
        <f t="shared" si="20"/>
        <v>U</v>
      </c>
      <c r="P145" s="11" t="str">
        <f t="shared" si="21"/>
        <v/>
      </c>
      <c r="Q145" s="10" t="str">
        <f t="shared" si="22"/>
        <v/>
      </c>
      <c r="R145" s="9">
        <f t="shared" si="23"/>
        <v>0</v>
      </c>
    </row>
    <row r="146" spans="1:18" s="6" customFormat="1" ht="57" customHeight="1" x14ac:dyDescent="0.25">
      <c r="A146" s="18">
        <v>114</v>
      </c>
      <c r="B146" s="17" t="s">
        <v>180</v>
      </c>
      <c r="C146" s="45"/>
      <c r="D146" s="16" t="s">
        <v>0</v>
      </c>
      <c r="E146" s="15">
        <v>1</v>
      </c>
      <c r="F146" s="20" t="s">
        <v>0</v>
      </c>
      <c r="G146" s="65">
        <v>15</v>
      </c>
      <c r="H146" s="14"/>
      <c r="I146" s="13"/>
      <c r="J146" s="67" t="str">
        <f t="shared" si="16"/>
        <v>U</v>
      </c>
      <c r="K146" s="12"/>
      <c r="L146" s="61">
        <f t="shared" si="17"/>
        <v>0</v>
      </c>
      <c r="M146" s="67" t="str">
        <f t="shared" si="18"/>
        <v>U</v>
      </c>
      <c r="N146" s="61">
        <f t="shared" si="19"/>
        <v>15</v>
      </c>
      <c r="O146" s="67" t="str">
        <f t="shared" si="20"/>
        <v>U</v>
      </c>
      <c r="P146" s="11" t="str">
        <f t="shared" si="21"/>
        <v/>
      </c>
      <c r="Q146" s="10" t="str">
        <f t="shared" si="22"/>
        <v/>
      </c>
      <c r="R146" s="9">
        <f t="shared" si="23"/>
        <v>0</v>
      </c>
    </row>
    <row r="147" spans="1:18" s="6" customFormat="1" ht="57" customHeight="1" x14ac:dyDescent="0.25">
      <c r="A147" s="18">
        <v>115</v>
      </c>
      <c r="B147" s="17" t="s">
        <v>348</v>
      </c>
      <c r="C147" s="45"/>
      <c r="D147" s="16" t="s">
        <v>0</v>
      </c>
      <c r="E147" s="15">
        <v>1</v>
      </c>
      <c r="F147" s="20" t="s">
        <v>0</v>
      </c>
      <c r="G147" s="65">
        <v>15</v>
      </c>
      <c r="H147" s="14"/>
      <c r="I147" s="13"/>
      <c r="J147" s="67" t="str">
        <f t="shared" si="16"/>
        <v>U</v>
      </c>
      <c r="K147" s="12"/>
      <c r="L147" s="61">
        <f t="shared" si="17"/>
        <v>0</v>
      </c>
      <c r="M147" s="67" t="str">
        <f t="shared" si="18"/>
        <v>U</v>
      </c>
      <c r="N147" s="61">
        <f t="shared" si="19"/>
        <v>15</v>
      </c>
      <c r="O147" s="67" t="str">
        <f t="shared" si="20"/>
        <v>U</v>
      </c>
      <c r="P147" s="11" t="str">
        <f t="shared" si="21"/>
        <v/>
      </c>
      <c r="Q147" s="10" t="str">
        <f t="shared" si="22"/>
        <v/>
      </c>
      <c r="R147" s="9">
        <f t="shared" si="23"/>
        <v>0</v>
      </c>
    </row>
    <row r="148" spans="1:18" s="6" customFormat="1" ht="57" customHeight="1" x14ac:dyDescent="0.25">
      <c r="A148" s="18">
        <v>116</v>
      </c>
      <c r="B148" s="17" t="s">
        <v>179</v>
      </c>
      <c r="C148" s="45"/>
      <c r="D148" s="16" t="s">
        <v>0</v>
      </c>
      <c r="E148" s="15">
        <v>1</v>
      </c>
      <c r="F148" s="20" t="s">
        <v>0</v>
      </c>
      <c r="G148" s="65">
        <v>35</v>
      </c>
      <c r="H148" s="14"/>
      <c r="I148" s="13"/>
      <c r="J148" s="67" t="str">
        <f t="shared" si="16"/>
        <v>U</v>
      </c>
      <c r="K148" s="12"/>
      <c r="L148" s="61">
        <f t="shared" si="17"/>
        <v>0</v>
      </c>
      <c r="M148" s="67" t="str">
        <f t="shared" si="18"/>
        <v>U</v>
      </c>
      <c r="N148" s="61">
        <f t="shared" si="19"/>
        <v>35</v>
      </c>
      <c r="O148" s="67" t="str">
        <f t="shared" si="20"/>
        <v>U</v>
      </c>
      <c r="P148" s="11" t="str">
        <f t="shared" si="21"/>
        <v/>
      </c>
      <c r="Q148" s="10" t="str">
        <f t="shared" si="22"/>
        <v/>
      </c>
      <c r="R148" s="9">
        <f t="shared" si="23"/>
        <v>0</v>
      </c>
    </row>
    <row r="149" spans="1:18" s="6" customFormat="1" ht="57" customHeight="1" x14ac:dyDescent="0.25">
      <c r="A149" s="18">
        <v>117</v>
      </c>
      <c r="B149" s="17" t="s">
        <v>178</v>
      </c>
      <c r="C149" s="45"/>
      <c r="D149" s="16" t="s">
        <v>0</v>
      </c>
      <c r="E149" s="15">
        <v>1</v>
      </c>
      <c r="F149" s="20" t="s">
        <v>0</v>
      </c>
      <c r="G149" s="65">
        <v>35</v>
      </c>
      <c r="H149" s="14"/>
      <c r="I149" s="13"/>
      <c r="J149" s="67" t="str">
        <f t="shared" si="16"/>
        <v>U</v>
      </c>
      <c r="K149" s="12"/>
      <c r="L149" s="61">
        <f t="shared" si="17"/>
        <v>0</v>
      </c>
      <c r="M149" s="67" t="str">
        <f t="shared" si="18"/>
        <v>U</v>
      </c>
      <c r="N149" s="61">
        <f t="shared" si="19"/>
        <v>35</v>
      </c>
      <c r="O149" s="67" t="str">
        <f t="shared" si="20"/>
        <v>U</v>
      </c>
      <c r="P149" s="11" t="str">
        <f t="shared" si="21"/>
        <v/>
      </c>
      <c r="Q149" s="10" t="str">
        <f t="shared" si="22"/>
        <v/>
      </c>
      <c r="R149" s="9">
        <f t="shared" si="23"/>
        <v>0</v>
      </c>
    </row>
    <row r="150" spans="1:18" s="6" customFormat="1" ht="57" customHeight="1" x14ac:dyDescent="0.25">
      <c r="A150" s="18">
        <v>118</v>
      </c>
      <c r="B150" s="17" t="s">
        <v>177</v>
      </c>
      <c r="C150" s="45"/>
      <c r="D150" s="16" t="s">
        <v>0</v>
      </c>
      <c r="E150" s="15">
        <v>1</v>
      </c>
      <c r="F150" s="20" t="s">
        <v>0</v>
      </c>
      <c r="G150" s="65">
        <v>16</v>
      </c>
      <c r="H150" s="14"/>
      <c r="I150" s="13"/>
      <c r="J150" s="67" t="str">
        <f t="shared" si="16"/>
        <v>U</v>
      </c>
      <c r="K150" s="12"/>
      <c r="L150" s="61">
        <f t="shared" si="17"/>
        <v>0</v>
      </c>
      <c r="M150" s="67" t="str">
        <f t="shared" si="18"/>
        <v>U</v>
      </c>
      <c r="N150" s="61">
        <f t="shared" si="19"/>
        <v>16</v>
      </c>
      <c r="O150" s="67" t="str">
        <f t="shared" si="20"/>
        <v>U</v>
      </c>
      <c r="P150" s="11" t="str">
        <f t="shared" si="21"/>
        <v/>
      </c>
      <c r="Q150" s="10" t="str">
        <f t="shared" si="22"/>
        <v/>
      </c>
      <c r="R150" s="9">
        <f t="shared" si="23"/>
        <v>0</v>
      </c>
    </row>
    <row r="151" spans="1:18" s="6" customFormat="1" ht="57" customHeight="1" x14ac:dyDescent="0.25">
      <c r="A151" s="18">
        <v>119</v>
      </c>
      <c r="B151" s="17" t="s">
        <v>176</v>
      </c>
      <c r="C151" s="45"/>
      <c r="D151" s="16" t="s">
        <v>0</v>
      </c>
      <c r="E151" s="15">
        <v>1</v>
      </c>
      <c r="F151" s="20" t="s">
        <v>0</v>
      </c>
      <c r="G151" s="65">
        <v>16</v>
      </c>
      <c r="H151" s="14"/>
      <c r="I151" s="13"/>
      <c r="J151" s="67" t="str">
        <f t="shared" si="16"/>
        <v>U</v>
      </c>
      <c r="K151" s="12"/>
      <c r="L151" s="61">
        <f t="shared" si="17"/>
        <v>0</v>
      </c>
      <c r="M151" s="67" t="str">
        <f t="shared" si="18"/>
        <v>U</v>
      </c>
      <c r="N151" s="61">
        <f t="shared" si="19"/>
        <v>16</v>
      </c>
      <c r="O151" s="67" t="str">
        <f t="shared" si="20"/>
        <v>U</v>
      </c>
      <c r="P151" s="11" t="str">
        <f t="shared" si="21"/>
        <v/>
      </c>
      <c r="Q151" s="10" t="str">
        <f t="shared" si="22"/>
        <v/>
      </c>
      <c r="R151" s="9">
        <f t="shared" si="23"/>
        <v>0</v>
      </c>
    </row>
    <row r="152" spans="1:18" s="6" customFormat="1" ht="57" customHeight="1" x14ac:dyDescent="0.25">
      <c r="A152" s="18">
        <v>120</v>
      </c>
      <c r="B152" s="17" t="s">
        <v>175</v>
      </c>
      <c r="C152" s="45"/>
      <c r="D152" s="16" t="s">
        <v>0</v>
      </c>
      <c r="E152" s="15">
        <v>1</v>
      </c>
      <c r="F152" s="20" t="s">
        <v>0</v>
      </c>
      <c r="G152" s="65">
        <v>16</v>
      </c>
      <c r="H152" s="14"/>
      <c r="I152" s="13"/>
      <c r="J152" s="67" t="str">
        <f t="shared" si="16"/>
        <v>U</v>
      </c>
      <c r="K152" s="12"/>
      <c r="L152" s="61">
        <f t="shared" si="17"/>
        <v>0</v>
      </c>
      <c r="M152" s="67" t="str">
        <f t="shared" si="18"/>
        <v>U</v>
      </c>
      <c r="N152" s="61">
        <f t="shared" si="19"/>
        <v>16</v>
      </c>
      <c r="O152" s="67" t="str">
        <f t="shared" si="20"/>
        <v>U</v>
      </c>
      <c r="P152" s="11" t="str">
        <f t="shared" si="21"/>
        <v/>
      </c>
      <c r="Q152" s="10" t="str">
        <f t="shared" si="22"/>
        <v/>
      </c>
      <c r="R152" s="9">
        <f t="shared" si="23"/>
        <v>0</v>
      </c>
    </row>
    <row r="153" spans="1:18" s="6" customFormat="1" ht="57" customHeight="1" x14ac:dyDescent="0.25">
      <c r="A153" s="18">
        <v>121</v>
      </c>
      <c r="B153" s="17" t="s">
        <v>174</v>
      </c>
      <c r="C153" s="45"/>
      <c r="D153" s="16" t="s">
        <v>0</v>
      </c>
      <c r="E153" s="15">
        <v>1</v>
      </c>
      <c r="F153" s="20" t="s">
        <v>0</v>
      </c>
      <c r="G153" s="65">
        <v>16</v>
      </c>
      <c r="H153" s="14"/>
      <c r="I153" s="13"/>
      <c r="J153" s="67" t="str">
        <f t="shared" si="16"/>
        <v>U</v>
      </c>
      <c r="K153" s="12"/>
      <c r="L153" s="61">
        <f t="shared" si="17"/>
        <v>0</v>
      </c>
      <c r="M153" s="67" t="str">
        <f t="shared" si="18"/>
        <v>U</v>
      </c>
      <c r="N153" s="61">
        <f t="shared" si="19"/>
        <v>16</v>
      </c>
      <c r="O153" s="67" t="str">
        <f t="shared" si="20"/>
        <v>U</v>
      </c>
      <c r="P153" s="11" t="str">
        <f t="shared" si="21"/>
        <v/>
      </c>
      <c r="Q153" s="10" t="str">
        <f t="shared" si="22"/>
        <v/>
      </c>
      <c r="R153" s="9">
        <f t="shared" si="23"/>
        <v>0</v>
      </c>
    </row>
    <row r="154" spans="1:18" s="6" customFormat="1" ht="57" customHeight="1" x14ac:dyDescent="0.25">
      <c r="A154" s="18">
        <v>122</v>
      </c>
      <c r="B154" s="17" t="s">
        <v>173</v>
      </c>
      <c r="C154" s="45"/>
      <c r="D154" s="16" t="s">
        <v>0</v>
      </c>
      <c r="E154" s="15">
        <v>1</v>
      </c>
      <c r="F154" s="20" t="s">
        <v>0</v>
      </c>
      <c r="G154" s="65">
        <v>25</v>
      </c>
      <c r="H154" s="14"/>
      <c r="I154" s="13"/>
      <c r="J154" s="67" t="str">
        <f t="shared" si="16"/>
        <v>U</v>
      </c>
      <c r="K154" s="12"/>
      <c r="L154" s="61">
        <f t="shared" si="17"/>
        <v>0</v>
      </c>
      <c r="M154" s="67" t="str">
        <f t="shared" si="18"/>
        <v>U</v>
      </c>
      <c r="N154" s="61">
        <f t="shared" si="19"/>
        <v>25</v>
      </c>
      <c r="O154" s="67" t="str">
        <f t="shared" si="20"/>
        <v>U</v>
      </c>
      <c r="P154" s="11" t="str">
        <f t="shared" si="21"/>
        <v/>
      </c>
      <c r="Q154" s="10" t="str">
        <f t="shared" si="22"/>
        <v/>
      </c>
      <c r="R154" s="9">
        <f t="shared" si="23"/>
        <v>0</v>
      </c>
    </row>
    <row r="155" spans="1:18" s="6" customFormat="1" ht="57" customHeight="1" x14ac:dyDescent="0.25">
      <c r="A155" s="18">
        <v>123</v>
      </c>
      <c r="B155" s="17" t="s">
        <v>172</v>
      </c>
      <c r="C155" s="45"/>
      <c r="D155" s="16" t="s">
        <v>0</v>
      </c>
      <c r="E155" s="15">
        <v>1</v>
      </c>
      <c r="F155" s="20" t="s">
        <v>0</v>
      </c>
      <c r="G155" s="65">
        <v>30</v>
      </c>
      <c r="H155" s="14"/>
      <c r="I155" s="13"/>
      <c r="J155" s="67" t="str">
        <f t="shared" si="16"/>
        <v>U</v>
      </c>
      <c r="K155" s="12"/>
      <c r="L155" s="61">
        <f t="shared" si="17"/>
        <v>0</v>
      </c>
      <c r="M155" s="67" t="str">
        <f t="shared" si="18"/>
        <v>U</v>
      </c>
      <c r="N155" s="61">
        <f t="shared" si="19"/>
        <v>30</v>
      </c>
      <c r="O155" s="67" t="str">
        <f t="shared" si="20"/>
        <v>U</v>
      </c>
      <c r="P155" s="11" t="str">
        <f t="shared" si="21"/>
        <v/>
      </c>
      <c r="Q155" s="10" t="str">
        <f t="shared" si="22"/>
        <v/>
      </c>
      <c r="R155" s="9">
        <f t="shared" si="23"/>
        <v>0</v>
      </c>
    </row>
    <row r="156" spans="1:18" s="6" customFormat="1" ht="57" customHeight="1" x14ac:dyDescent="0.25">
      <c r="A156" s="18">
        <v>124</v>
      </c>
      <c r="B156" s="17" t="s">
        <v>171</v>
      </c>
      <c r="C156" s="45"/>
      <c r="D156" s="16" t="s">
        <v>0</v>
      </c>
      <c r="E156" s="15">
        <v>1</v>
      </c>
      <c r="F156" s="20" t="s">
        <v>0</v>
      </c>
      <c r="G156" s="65">
        <v>30</v>
      </c>
      <c r="H156" s="14"/>
      <c r="I156" s="13"/>
      <c r="J156" s="67" t="str">
        <f t="shared" si="16"/>
        <v>U</v>
      </c>
      <c r="K156" s="12"/>
      <c r="L156" s="61">
        <f t="shared" si="17"/>
        <v>0</v>
      </c>
      <c r="M156" s="67" t="str">
        <f t="shared" si="18"/>
        <v>U</v>
      </c>
      <c r="N156" s="61">
        <f t="shared" si="19"/>
        <v>30</v>
      </c>
      <c r="O156" s="67" t="str">
        <f t="shared" si="20"/>
        <v>U</v>
      </c>
      <c r="P156" s="11" t="str">
        <f t="shared" si="21"/>
        <v/>
      </c>
      <c r="Q156" s="10" t="str">
        <f t="shared" si="22"/>
        <v/>
      </c>
      <c r="R156" s="9">
        <f t="shared" si="23"/>
        <v>0</v>
      </c>
    </row>
    <row r="157" spans="1:18" s="6" customFormat="1" ht="57" customHeight="1" x14ac:dyDescent="0.25">
      <c r="A157" s="18">
        <v>125</v>
      </c>
      <c r="B157" s="17" t="s">
        <v>170</v>
      </c>
      <c r="C157" s="45"/>
      <c r="D157" s="16" t="s">
        <v>0</v>
      </c>
      <c r="E157" s="15">
        <v>1</v>
      </c>
      <c r="F157" s="20" t="s">
        <v>0</v>
      </c>
      <c r="G157" s="65">
        <v>10</v>
      </c>
      <c r="H157" s="14"/>
      <c r="I157" s="13"/>
      <c r="J157" s="67" t="str">
        <f t="shared" si="16"/>
        <v>U</v>
      </c>
      <c r="K157" s="12"/>
      <c r="L157" s="61">
        <f t="shared" si="17"/>
        <v>0</v>
      </c>
      <c r="M157" s="67" t="str">
        <f t="shared" si="18"/>
        <v>U</v>
      </c>
      <c r="N157" s="61">
        <f t="shared" si="19"/>
        <v>10</v>
      </c>
      <c r="O157" s="67" t="str">
        <f t="shared" si="20"/>
        <v>U</v>
      </c>
      <c r="P157" s="11" t="str">
        <f t="shared" si="21"/>
        <v/>
      </c>
      <c r="Q157" s="10" t="str">
        <f t="shared" si="22"/>
        <v/>
      </c>
      <c r="R157" s="9">
        <f t="shared" si="23"/>
        <v>0</v>
      </c>
    </row>
    <row r="158" spans="1:18" s="6" customFormat="1" ht="57" customHeight="1" x14ac:dyDescent="0.25">
      <c r="A158" s="18">
        <v>126</v>
      </c>
      <c r="B158" s="17" t="s">
        <v>169</v>
      </c>
      <c r="C158" s="45"/>
      <c r="D158" s="16" t="s">
        <v>0</v>
      </c>
      <c r="E158" s="15">
        <v>1</v>
      </c>
      <c r="F158" s="20" t="s">
        <v>0</v>
      </c>
      <c r="G158" s="65">
        <v>20</v>
      </c>
      <c r="H158" s="14"/>
      <c r="I158" s="13"/>
      <c r="J158" s="67" t="str">
        <f t="shared" si="16"/>
        <v>U</v>
      </c>
      <c r="K158" s="12"/>
      <c r="L158" s="61">
        <f t="shared" si="17"/>
        <v>0</v>
      </c>
      <c r="M158" s="67" t="str">
        <f t="shared" si="18"/>
        <v>U</v>
      </c>
      <c r="N158" s="61">
        <f t="shared" si="19"/>
        <v>20</v>
      </c>
      <c r="O158" s="67" t="str">
        <f t="shared" si="20"/>
        <v>U</v>
      </c>
      <c r="P158" s="11" t="str">
        <f t="shared" si="21"/>
        <v/>
      </c>
      <c r="Q158" s="10" t="str">
        <f t="shared" si="22"/>
        <v/>
      </c>
      <c r="R158" s="9">
        <f t="shared" si="23"/>
        <v>0</v>
      </c>
    </row>
    <row r="159" spans="1:18" s="6" customFormat="1" ht="57" customHeight="1" x14ac:dyDescent="0.25">
      <c r="A159" s="18">
        <v>127</v>
      </c>
      <c r="B159" s="17" t="s">
        <v>168</v>
      </c>
      <c r="C159" s="45"/>
      <c r="D159" s="16" t="s">
        <v>0</v>
      </c>
      <c r="E159" s="15">
        <v>1</v>
      </c>
      <c r="F159" s="20" t="s">
        <v>0</v>
      </c>
      <c r="G159" s="65">
        <v>30</v>
      </c>
      <c r="H159" s="14"/>
      <c r="I159" s="13"/>
      <c r="J159" s="67" t="str">
        <f t="shared" si="16"/>
        <v>U</v>
      </c>
      <c r="K159" s="12"/>
      <c r="L159" s="61">
        <f t="shared" si="17"/>
        <v>0</v>
      </c>
      <c r="M159" s="67" t="str">
        <f t="shared" si="18"/>
        <v>U</v>
      </c>
      <c r="N159" s="61">
        <f t="shared" si="19"/>
        <v>30</v>
      </c>
      <c r="O159" s="67" t="str">
        <f t="shared" si="20"/>
        <v>U</v>
      </c>
      <c r="P159" s="11" t="str">
        <f t="shared" si="21"/>
        <v/>
      </c>
      <c r="Q159" s="10" t="str">
        <f t="shared" si="22"/>
        <v/>
      </c>
      <c r="R159" s="9">
        <f t="shared" si="23"/>
        <v>0</v>
      </c>
    </row>
    <row r="160" spans="1:18" s="6" customFormat="1" ht="57" customHeight="1" x14ac:dyDescent="0.25">
      <c r="A160" s="18">
        <v>128</v>
      </c>
      <c r="B160" s="17" t="s">
        <v>347</v>
      </c>
      <c r="C160" s="45"/>
      <c r="D160" s="16" t="s">
        <v>0</v>
      </c>
      <c r="E160" s="15">
        <v>1</v>
      </c>
      <c r="F160" s="20" t="s">
        <v>0</v>
      </c>
      <c r="G160" s="65">
        <v>14</v>
      </c>
      <c r="H160" s="14"/>
      <c r="I160" s="13"/>
      <c r="J160" s="67" t="str">
        <f t="shared" si="16"/>
        <v>U</v>
      </c>
      <c r="K160" s="12"/>
      <c r="L160" s="61">
        <f t="shared" si="17"/>
        <v>0</v>
      </c>
      <c r="M160" s="67" t="str">
        <f t="shared" si="18"/>
        <v>U</v>
      </c>
      <c r="N160" s="61">
        <f t="shared" si="19"/>
        <v>14</v>
      </c>
      <c r="O160" s="67" t="str">
        <f t="shared" si="20"/>
        <v>U</v>
      </c>
      <c r="P160" s="11" t="str">
        <f t="shared" si="21"/>
        <v/>
      </c>
      <c r="Q160" s="10" t="str">
        <f t="shared" si="22"/>
        <v/>
      </c>
      <c r="R160" s="9">
        <f t="shared" si="23"/>
        <v>0</v>
      </c>
    </row>
    <row r="161" spans="1:18" s="6" customFormat="1" ht="57" customHeight="1" x14ac:dyDescent="0.25">
      <c r="A161" s="18">
        <v>129</v>
      </c>
      <c r="B161" s="17" t="s">
        <v>113</v>
      </c>
      <c r="C161" s="45"/>
      <c r="D161" s="16" t="s">
        <v>0</v>
      </c>
      <c r="E161" s="15">
        <v>1</v>
      </c>
      <c r="F161" s="20" t="s">
        <v>0</v>
      </c>
      <c r="G161" s="65">
        <v>35</v>
      </c>
      <c r="H161" s="14"/>
      <c r="I161" s="13"/>
      <c r="J161" s="67" t="str">
        <f t="shared" ref="J161:J224" si="24">F161</f>
        <v>U</v>
      </c>
      <c r="K161" s="12"/>
      <c r="L161" s="61">
        <f t="shared" ref="L161:L224" si="25">I161*K161</f>
        <v>0</v>
      </c>
      <c r="M161" s="67" t="str">
        <f t="shared" ref="M161:M224" si="26">F161</f>
        <v>U</v>
      </c>
      <c r="N161" s="61">
        <f t="shared" ref="N161:N224" si="27">E161*G161</f>
        <v>35</v>
      </c>
      <c r="O161" s="67" t="str">
        <f t="shared" ref="O161:O224" si="28">F161</f>
        <v>U</v>
      </c>
      <c r="P161" s="11" t="str">
        <f t="shared" ref="P161:P224" si="29">IF(I161="","",(ABS(1-(I161/E161))))</f>
        <v/>
      </c>
      <c r="Q161" s="10" t="str">
        <f t="shared" ref="Q161:Q224" si="30">IF(H161=0,"",IF(K161=0,"",(N161/L161)))</f>
        <v/>
      </c>
      <c r="R161" s="9">
        <f t="shared" ref="R161:R224" si="31">H161*I161*K161</f>
        <v>0</v>
      </c>
    </row>
    <row r="162" spans="1:18" s="6" customFormat="1" ht="57" customHeight="1" x14ac:dyDescent="0.25">
      <c r="A162" s="18">
        <v>130</v>
      </c>
      <c r="B162" s="17" t="s">
        <v>167</v>
      </c>
      <c r="C162" s="45"/>
      <c r="D162" s="16" t="s">
        <v>0</v>
      </c>
      <c r="E162" s="15">
        <v>1</v>
      </c>
      <c r="F162" s="20" t="s">
        <v>0</v>
      </c>
      <c r="G162" s="65">
        <v>35</v>
      </c>
      <c r="H162" s="14"/>
      <c r="I162" s="13"/>
      <c r="J162" s="67" t="str">
        <f t="shared" si="24"/>
        <v>U</v>
      </c>
      <c r="K162" s="12"/>
      <c r="L162" s="61">
        <f t="shared" si="25"/>
        <v>0</v>
      </c>
      <c r="M162" s="67" t="str">
        <f t="shared" si="26"/>
        <v>U</v>
      </c>
      <c r="N162" s="61">
        <f t="shared" si="27"/>
        <v>35</v>
      </c>
      <c r="O162" s="67" t="str">
        <f t="shared" si="28"/>
        <v>U</v>
      </c>
      <c r="P162" s="11" t="str">
        <f t="shared" si="29"/>
        <v/>
      </c>
      <c r="Q162" s="10" t="str">
        <f t="shared" si="30"/>
        <v/>
      </c>
      <c r="R162" s="9">
        <f t="shared" si="31"/>
        <v>0</v>
      </c>
    </row>
    <row r="163" spans="1:18" s="6" customFormat="1" ht="57" customHeight="1" x14ac:dyDescent="0.25">
      <c r="A163" s="18">
        <v>131</v>
      </c>
      <c r="B163" s="17" t="s">
        <v>166</v>
      </c>
      <c r="C163" s="45"/>
      <c r="D163" s="16" t="s">
        <v>0</v>
      </c>
      <c r="E163" s="15">
        <v>1</v>
      </c>
      <c r="F163" s="20" t="s">
        <v>0</v>
      </c>
      <c r="G163" s="65">
        <v>15</v>
      </c>
      <c r="H163" s="14"/>
      <c r="I163" s="13"/>
      <c r="J163" s="67" t="str">
        <f t="shared" si="24"/>
        <v>U</v>
      </c>
      <c r="K163" s="12"/>
      <c r="L163" s="61">
        <f t="shared" si="25"/>
        <v>0</v>
      </c>
      <c r="M163" s="67" t="str">
        <f t="shared" si="26"/>
        <v>U</v>
      </c>
      <c r="N163" s="61">
        <f t="shared" si="27"/>
        <v>15</v>
      </c>
      <c r="O163" s="67" t="str">
        <f t="shared" si="28"/>
        <v>U</v>
      </c>
      <c r="P163" s="11" t="str">
        <f t="shared" si="29"/>
        <v/>
      </c>
      <c r="Q163" s="10" t="str">
        <f t="shared" si="30"/>
        <v/>
      </c>
      <c r="R163" s="9">
        <f t="shared" si="31"/>
        <v>0</v>
      </c>
    </row>
    <row r="164" spans="1:18" s="6" customFormat="1" ht="57" customHeight="1" x14ac:dyDescent="0.25">
      <c r="A164" s="18">
        <v>132</v>
      </c>
      <c r="B164" s="17" t="s">
        <v>165</v>
      </c>
      <c r="C164" s="45"/>
      <c r="D164" s="16" t="s">
        <v>0</v>
      </c>
      <c r="E164" s="15">
        <v>1</v>
      </c>
      <c r="F164" s="20" t="s">
        <v>0</v>
      </c>
      <c r="G164" s="65">
        <v>15</v>
      </c>
      <c r="H164" s="14"/>
      <c r="I164" s="13"/>
      <c r="J164" s="67" t="str">
        <f t="shared" si="24"/>
        <v>U</v>
      </c>
      <c r="K164" s="12"/>
      <c r="L164" s="61">
        <f t="shared" si="25"/>
        <v>0</v>
      </c>
      <c r="M164" s="67" t="str">
        <f t="shared" si="26"/>
        <v>U</v>
      </c>
      <c r="N164" s="61">
        <f t="shared" si="27"/>
        <v>15</v>
      </c>
      <c r="O164" s="67" t="str">
        <f t="shared" si="28"/>
        <v>U</v>
      </c>
      <c r="P164" s="11" t="str">
        <f t="shared" si="29"/>
        <v/>
      </c>
      <c r="Q164" s="10" t="str">
        <f t="shared" si="30"/>
        <v/>
      </c>
      <c r="R164" s="9">
        <f t="shared" si="31"/>
        <v>0</v>
      </c>
    </row>
    <row r="165" spans="1:18" s="6" customFormat="1" ht="57" customHeight="1" x14ac:dyDescent="0.25">
      <c r="A165" s="18">
        <v>133</v>
      </c>
      <c r="B165" s="17" t="s">
        <v>164</v>
      </c>
      <c r="C165" s="45"/>
      <c r="D165" s="16" t="s">
        <v>0</v>
      </c>
      <c r="E165" s="15">
        <v>1</v>
      </c>
      <c r="F165" s="20" t="s">
        <v>0</v>
      </c>
      <c r="G165" s="65">
        <v>15</v>
      </c>
      <c r="H165" s="14"/>
      <c r="I165" s="13"/>
      <c r="J165" s="67" t="str">
        <f t="shared" si="24"/>
        <v>U</v>
      </c>
      <c r="K165" s="12"/>
      <c r="L165" s="61">
        <f t="shared" si="25"/>
        <v>0</v>
      </c>
      <c r="M165" s="67" t="str">
        <f t="shared" si="26"/>
        <v>U</v>
      </c>
      <c r="N165" s="61">
        <f t="shared" si="27"/>
        <v>15</v>
      </c>
      <c r="O165" s="67" t="str">
        <f t="shared" si="28"/>
        <v>U</v>
      </c>
      <c r="P165" s="11" t="str">
        <f t="shared" si="29"/>
        <v/>
      </c>
      <c r="Q165" s="10" t="str">
        <f t="shared" si="30"/>
        <v/>
      </c>
      <c r="R165" s="9">
        <f t="shared" si="31"/>
        <v>0</v>
      </c>
    </row>
    <row r="166" spans="1:18" s="6" customFormat="1" ht="57" customHeight="1" x14ac:dyDescent="0.25">
      <c r="A166" s="18">
        <v>134</v>
      </c>
      <c r="B166" s="17" t="s">
        <v>163</v>
      </c>
      <c r="C166" s="45"/>
      <c r="D166" s="16" t="s">
        <v>0</v>
      </c>
      <c r="E166" s="15">
        <v>1</v>
      </c>
      <c r="F166" s="20" t="s">
        <v>0</v>
      </c>
      <c r="G166" s="65">
        <v>80</v>
      </c>
      <c r="H166" s="14"/>
      <c r="I166" s="13"/>
      <c r="J166" s="67" t="str">
        <f t="shared" si="24"/>
        <v>U</v>
      </c>
      <c r="K166" s="12"/>
      <c r="L166" s="61">
        <f t="shared" si="25"/>
        <v>0</v>
      </c>
      <c r="M166" s="67" t="str">
        <f t="shared" si="26"/>
        <v>U</v>
      </c>
      <c r="N166" s="61">
        <f t="shared" si="27"/>
        <v>80</v>
      </c>
      <c r="O166" s="67" t="str">
        <f t="shared" si="28"/>
        <v>U</v>
      </c>
      <c r="P166" s="11" t="str">
        <f t="shared" si="29"/>
        <v/>
      </c>
      <c r="Q166" s="10" t="str">
        <f t="shared" si="30"/>
        <v/>
      </c>
      <c r="R166" s="9">
        <f t="shared" si="31"/>
        <v>0</v>
      </c>
    </row>
    <row r="167" spans="1:18" s="6" customFormat="1" ht="57" customHeight="1" x14ac:dyDescent="0.25">
      <c r="A167" s="18">
        <v>135</v>
      </c>
      <c r="B167" s="17" t="s">
        <v>162</v>
      </c>
      <c r="C167" s="45"/>
      <c r="D167" s="16" t="s">
        <v>0</v>
      </c>
      <c r="E167" s="15">
        <v>1</v>
      </c>
      <c r="F167" s="20" t="s">
        <v>0</v>
      </c>
      <c r="G167" s="65">
        <v>100</v>
      </c>
      <c r="H167" s="14"/>
      <c r="I167" s="13"/>
      <c r="J167" s="67" t="str">
        <f t="shared" si="24"/>
        <v>U</v>
      </c>
      <c r="K167" s="12"/>
      <c r="L167" s="61">
        <f t="shared" si="25"/>
        <v>0</v>
      </c>
      <c r="M167" s="67" t="str">
        <f t="shared" si="26"/>
        <v>U</v>
      </c>
      <c r="N167" s="61">
        <f t="shared" si="27"/>
        <v>100</v>
      </c>
      <c r="O167" s="67" t="str">
        <f t="shared" si="28"/>
        <v>U</v>
      </c>
      <c r="P167" s="11" t="str">
        <f t="shared" si="29"/>
        <v/>
      </c>
      <c r="Q167" s="10" t="str">
        <f t="shared" si="30"/>
        <v/>
      </c>
      <c r="R167" s="9">
        <f t="shared" si="31"/>
        <v>0</v>
      </c>
    </row>
    <row r="168" spans="1:18" s="6" customFormat="1" ht="57" customHeight="1" x14ac:dyDescent="0.25">
      <c r="A168" s="18">
        <v>136</v>
      </c>
      <c r="B168" s="17" t="s">
        <v>161</v>
      </c>
      <c r="C168" s="45"/>
      <c r="D168" s="16" t="s">
        <v>0</v>
      </c>
      <c r="E168" s="15">
        <v>1</v>
      </c>
      <c r="F168" s="20" t="s">
        <v>0</v>
      </c>
      <c r="G168" s="65">
        <v>20</v>
      </c>
      <c r="H168" s="14"/>
      <c r="I168" s="13"/>
      <c r="J168" s="67" t="str">
        <f t="shared" si="24"/>
        <v>U</v>
      </c>
      <c r="K168" s="12"/>
      <c r="L168" s="61">
        <f t="shared" si="25"/>
        <v>0</v>
      </c>
      <c r="M168" s="67" t="str">
        <f t="shared" si="26"/>
        <v>U</v>
      </c>
      <c r="N168" s="61">
        <f t="shared" si="27"/>
        <v>20</v>
      </c>
      <c r="O168" s="67" t="str">
        <f t="shared" si="28"/>
        <v>U</v>
      </c>
      <c r="P168" s="11" t="str">
        <f t="shared" si="29"/>
        <v/>
      </c>
      <c r="Q168" s="10" t="str">
        <f t="shared" si="30"/>
        <v/>
      </c>
      <c r="R168" s="9">
        <f t="shared" si="31"/>
        <v>0</v>
      </c>
    </row>
    <row r="169" spans="1:18" s="6" customFormat="1" ht="57" customHeight="1" x14ac:dyDescent="0.25">
      <c r="A169" s="18">
        <v>137</v>
      </c>
      <c r="B169" s="17" t="s">
        <v>160</v>
      </c>
      <c r="C169" s="45"/>
      <c r="D169" s="16" t="s">
        <v>0</v>
      </c>
      <c r="E169" s="15">
        <v>1</v>
      </c>
      <c r="F169" s="20" t="s">
        <v>0</v>
      </c>
      <c r="G169" s="65">
        <v>70</v>
      </c>
      <c r="H169" s="14"/>
      <c r="I169" s="13"/>
      <c r="J169" s="67" t="str">
        <f t="shared" si="24"/>
        <v>U</v>
      </c>
      <c r="K169" s="12"/>
      <c r="L169" s="61">
        <f t="shared" si="25"/>
        <v>0</v>
      </c>
      <c r="M169" s="67" t="str">
        <f t="shared" si="26"/>
        <v>U</v>
      </c>
      <c r="N169" s="61">
        <f t="shared" si="27"/>
        <v>70</v>
      </c>
      <c r="O169" s="67" t="str">
        <f t="shared" si="28"/>
        <v>U</v>
      </c>
      <c r="P169" s="11" t="str">
        <f t="shared" si="29"/>
        <v/>
      </c>
      <c r="Q169" s="10" t="str">
        <f t="shared" si="30"/>
        <v/>
      </c>
      <c r="R169" s="9">
        <f t="shared" si="31"/>
        <v>0</v>
      </c>
    </row>
    <row r="170" spans="1:18" s="6" customFormat="1" ht="57" customHeight="1" x14ac:dyDescent="0.25">
      <c r="A170" s="18">
        <v>138</v>
      </c>
      <c r="B170" s="17" t="s">
        <v>346</v>
      </c>
      <c r="C170" s="45"/>
      <c r="D170" s="16" t="s">
        <v>0</v>
      </c>
      <c r="E170" s="15">
        <v>1</v>
      </c>
      <c r="F170" s="20" t="s">
        <v>0</v>
      </c>
      <c r="G170" s="65">
        <v>20</v>
      </c>
      <c r="H170" s="14"/>
      <c r="I170" s="13"/>
      <c r="J170" s="67" t="str">
        <f t="shared" si="24"/>
        <v>U</v>
      </c>
      <c r="K170" s="12"/>
      <c r="L170" s="61">
        <f t="shared" si="25"/>
        <v>0</v>
      </c>
      <c r="M170" s="67" t="str">
        <f t="shared" si="26"/>
        <v>U</v>
      </c>
      <c r="N170" s="61">
        <f t="shared" si="27"/>
        <v>20</v>
      </c>
      <c r="O170" s="67" t="str">
        <f t="shared" si="28"/>
        <v>U</v>
      </c>
      <c r="P170" s="11" t="str">
        <f t="shared" si="29"/>
        <v/>
      </c>
      <c r="Q170" s="10" t="str">
        <f t="shared" si="30"/>
        <v/>
      </c>
      <c r="R170" s="9">
        <f t="shared" si="31"/>
        <v>0</v>
      </c>
    </row>
    <row r="171" spans="1:18" s="6" customFormat="1" ht="57" customHeight="1" x14ac:dyDescent="0.25">
      <c r="A171" s="18">
        <v>139</v>
      </c>
      <c r="B171" s="17" t="s">
        <v>9</v>
      </c>
      <c r="C171" s="45"/>
      <c r="D171" s="16" t="s">
        <v>0</v>
      </c>
      <c r="E171" s="15">
        <v>1</v>
      </c>
      <c r="F171" s="20" t="s">
        <v>0</v>
      </c>
      <c r="G171" s="65">
        <v>20</v>
      </c>
      <c r="H171" s="14"/>
      <c r="I171" s="13"/>
      <c r="J171" s="67" t="str">
        <f t="shared" si="24"/>
        <v>U</v>
      </c>
      <c r="K171" s="12"/>
      <c r="L171" s="61">
        <f t="shared" si="25"/>
        <v>0</v>
      </c>
      <c r="M171" s="67" t="str">
        <f t="shared" si="26"/>
        <v>U</v>
      </c>
      <c r="N171" s="61">
        <f t="shared" si="27"/>
        <v>20</v>
      </c>
      <c r="O171" s="67" t="str">
        <f t="shared" si="28"/>
        <v>U</v>
      </c>
      <c r="P171" s="11" t="str">
        <f t="shared" si="29"/>
        <v/>
      </c>
      <c r="Q171" s="10" t="str">
        <f t="shared" si="30"/>
        <v/>
      </c>
      <c r="R171" s="9">
        <f t="shared" si="31"/>
        <v>0</v>
      </c>
    </row>
    <row r="172" spans="1:18" s="6" customFormat="1" ht="57" customHeight="1" x14ac:dyDescent="0.25">
      <c r="A172" s="18">
        <v>140</v>
      </c>
      <c r="B172" s="17" t="s">
        <v>159</v>
      </c>
      <c r="C172" s="45"/>
      <c r="D172" s="16" t="s">
        <v>0</v>
      </c>
      <c r="E172" s="15">
        <v>1</v>
      </c>
      <c r="F172" s="20" t="s">
        <v>0</v>
      </c>
      <c r="G172" s="65">
        <v>20</v>
      </c>
      <c r="H172" s="14"/>
      <c r="I172" s="13"/>
      <c r="J172" s="67" t="str">
        <f t="shared" si="24"/>
        <v>U</v>
      </c>
      <c r="K172" s="12"/>
      <c r="L172" s="61">
        <f t="shared" si="25"/>
        <v>0</v>
      </c>
      <c r="M172" s="67" t="str">
        <f t="shared" si="26"/>
        <v>U</v>
      </c>
      <c r="N172" s="61">
        <f t="shared" si="27"/>
        <v>20</v>
      </c>
      <c r="O172" s="67" t="str">
        <f t="shared" si="28"/>
        <v>U</v>
      </c>
      <c r="P172" s="11" t="str">
        <f t="shared" si="29"/>
        <v/>
      </c>
      <c r="Q172" s="10" t="str">
        <f t="shared" si="30"/>
        <v/>
      </c>
      <c r="R172" s="9">
        <f t="shared" si="31"/>
        <v>0</v>
      </c>
    </row>
    <row r="173" spans="1:18" s="6" customFormat="1" ht="57" customHeight="1" x14ac:dyDescent="0.25">
      <c r="A173" s="18">
        <v>141</v>
      </c>
      <c r="B173" s="17" t="s">
        <v>158</v>
      </c>
      <c r="C173" s="45"/>
      <c r="D173" s="16" t="s">
        <v>0</v>
      </c>
      <c r="E173" s="15">
        <v>1</v>
      </c>
      <c r="F173" s="20" t="s">
        <v>0</v>
      </c>
      <c r="G173" s="65">
        <v>20</v>
      </c>
      <c r="H173" s="14"/>
      <c r="I173" s="13"/>
      <c r="J173" s="67" t="str">
        <f t="shared" si="24"/>
        <v>U</v>
      </c>
      <c r="K173" s="12"/>
      <c r="L173" s="61">
        <f t="shared" si="25"/>
        <v>0</v>
      </c>
      <c r="M173" s="67" t="str">
        <f t="shared" si="26"/>
        <v>U</v>
      </c>
      <c r="N173" s="61">
        <f t="shared" si="27"/>
        <v>20</v>
      </c>
      <c r="O173" s="67" t="str">
        <f t="shared" si="28"/>
        <v>U</v>
      </c>
      <c r="P173" s="11" t="str">
        <f t="shared" si="29"/>
        <v/>
      </c>
      <c r="Q173" s="10" t="str">
        <f t="shared" si="30"/>
        <v/>
      </c>
      <c r="R173" s="9">
        <f t="shared" si="31"/>
        <v>0</v>
      </c>
    </row>
    <row r="174" spans="1:18" s="6" customFormat="1" ht="57" customHeight="1" x14ac:dyDescent="0.25">
      <c r="A174" s="18">
        <v>142</v>
      </c>
      <c r="B174" s="17" t="s">
        <v>157</v>
      </c>
      <c r="C174" s="45"/>
      <c r="D174" s="16" t="s">
        <v>0</v>
      </c>
      <c r="E174" s="15">
        <v>1</v>
      </c>
      <c r="F174" s="20" t="s">
        <v>0</v>
      </c>
      <c r="G174" s="65">
        <v>20</v>
      </c>
      <c r="H174" s="14"/>
      <c r="I174" s="13"/>
      <c r="J174" s="67" t="str">
        <f t="shared" si="24"/>
        <v>U</v>
      </c>
      <c r="K174" s="12"/>
      <c r="L174" s="61">
        <f t="shared" si="25"/>
        <v>0</v>
      </c>
      <c r="M174" s="67" t="str">
        <f t="shared" si="26"/>
        <v>U</v>
      </c>
      <c r="N174" s="61">
        <f t="shared" si="27"/>
        <v>20</v>
      </c>
      <c r="O174" s="67" t="str">
        <f t="shared" si="28"/>
        <v>U</v>
      </c>
      <c r="P174" s="11" t="str">
        <f t="shared" si="29"/>
        <v/>
      </c>
      <c r="Q174" s="10" t="str">
        <f t="shared" si="30"/>
        <v/>
      </c>
      <c r="R174" s="9">
        <f t="shared" si="31"/>
        <v>0</v>
      </c>
    </row>
    <row r="175" spans="1:18" s="6" customFormat="1" ht="57" customHeight="1" x14ac:dyDescent="0.25">
      <c r="A175" s="18">
        <v>143</v>
      </c>
      <c r="B175" s="17" t="s">
        <v>156</v>
      </c>
      <c r="C175" s="45"/>
      <c r="D175" s="16" t="s">
        <v>0</v>
      </c>
      <c r="E175" s="15">
        <v>1</v>
      </c>
      <c r="F175" s="20" t="s">
        <v>0</v>
      </c>
      <c r="G175" s="65">
        <v>35</v>
      </c>
      <c r="H175" s="14"/>
      <c r="I175" s="13"/>
      <c r="J175" s="67" t="str">
        <f t="shared" si="24"/>
        <v>U</v>
      </c>
      <c r="K175" s="12"/>
      <c r="L175" s="61">
        <f t="shared" si="25"/>
        <v>0</v>
      </c>
      <c r="M175" s="67" t="str">
        <f t="shared" si="26"/>
        <v>U</v>
      </c>
      <c r="N175" s="61">
        <f t="shared" si="27"/>
        <v>35</v>
      </c>
      <c r="O175" s="67" t="str">
        <f t="shared" si="28"/>
        <v>U</v>
      </c>
      <c r="P175" s="11" t="str">
        <f t="shared" si="29"/>
        <v/>
      </c>
      <c r="Q175" s="10" t="str">
        <f t="shared" si="30"/>
        <v/>
      </c>
      <c r="R175" s="9">
        <f t="shared" si="31"/>
        <v>0</v>
      </c>
    </row>
    <row r="176" spans="1:18" s="6" customFormat="1" ht="57" customHeight="1" x14ac:dyDescent="0.25">
      <c r="A176" s="18">
        <v>144</v>
      </c>
      <c r="B176" s="17" t="s">
        <v>155</v>
      </c>
      <c r="C176" s="45"/>
      <c r="D176" s="16" t="s">
        <v>0</v>
      </c>
      <c r="E176" s="15">
        <v>1</v>
      </c>
      <c r="F176" s="20" t="s">
        <v>0</v>
      </c>
      <c r="G176" s="65">
        <v>35</v>
      </c>
      <c r="H176" s="14"/>
      <c r="I176" s="13"/>
      <c r="J176" s="67" t="str">
        <f t="shared" si="24"/>
        <v>U</v>
      </c>
      <c r="K176" s="12"/>
      <c r="L176" s="61">
        <f t="shared" si="25"/>
        <v>0</v>
      </c>
      <c r="M176" s="67" t="str">
        <f t="shared" si="26"/>
        <v>U</v>
      </c>
      <c r="N176" s="61">
        <f t="shared" si="27"/>
        <v>35</v>
      </c>
      <c r="O176" s="67" t="str">
        <f t="shared" si="28"/>
        <v>U</v>
      </c>
      <c r="P176" s="11" t="str">
        <f t="shared" si="29"/>
        <v/>
      </c>
      <c r="Q176" s="10" t="str">
        <f t="shared" si="30"/>
        <v/>
      </c>
      <c r="R176" s="9">
        <f t="shared" si="31"/>
        <v>0</v>
      </c>
    </row>
    <row r="177" spans="1:18" s="6" customFormat="1" ht="57" customHeight="1" x14ac:dyDescent="0.25">
      <c r="A177" s="18">
        <v>145</v>
      </c>
      <c r="B177" s="17" t="s">
        <v>154</v>
      </c>
      <c r="C177" s="45"/>
      <c r="D177" s="16" t="s">
        <v>0</v>
      </c>
      <c r="E177" s="15">
        <v>1</v>
      </c>
      <c r="F177" s="20" t="s">
        <v>0</v>
      </c>
      <c r="G177" s="65">
        <v>70</v>
      </c>
      <c r="H177" s="14"/>
      <c r="I177" s="13"/>
      <c r="J177" s="67" t="str">
        <f t="shared" si="24"/>
        <v>U</v>
      </c>
      <c r="K177" s="12"/>
      <c r="L177" s="61">
        <f t="shared" si="25"/>
        <v>0</v>
      </c>
      <c r="M177" s="67" t="str">
        <f t="shared" si="26"/>
        <v>U</v>
      </c>
      <c r="N177" s="61">
        <f t="shared" si="27"/>
        <v>70</v>
      </c>
      <c r="O177" s="67" t="str">
        <f t="shared" si="28"/>
        <v>U</v>
      </c>
      <c r="P177" s="11" t="str">
        <f t="shared" si="29"/>
        <v/>
      </c>
      <c r="Q177" s="10" t="str">
        <f t="shared" si="30"/>
        <v/>
      </c>
      <c r="R177" s="9">
        <f t="shared" si="31"/>
        <v>0</v>
      </c>
    </row>
    <row r="178" spans="1:18" s="6" customFormat="1" ht="57" customHeight="1" x14ac:dyDescent="0.25">
      <c r="A178" s="18">
        <v>146</v>
      </c>
      <c r="B178" s="17" t="s">
        <v>5</v>
      </c>
      <c r="C178" s="45"/>
      <c r="D178" s="16" t="s">
        <v>0</v>
      </c>
      <c r="E178" s="15">
        <v>1</v>
      </c>
      <c r="F178" s="20" t="s">
        <v>0</v>
      </c>
      <c r="G178" s="65">
        <v>70</v>
      </c>
      <c r="H178" s="14"/>
      <c r="I178" s="13"/>
      <c r="J178" s="67" t="str">
        <f t="shared" si="24"/>
        <v>U</v>
      </c>
      <c r="K178" s="12"/>
      <c r="L178" s="61">
        <f t="shared" si="25"/>
        <v>0</v>
      </c>
      <c r="M178" s="67" t="str">
        <f t="shared" si="26"/>
        <v>U</v>
      </c>
      <c r="N178" s="61">
        <f t="shared" si="27"/>
        <v>70</v>
      </c>
      <c r="O178" s="67" t="str">
        <f t="shared" si="28"/>
        <v>U</v>
      </c>
      <c r="P178" s="11" t="str">
        <f t="shared" si="29"/>
        <v/>
      </c>
      <c r="Q178" s="10" t="str">
        <f t="shared" si="30"/>
        <v/>
      </c>
      <c r="R178" s="9">
        <f t="shared" si="31"/>
        <v>0</v>
      </c>
    </row>
    <row r="179" spans="1:18" s="6" customFormat="1" ht="57" customHeight="1" x14ac:dyDescent="0.25">
      <c r="A179" s="18">
        <v>147</v>
      </c>
      <c r="B179" s="17" t="s">
        <v>153</v>
      </c>
      <c r="C179" s="45"/>
      <c r="D179" s="16" t="s">
        <v>0</v>
      </c>
      <c r="E179" s="15">
        <v>1</v>
      </c>
      <c r="F179" s="20" t="s">
        <v>0</v>
      </c>
      <c r="G179" s="65">
        <v>70</v>
      </c>
      <c r="H179" s="14"/>
      <c r="I179" s="13"/>
      <c r="J179" s="67" t="str">
        <f t="shared" si="24"/>
        <v>U</v>
      </c>
      <c r="K179" s="12"/>
      <c r="L179" s="61">
        <f t="shared" si="25"/>
        <v>0</v>
      </c>
      <c r="M179" s="67" t="str">
        <f t="shared" si="26"/>
        <v>U</v>
      </c>
      <c r="N179" s="61">
        <f t="shared" si="27"/>
        <v>70</v>
      </c>
      <c r="O179" s="67" t="str">
        <f t="shared" si="28"/>
        <v>U</v>
      </c>
      <c r="P179" s="11" t="str">
        <f t="shared" si="29"/>
        <v/>
      </c>
      <c r="Q179" s="10" t="str">
        <f t="shared" si="30"/>
        <v/>
      </c>
      <c r="R179" s="9">
        <f t="shared" si="31"/>
        <v>0</v>
      </c>
    </row>
    <row r="180" spans="1:18" s="6" customFormat="1" ht="57" customHeight="1" x14ac:dyDescent="0.25">
      <c r="A180" s="18">
        <v>148</v>
      </c>
      <c r="B180" s="17" t="s">
        <v>152</v>
      </c>
      <c r="C180" s="45"/>
      <c r="D180" s="16" t="s">
        <v>0</v>
      </c>
      <c r="E180" s="15">
        <v>1</v>
      </c>
      <c r="F180" s="20" t="s">
        <v>0</v>
      </c>
      <c r="G180" s="65">
        <v>70</v>
      </c>
      <c r="H180" s="14"/>
      <c r="I180" s="13"/>
      <c r="J180" s="67" t="str">
        <f t="shared" si="24"/>
        <v>U</v>
      </c>
      <c r="K180" s="12"/>
      <c r="L180" s="61">
        <f t="shared" si="25"/>
        <v>0</v>
      </c>
      <c r="M180" s="67" t="str">
        <f t="shared" si="26"/>
        <v>U</v>
      </c>
      <c r="N180" s="61">
        <f t="shared" si="27"/>
        <v>70</v>
      </c>
      <c r="O180" s="67" t="str">
        <f t="shared" si="28"/>
        <v>U</v>
      </c>
      <c r="P180" s="11" t="str">
        <f t="shared" si="29"/>
        <v/>
      </c>
      <c r="Q180" s="10" t="str">
        <f t="shared" si="30"/>
        <v/>
      </c>
      <c r="R180" s="9">
        <f t="shared" si="31"/>
        <v>0</v>
      </c>
    </row>
    <row r="181" spans="1:18" s="6" customFormat="1" ht="57" customHeight="1" x14ac:dyDescent="0.25">
      <c r="A181" s="18">
        <v>149</v>
      </c>
      <c r="B181" s="17" t="s">
        <v>151</v>
      </c>
      <c r="C181" s="45"/>
      <c r="D181" s="16" t="s">
        <v>0</v>
      </c>
      <c r="E181" s="15">
        <v>1</v>
      </c>
      <c r="F181" s="20" t="s">
        <v>0</v>
      </c>
      <c r="G181" s="65">
        <v>40</v>
      </c>
      <c r="H181" s="14"/>
      <c r="I181" s="13"/>
      <c r="J181" s="67" t="str">
        <f t="shared" si="24"/>
        <v>U</v>
      </c>
      <c r="K181" s="12"/>
      <c r="L181" s="61">
        <f t="shared" si="25"/>
        <v>0</v>
      </c>
      <c r="M181" s="67" t="str">
        <f t="shared" si="26"/>
        <v>U</v>
      </c>
      <c r="N181" s="61">
        <f t="shared" si="27"/>
        <v>40</v>
      </c>
      <c r="O181" s="67" t="str">
        <f t="shared" si="28"/>
        <v>U</v>
      </c>
      <c r="P181" s="11" t="str">
        <f t="shared" si="29"/>
        <v/>
      </c>
      <c r="Q181" s="10" t="str">
        <f t="shared" si="30"/>
        <v/>
      </c>
      <c r="R181" s="9">
        <f t="shared" si="31"/>
        <v>0</v>
      </c>
    </row>
    <row r="182" spans="1:18" s="6" customFormat="1" ht="57" customHeight="1" x14ac:dyDescent="0.25">
      <c r="A182" s="18">
        <v>150</v>
      </c>
      <c r="B182" s="17" t="s">
        <v>150</v>
      </c>
      <c r="C182" s="45"/>
      <c r="D182" s="16" t="s">
        <v>0</v>
      </c>
      <c r="E182" s="15">
        <v>1</v>
      </c>
      <c r="F182" s="20" t="s">
        <v>0</v>
      </c>
      <c r="G182" s="65">
        <v>16</v>
      </c>
      <c r="H182" s="14"/>
      <c r="I182" s="13"/>
      <c r="J182" s="67" t="str">
        <f t="shared" si="24"/>
        <v>U</v>
      </c>
      <c r="K182" s="12"/>
      <c r="L182" s="61">
        <f t="shared" si="25"/>
        <v>0</v>
      </c>
      <c r="M182" s="67" t="str">
        <f t="shared" si="26"/>
        <v>U</v>
      </c>
      <c r="N182" s="61">
        <f t="shared" si="27"/>
        <v>16</v>
      </c>
      <c r="O182" s="67" t="str">
        <f t="shared" si="28"/>
        <v>U</v>
      </c>
      <c r="P182" s="11" t="str">
        <f t="shared" si="29"/>
        <v/>
      </c>
      <c r="Q182" s="10" t="str">
        <f t="shared" si="30"/>
        <v/>
      </c>
      <c r="R182" s="9">
        <f t="shared" si="31"/>
        <v>0</v>
      </c>
    </row>
    <row r="183" spans="1:18" s="6" customFormat="1" ht="57" customHeight="1" x14ac:dyDescent="0.25">
      <c r="A183" s="18">
        <v>151</v>
      </c>
      <c r="B183" s="17" t="s">
        <v>149</v>
      </c>
      <c r="C183" s="45"/>
      <c r="D183" s="16" t="s">
        <v>0</v>
      </c>
      <c r="E183" s="15">
        <v>1</v>
      </c>
      <c r="F183" s="20" t="s">
        <v>0</v>
      </c>
      <c r="G183" s="65">
        <v>40</v>
      </c>
      <c r="H183" s="14"/>
      <c r="I183" s="13"/>
      <c r="J183" s="67" t="str">
        <f t="shared" si="24"/>
        <v>U</v>
      </c>
      <c r="K183" s="12"/>
      <c r="L183" s="61">
        <f t="shared" si="25"/>
        <v>0</v>
      </c>
      <c r="M183" s="67" t="str">
        <f t="shared" si="26"/>
        <v>U</v>
      </c>
      <c r="N183" s="61">
        <f t="shared" si="27"/>
        <v>40</v>
      </c>
      <c r="O183" s="67" t="str">
        <f t="shared" si="28"/>
        <v>U</v>
      </c>
      <c r="P183" s="11" t="str">
        <f t="shared" si="29"/>
        <v/>
      </c>
      <c r="Q183" s="10" t="str">
        <f t="shared" si="30"/>
        <v/>
      </c>
      <c r="R183" s="9">
        <f t="shared" si="31"/>
        <v>0</v>
      </c>
    </row>
    <row r="184" spans="1:18" s="6" customFormat="1" ht="57" customHeight="1" x14ac:dyDescent="0.25">
      <c r="A184" s="18">
        <v>152</v>
      </c>
      <c r="B184" s="17" t="s">
        <v>148</v>
      </c>
      <c r="C184" s="45"/>
      <c r="D184" s="16" t="s">
        <v>0</v>
      </c>
      <c r="E184" s="15">
        <v>1</v>
      </c>
      <c r="F184" s="20" t="s">
        <v>0</v>
      </c>
      <c r="G184" s="65">
        <v>50</v>
      </c>
      <c r="H184" s="14"/>
      <c r="I184" s="13"/>
      <c r="J184" s="67" t="str">
        <f t="shared" si="24"/>
        <v>U</v>
      </c>
      <c r="K184" s="12"/>
      <c r="L184" s="61">
        <f t="shared" si="25"/>
        <v>0</v>
      </c>
      <c r="M184" s="67" t="str">
        <f t="shared" si="26"/>
        <v>U</v>
      </c>
      <c r="N184" s="61">
        <f t="shared" si="27"/>
        <v>50</v>
      </c>
      <c r="O184" s="67" t="str">
        <f t="shared" si="28"/>
        <v>U</v>
      </c>
      <c r="P184" s="11" t="str">
        <f t="shared" si="29"/>
        <v/>
      </c>
      <c r="Q184" s="10" t="str">
        <f t="shared" si="30"/>
        <v/>
      </c>
      <c r="R184" s="9">
        <f t="shared" si="31"/>
        <v>0</v>
      </c>
    </row>
    <row r="185" spans="1:18" s="6" customFormat="1" ht="57" customHeight="1" x14ac:dyDescent="0.25">
      <c r="A185" s="18">
        <v>153</v>
      </c>
      <c r="B185" s="17" t="s">
        <v>147</v>
      </c>
      <c r="C185" s="45"/>
      <c r="D185" s="16" t="s">
        <v>0</v>
      </c>
      <c r="E185" s="15">
        <v>1</v>
      </c>
      <c r="F185" s="20" t="s">
        <v>0</v>
      </c>
      <c r="G185" s="65">
        <v>35</v>
      </c>
      <c r="H185" s="14"/>
      <c r="I185" s="13"/>
      <c r="J185" s="67" t="str">
        <f t="shared" si="24"/>
        <v>U</v>
      </c>
      <c r="K185" s="12"/>
      <c r="L185" s="61">
        <f t="shared" si="25"/>
        <v>0</v>
      </c>
      <c r="M185" s="67" t="str">
        <f t="shared" si="26"/>
        <v>U</v>
      </c>
      <c r="N185" s="61">
        <f t="shared" si="27"/>
        <v>35</v>
      </c>
      <c r="O185" s="67" t="str">
        <f t="shared" si="28"/>
        <v>U</v>
      </c>
      <c r="P185" s="11" t="str">
        <f t="shared" si="29"/>
        <v/>
      </c>
      <c r="Q185" s="10" t="str">
        <f t="shared" si="30"/>
        <v/>
      </c>
      <c r="R185" s="9">
        <f t="shared" si="31"/>
        <v>0</v>
      </c>
    </row>
    <row r="186" spans="1:18" s="6" customFormat="1" ht="57" customHeight="1" x14ac:dyDescent="0.25">
      <c r="A186" s="18">
        <v>154</v>
      </c>
      <c r="B186" s="17" t="s">
        <v>146</v>
      </c>
      <c r="C186" s="45"/>
      <c r="D186" s="16" t="s">
        <v>0</v>
      </c>
      <c r="E186" s="15">
        <v>1</v>
      </c>
      <c r="F186" s="20" t="s">
        <v>0</v>
      </c>
      <c r="G186" s="65">
        <v>70</v>
      </c>
      <c r="H186" s="14"/>
      <c r="I186" s="13"/>
      <c r="J186" s="67" t="str">
        <f t="shared" si="24"/>
        <v>U</v>
      </c>
      <c r="K186" s="12"/>
      <c r="L186" s="61">
        <f t="shared" si="25"/>
        <v>0</v>
      </c>
      <c r="M186" s="67" t="str">
        <f t="shared" si="26"/>
        <v>U</v>
      </c>
      <c r="N186" s="61">
        <f t="shared" si="27"/>
        <v>70</v>
      </c>
      <c r="O186" s="67" t="str">
        <f t="shared" si="28"/>
        <v>U</v>
      </c>
      <c r="P186" s="11" t="str">
        <f t="shared" si="29"/>
        <v/>
      </c>
      <c r="Q186" s="10" t="str">
        <f t="shared" si="30"/>
        <v/>
      </c>
      <c r="R186" s="9">
        <f t="shared" si="31"/>
        <v>0</v>
      </c>
    </row>
    <row r="187" spans="1:18" s="6" customFormat="1" ht="57" customHeight="1" x14ac:dyDescent="0.25">
      <c r="A187" s="18">
        <v>155</v>
      </c>
      <c r="B187" s="17" t="s">
        <v>145</v>
      </c>
      <c r="C187" s="45"/>
      <c r="D187" s="16" t="s">
        <v>0</v>
      </c>
      <c r="E187" s="15">
        <v>1</v>
      </c>
      <c r="F187" s="20" t="s">
        <v>0</v>
      </c>
      <c r="G187" s="65">
        <v>70</v>
      </c>
      <c r="H187" s="14"/>
      <c r="I187" s="13"/>
      <c r="J187" s="67" t="str">
        <f t="shared" si="24"/>
        <v>U</v>
      </c>
      <c r="K187" s="12"/>
      <c r="L187" s="61">
        <f t="shared" si="25"/>
        <v>0</v>
      </c>
      <c r="M187" s="67" t="str">
        <f t="shared" si="26"/>
        <v>U</v>
      </c>
      <c r="N187" s="61">
        <f t="shared" si="27"/>
        <v>70</v>
      </c>
      <c r="O187" s="67" t="str">
        <f t="shared" si="28"/>
        <v>U</v>
      </c>
      <c r="P187" s="11" t="str">
        <f t="shared" si="29"/>
        <v/>
      </c>
      <c r="Q187" s="10" t="str">
        <f t="shared" si="30"/>
        <v/>
      </c>
      <c r="R187" s="9">
        <f t="shared" si="31"/>
        <v>0</v>
      </c>
    </row>
    <row r="188" spans="1:18" s="6" customFormat="1" ht="57" customHeight="1" x14ac:dyDescent="0.25">
      <c r="A188" s="18">
        <v>156</v>
      </c>
      <c r="B188" s="17" t="s">
        <v>345</v>
      </c>
      <c r="C188" s="45"/>
      <c r="D188" s="16" t="s">
        <v>0</v>
      </c>
      <c r="E188" s="15">
        <v>1</v>
      </c>
      <c r="F188" s="20" t="s">
        <v>0</v>
      </c>
      <c r="G188" s="65">
        <v>70</v>
      </c>
      <c r="H188" s="14"/>
      <c r="I188" s="13"/>
      <c r="J188" s="67" t="str">
        <f t="shared" si="24"/>
        <v>U</v>
      </c>
      <c r="K188" s="12"/>
      <c r="L188" s="61">
        <f t="shared" si="25"/>
        <v>0</v>
      </c>
      <c r="M188" s="67" t="str">
        <f t="shared" si="26"/>
        <v>U</v>
      </c>
      <c r="N188" s="61">
        <f t="shared" si="27"/>
        <v>70</v>
      </c>
      <c r="O188" s="67" t="str">
        <f t="shared" si="28"/>
        <v>U</v>
      </c>
      <c r="P188" s="11" t="str">
        <f t="shared" si="29"/>
        <v/>
      </c>
      <c r="Q188" s="10" t="str">
        <f t="shared" si="30"/>
        <v/>
      </c>
      <c r="R188" s="9">
        <f t="shared" si="31"/>
        <v>0</v>
      </c>
    </row>
    <row r="189" spans="1:18" s="6" customFormat="1" ht="57" customHeight="1" x14ac:dyDescent="0.25">
      <c r="A189" s="18">
        <v>157</v>
      </c>
      <c r="B189" s="17" t="s">
        <v>144</v>
      </c>
      <c r="C189" s="45"/>
      <c r="D189" s="16" t="s">
        <v>0</v>
      </c>
      <c r="E189" s="15">
        <v>1</v>
      </c>
      <c r="F189" s="20" t="s">
        <v>0</v>
      </c>
      <c r="G189" s="65">
        <v>70</v>
      </c>
      <c r="H189" s="14"/>
      <c r="I189" s="13"/>
      <c r="J189" s="67" t="str">
        <f t="shared" si="24"/>
        <v>U</v>
      </c>
      <c r="K189" s="12"/>
      <c r="L189" s="61">
        <f t="shared" si="25"/>
        <v>0</v>
      </c>
      <c r="M189" s="67" t="str">
        <f t="shared" si="26"/>
        <v>U</v>
      </c>
      <c r="N189" s="61">
        <f t="shared" si="27"/>
        <v>70</v>
      </c>
      <c r="O189" s="67" t="str">
        <f t="shared" si="28"/>
        <v>U</v>
      </c>
      <c r="P189" s="11" t="str">
        <f t="shared" si="29"/>
        <v/>
      </c>
      <c r="Q189" s="10" t="str">
        <f t="shared" si="30"/>
        <v/>
      </c>
      <c r="R189" s="9">
        <f t="shared" si="31"/>
        <v>0</v>
      </c>
    </row>
    <row r="190" spans="1:18" s="6" customFormat="1" ht="57" customHeight="1" x14ac:dyDescent="0.25">
      <c r="A190" s="18">
        <v>158</v>
      </c>
      <c r="B190" s="17" t="s">
        <v>143</v>
      </c>
      <c r="C190" s="45"/>
      <c r="D190" s="16" t="s">
        <v>0</v>
      </c>
      <c r="E190" s="15">
        <v>1</v>
      </c>
      <c r="F190" s="20" t="s">
        <v>0</v>
      </c>
      <c r="G190" s="65">
        <v>70</v>
      </c>
      <c r="H190" s="14"/>
      <c r="I190" s="13"/>
      <c r="J190" s="67" t="str">
        <f t="shared" si="24"/>
        <v>U</v>
      </c>
      <c r="K190" s="12"/>
      <c r="L190" s="61">
        <f t="shared" si="25"/>
        <v>0</v>
      </c>
      <c r="M190" s="67" t="str">
        <f t="shared" si="26"/>
        <v>U</v>
      </c>
      <c r="N190" s="61">
        <f t="shared" si="27"/>
        <v>70</v>
      </c>
      <c r="O190" s="67" t="str">
        <f t="shared" si="28"/>
        <v>U</v>
      </c>
      <c r="P190" s="11" t="str">
        <f t="shared" si="29"/>
        <v/>
      </c>
      <c r="Q190" s="10" t="str">
        <f t="shared" si="30"/>
        <v/>
      </c>
      <c r="R190" s="9">
        <f t="shared" si="31"/>
        <v>0</v>
      </c>
    </row>
    <row r="191" spans="1:18" s="6" customFormat="1" ht="57" customHeight="1" x14ac:dyDescent="0.25">
      <c r="A191" s="18">
        <v>159</v>
      </c>
      <c r="B191" s="17" t="s">
        <v>142</v>
      </c>
      <c r="C191" s="45"/>
      <c r="D191" s="16" t="s">
        <v>0</v>
      </c>
      <c r="E191" s="15">
        <v>1</v>
      </c>
      <c r="F191" s="20" t="s">
        <v>0</v>
      </c>
      <c r="G191" s="65">
        <v>70</v>
      </c>
      <c r="H191" s="14"/>
      <c r="I191" s="13"/>
      <c r="J191" s="67" t="str">
        <f t="shared" si="24"/>
        <v>U</v>
      </c>
      <c r="K191" s="12"/>
      <c r="L191" s="61">
        <f t="shared" si="25"/>
        <v>0</v>
      </c>
      <c r="M191" s="67" t="str">
        <f t="shared" si="26"/>
        <v>U</v>
      </c>
      <c r="N191" s="61">
        <f t="shared" si="27"/>
        <v>70</v>
      </c>
      <c r="O191" s="67" t="str">
        <f t="shared" si="28"/>
        <v>U</v>
      </c>
      <c r="P191" s="11" t="str">
        <f t="shared" si="29"/>
        <v/>
      </c>
      <c r="Q191" s="10" t="str">
        <f t="shared" si="30"/>
        <v/>
      </c>
      <c r="R191" s="9">
        <f t="shared" si="31"/>
        <v>0</v>
      </c>
    </row>
    <row r="192" spans="1:18" s="6" customFormat="1" ht="57" customHeight="1" x14ac:dyDescent="0.25">
      <c r="A192" s="18">
        <v>160</v>
      </c>
      <c r="B192" s="17" t="s">
        <v>141</v>
      </c>
      <c r="C192" s="45"/>
      <c r="D192" s="16" t="s">
        <v>0</v>
      </c>
      <c r="E192" s="15">
        <v>1</v>
      </c>
      <c r="F192" s="20" t="s">
        <v>0</v>
      </c>
      <c r="G192" s="65">
        <v>70</v>
      </c>
      <c r="H192" s="14"/>
      <c r="I192" s="13"/>
      <c r="J192" s="67" t="str">
        <f t="shared" si="24"/>
        <v>U</v>
      </c>
      <c r="K192" s="12"/>
      <c r="L192" s="61">
        <f t="shared" si="25"/>
        <v>0</v>
      </c>
      <c r="M192" s="67" t="str">
        <f t="shared" si="26"/>
        <v>U</v>
      </c>
      <c r="N192" s="61">
        <f t="shared" si="27"/>
        <v>70</v>
      </c>
      <c r="O192" s="67" t="str">
        <f t="shared" si="28"/>
        <v>U</v>
      </c>
      <c r="P192" s="11" t="str">
        <f t="shared" si="29"/>
        <v/>
      </c>
      <c r="Q192" s="10" t="str">
        <f t="shared" si="30"/>
        <v/>
      </c>
      <c r="R192" s="9">
        <f t="shared" si="31"/>
        <v>0</v>
      </c>
    </row>
    <row r="193" spans="1:18" s="6" customFormat="1" ht="57" customHeight="1" x14ac:dyDescent="0.25">
      <c r="A193" s="18">
        <v>161</v>
      </c>
      <c r="B193" s="17" t="s">
        <v>344</v>
      </c>
      <c r="C193" s="45"/>
      <c r="D193" s="16" t="s">
        <v>0</v>
      </c>
      <c r="E193" s="15">
        <v>1</v>
      </c>
      <c r="F193" s="20" t="s">
        <v>0</v>
      </c>
      <c r="G193" s="65">
        <v>35</v>
      </c>
      <c r="H193" s="14"/>
      <c r="I193" s="13"/>
      <c r="J193" s="67" t="str">
        <f t="shared" si="24"/>
        <v>U</v>
      </c>
      <c r="K193" s="12"/>
      <c r="L193" s="61">
        <f t="shared" si="25"/>
        <v>0</v>
      </c>
      <c r="M193" s="67" t="str">
        <f t="shared" si="26"/>
        <v>U</v>
      </c>
      <c r="N193" s="61">
        <f t="shared" si="27"/>
        <v>35</v>
      </c>
      <c r="O193" s="67" t="str">
        <f t="shared" si="28"/>
        <v>U</v>
      </c>
      <c r="P193" s="11" t="str">
        <f t="shared" si="29"/>
        <v/>
      </c>
      <c r="Q193" s="10" t="str">
        <f t="shared" si="30"/>
        <v/>
      </c>
      <c r="R193" s="9">
        <f t="shared" si="31"/>
        <v>0</v>
      </c>
    </row>
    <row r="194" spans="1:18" s="6" customFormat="1" ht="57" customHeight="1" x14ac:dyDescent="0.25">
      <c r="A194" s="18">
        <v>162</v>
      </c>
      <c r="B194" s="17" t="s">
        <v>343</v>
      </c>
      <c r="C194" s="45"/>
      <c r="D194" s="16" t="s">
        <v>0</v>
      </c>
      <c r="E194" s="15">
        <v>1</v>
      </c>
      <c r="F194" s="20" t="s">
        <v>0</v>
      </c>
      <c r="G194" s="65">
        <v>35</v>
      </c>
      <c r="H194" s="14"/>
      <c r="I194" s="13"/>
      <c r="J194" s="67" t="str">
        <f t="shared" si="24"/>
        <v>U</v>
      </c>
      <c r="K194" s="12"/>
      <c r="L194" s="61">
        <f t="shared" si="25"/>
        <v>0</v>
      </c>
      <c r="M194" s="67" t="str">
        <f t="shared" si="26"/>
        <v>U</v>
      </c>
      <c r="N194" s="61">
        <f t="shared" si="27"/>
        <v>35</v>
      </c>
      <c r="O194" s="67" t="str">
        <f t="shared" si="28"/>
        <v>U</v>
      </c>
      <c r="P194" s="11" t="str">
        <f t="shared" si="29"/>
        <v/>
      </c>
      <c r="Q194" s="10" t="str">
        <f t="shared" si="30"/>
        <v/>
      </c>
      <c r="R194" s="9">
        <f t="shared" si="31"/>
        <v>0</v>
      </c>
    </row>
    <row r="195" spans="1:18" s="6" customFormat="1" ht="57" customHeight="1" x14ac:dyDescent="0.25">
      <c r="A195" s="18">
        <v>163</v>
      </c>
      <c r="B195" s="17" t="s">
        <v>342</v>
      </c>
      <c r="C195" s="45"/>
      <c r="D195" s="16" t="s">
        <v>0</v>
      </c>
      <c r="E195" s="15">
        <v>1</v>
      </c>
      <c r="F195" s="20" t="s">
        <v>0</v>
      </c>
      <c r="G195" s="65">
        <v>35</v>
      </c>
      <c r="H195" s="14"/>
      <c r="I195" s="13"/>
      <c r="J195" s="67" t="str">
        <f t="shared" si="24"/>
        <v>U</v>
      </c>
      <c r="K195" s="12"/>
      <c r="L195" s="61">
        <f t="shared" si="25"/>
        <v>0</v>
      </c>
      <c r="M195" s="67" t="str">
        <f t="shared" si="26"/>
        <v>U</v>
      </c>
      <c r="N195" s="61">
        <f t="shared" si="27"/>
        <v>35</v>
      </c>
      <c r="O195" s="67" t="str">
        <f t="shared" si="28"/>
        <v>U</v>
      </c>
      <c r="P195" s="11" t="str">
        <f t="shared" si="29"/>
        <v/>
      </c>
      <c r="Q195" s="10" t="str">
        <f t="shared" si="30"/>
        <v/>
      </c>
      <c r="R195" s="9">
        <f t="shared" si="31"/>
        <v>0</v>
      </c>
    </row>
    <row r="196" spans="1:18" s="6" customFormat="1" ht="57" customHeight="1" x14ac:dyDescent="0.25">
      <c r="A196" s="18">
        <v>164</v>
      </c>
      <c r="B196" s="17" t="s">
        <v>341</v>
      </c>
      <c r="C196" s="45"/>
      <c r="D196" s="16" t="s">
        <v>0</v>
      </c>
      <c r="E196" s="15">
        <v>1</v>
      </c>
      <c r="F196" s="20" t="s">
        <v>0</v>
      </c>
      <c r="G196" s="65">
        <v>35</v>
      </c>
      <c r="H196" s="14"/>
      <c r="I196" s="13"/>
      <c r="J196" s="67" t="str">
        <f t="shared" si="24"/>
        <v>U</v>
      </c>
      <c r="K196" s="12"/>
      <c r="L196" s="61">
        <f t="shared" si="25"/>
        <v>0</v>
      </c>
      <c r="M196" s="67" t="str">
        <f t="shared" si="26"/>
        <v>U</v>
      </c>
      <c r="N196" s="61">
        <f t="shared" si="27"/>
        <v>35</v>
      </c>
      <c r="O196" s="67" t="str">
        <f t="shared" si="28"/>
        <v>U</v>
      </c>
      <c r="P196" s="11" t="str">
        <f t="shared" si="29"/>
        <v/>
      </c>
      <c r="Q196" s="10" t="str">
        <f t="shared" si="30"/>
        <v/>
      </c>
      <c r="R196" s="9">
        <f t="shared" si="31"/>
        <v>0</v>
      </c>
    </row>
    <row r="197" spans="1:18" s="6" customFormat="1" ht="57" customHeight="1" x14ac:dyDescent="0.25">
      <c r="A197" s="18">
        <v>165</v>
      </c>
      <c r="B197" s="17" t="s">
        <v>140</v>
      </c>
      <c r="C197" s="45"/>
      <c r="D197" s="16" t="s">
        <v>0</v>
      </c>
      <c r="E197" s="15">
        <v>1</v>
      </c>
      <c r="F197" s="20" t="s">
        <v>0</v>
      </c>
      <c r="G197" s="65">
        <v>70</v>
      </c>
      <c r="H197" s="14"/>
      <c r="I197" s="13"/>
      <c r="J197" s="67" t="str">
        <f t="shared" si="24"/>
        <v>U</v>
      </c>
      <c r="K197" s="12"/>
      <c r="L197" s="61">
        <f t="shared" si="25"/>
        <v>0</v>
      </c>
      <c r="M197" s="67" t="str">
        <f t="shared" si="26"/>
        <v>U</v>
      </c>
      <c r="N197" s="61">
        <f t="shared" si="27"/>
        <v>70</v>
      </c>
      <c r="O197" s="67" t="str">
        <f t="shared" si="28"/>
        <v>U</v>
      </c>
      <c r="P197" s="11" t="str">
        <f t="shared" si="29"/>
        <v/>
      </c>
      <c r="Q197" s="10" t="str">
        <f t="shared" si="30"/>
        <v/>
      </c>
      <c r="R197" s="9">
        <f t="shared" si="31"/>
        <v>0</v>
      </c>
    </row>
    <row r="198" spans="1:18" s="6" customFormat="1" ht="57" customHeight="1" x14ac:dyDescent="0.25">
      <c r="A198" s="18">
        <v>166</v>
      </c>
      <c r="B198" s="17" t="s">
        <v>139</v>
      </c>
      <c r="C198" s="45"/>
      <c r="D198" s="16" t="s">
        <v>0</v>
      </c>
      <c r="E198" s="15">
        <v>1</v>
      </c>
      <c r="F198" s="20" t="s">
        <v>0</v>
      </c>
      <c r="G198" s="65">
        <v>70</v>
      </c>
      <c r="H198" s="14"/>
      <c r="I198" s="13"/>
      <c r="J198" s="67" t="str">
        <f t="shared" si="24"/>
        <v>U</v>
      </c>
      <c r="K198" s="12"/>
      <c r="L198" s="61">
        <f t="shared" si="25"/>
        <v>0</v>
      </c>
      <c r="M198" s="67" t="str">
        <f t="shared" si="26"/>
        <v>U</v>
      </c>
      <c r="N198" s="61">
        <f t="shared" si="27"/>
        <v>70</v>
      </c>
      <c r="O198" s="67" t="str">
        <f t="shared" si="28"/>
        <v>U</v>
      </c>
      <c r="P198" s="11" t="str">
        <f t="shared" si="29"/>
        <v/>
      </c>
      <c r="Q198" s="10" t="str">
        <f t="shared" si="30"/>
        <v/>
      </c>
      <c r="R198" s="9">
        <f t="shared" si="31"/>
        <v>0</v>
      </c>
    </row>
    <row r="199" spans="1:18" s="6" customFormat="1" ht="57" customHeight="1" x14ac:dyDescent="0.25">
      <c r="A199" s="18">
        <v>167</v>
      </c>
      <c r="B199" s="17" t="s">
        <v>138</v>
      </c>
      <c r="C199" s="45"/>
      <c r="D199" s="16" t="s">
        <v>0</v>
      </c>
      <c r="E199" s="15">
        <v>1</v>
      </c>
      <c r="F199" s="20" t="s">
        <v>0</v>
      </c>
      <c r="G199" s="65">
        <v>70</v>
      </c>
      <c r="H199" s="14"/>
      <c r="I199" s="13"/>
      <c r="J199" s="67" t="str">
        <f t="shared" si="24"/>
        <v>U</v>
      </c>
      <c r="K199" s="12"/>
      <c r="L199" s="61">
        <f t="shared" si="25"/>
        <v>0</v>
      </c>
      <c r="M199" s="67" t="str">
        <f t="shared" si="26"/>
        <v>U</v>
      </c>
      <c r="N199" s="61">
        <f t="shared" si="27"/>
        <v>70</v>
      </c>
      <c r="O199" s="67" t="str">
        <f t="shared" si="28"/>
        <v>U</v>
      </c>
      <c r="P199" s="11" t="str">
        <f t="shared" si="29"/>
        <v/>
      </c>
      <c r="Q199" s="10" t="str">
        <f t="shared" si="30"/>
        <v/>
      </c>
      <c r="R199" s="9">
        <f t="shared" si="31"/>
        <v>0</v>
      </c>
    </row>
    <row r="200" spans="1:18" s="6" customFormat="1" ht="57" customHeight="1" x14ac:dyDescent="0.25">
      <c r="A200" s="18">
        <v>168</v>
      </c>
      <c r="B200" s="17" t="s">
        <v>137</v>
      </c>
      <c r="C200" s="45"/>
      <c r="D200" s="16" t="s">
        <v>0</v>
      </c>
      <c r="E200" s="15">
        <v>1</v>
      </c>
      <c r="F200" s="20" t="s">
        <v>0</v>
      </c>
      <c r="G200" s="65">
        <v>70</v>
      </c>
      <c r="H200" s="14"/>
      <c r="I200" s="13"/>
      <c r="J200" s="67" t="str">
        <f t="shared" si="24"/>
        <v>U</v>
      </c>
      <c r="K200" s="12"/>
      <c r="L200" s="61">
        <f t="shared" si="25"/>
        <v>0</v>
      </c>
      <c r="M200" s="67" t="str">
        <f t="shared" si="26"/>
        <v>U</v>
      </c>
      <c r="N200" s="61">
        <f t="shared" si="27"/>
        <v>70</v>
      </c>
      <c r="O200" s="67" t="str">
        <f t="shared" si="28"/>
        <v>U</v>
      </c>
      <c r="P200" s="11" t="str">
        <f t="shared" si="29"/>
        <v/>
      </c>
      <c r="Q200" s="10" t="str">
        <f t="shared" si="30"/>
        <v/>
      </c>
      <c r="R200" s="9">
        <f t="shared" si="31"/>
        <v>0</v>
      </c>
    </row>
    <row r="201" spans="1:18" s="6" customFormat="1" ht="57" customHeight="1" x14ac:dyDescent="0.25">
      <c r="A201" s="18">
        <v>169</v>
      </c>
      <c r="B201" s="17" t="s">
        <v>136</v>
      </c>
      <c r="C201" s="45"/>
      <c r="D201" s="16" t="s">
        <v>0</v>
      </c>
      <c r="E201" s="15">
        <v>1</v>
      </c>
      <c r="F201" s="20" t="s">
        <v>0</v>
      </c>
      <c r="G201" s="65">
        <v>35</v>
      </c>
      <c r="H201" s="14"/>
      <c r="I201" s="13"/>
      <c r="J201" s="67" t="str">
        <f t="shared" si="24"/>
        <v>U</v>
      </c>
      <c r="K201" s="12"/>
      <c r="L201" s="61">
        <f t="shared" si="25"/>
        <v>0</v>
      </c>
      <c r="M201" s="67" t="str">
        <f t="shared" si="26"/>
        <v>U</v>
      </c>
      <c r="N201" s="61">
        <f t="shared" si="27"/>
        <v>35</v>
      </c>
      <c r="O201" s="67" t="str">
        <f t="shared" si="28"/>
        <v>U</v>
      </c>
      <c r="P201" s="11" t="str">
        <f t="shared" si="29"/>
        <v/>
      </c>
      <c r="Q201" s="10" t="str">
        <f t="shared" si="30"/>
        <v/>
      </c>
      <c r="R201" s="9">
        <f t="shared" si="31"/>
        <v>0</v>
      </c>
    </row>
    <row r="202" spans="1:18" s="6" customFormat="1" ht="57" customHeight="1" x14ac:dyDescent="0.25">
      <c r="A202" s="18">
        <v>170</v>
      </c>
      <c r="B202" s="17" t="s">
        <v>135</v>
      </c>
      <c r="C202" s="45"/>
      <c r="D202" s="16" t="s">
        <v>0</v>
      </c>
      <c r="E202" s="15">
        <v>1</v>
      </c>
      <c r="F202" s="20" t="s">
        <v>0</v>
      </c>
      <c r="G202" s="65">
        <v>12</v>
      </c>
      <c r="H202" s="14"/>
      <c r="I202" s="13"/>
      <c r="J202" s="67" t="str">
        <f t="shared" si="24"/>
        <v>U</v>
      </c>
      <c r="K202" s="12"/>
      <c r="L202" s="61">
        <f t="shared" si="25"/>
        <v>0</v>
      </c>
      <c r="M202" s="67" t="str">
        <f t="shared" si="26"/>
        <v>U</v>
      </c>
      <c r="N202" s="61">
        <f t="shared" si="27"/>
        <v>12</v>
      </c>
      <c r="O202" s="67" t="str">
        <f t="shared" si="28"/>
        <v>U</v>
      </c>
      <c r="P202" s="11" t="str">
        <f t="shared" si="29"/>
        <v/>
      </c>
      <c r="Q202" s="10" t="str">
        <f t="shared" si="30"/>
        <v/>
      </c>
      <c r="R202" s="9">
        <f t="shared" si="31"/>
        <v>0</v>
      </c>
    </row>
    <row r="203" spans="1:18" s="6" customFormat="1" ht="57" customHeight="1" x14ac:dyDescent="0.25">
      <c r="A203" s="18">
        <v>171</v>
      </c>
      <c r="B203" s="17" t="s">
        <v>134</v>
      </c>
      <c r="C203" s="45"/>
      <c r="D203" s="16" t="s">
        <v>0</v>
      </c>
      <c r="E203" s="15">
        <v>1</v>
      </c>
      <c r="F203" s="20" t="s">
        <v>0</v>
      </c>
      <c r="G203" s="65">
        <v>28</v>
      </c>
      <c r="H203" s="14"/>
      <c r="I203" s="13"/>
      <c r="J203" s="67" t="str">
        <f t="shared" si="24"/>
        <v>U</v>
      </c>
      <c r="K203" s="12"/>
      <c r="L203" s="61">
        <f t="shared" si="25"/>
        <v>0</v>
      </c>
      <c r="M203" s="67" t="str">
        <f t="shared" si="26"/>
        <v>U</v>
      </c>
      <c r="N203" s="61">
        <f t="shared" si="27"/>
        <v>28</v>
      </c>
      <c r="O203" s="67" t="str">
        <f t="shared" si="28"/>
        <v>U</v>
      </c>
      <c r="P203" s="11" t="str">
        <f t="shared" si="29"/>
        <v/>
      </c>
      <c r="Q203" s="10" t="str">
        <f t="shared" si="30"/>
        <v/>
      </c>
      <c r="R203" s="9">
        <f t="shared" si="31"/>
        <v>0</v>
      </c>
    </row>
    <row r="204" spans="1:18" s="6" customFormat="1" ht="57" customHeight="1" x14ac:dyDescent="0.25">
      <c r="A204" s="18">
        <v>172</v>
      </c>
      <c r="B204" s="17" t="s">
        <v>133</v>
      </c>
      <c r="C204" s="45"/>
      <c r="D204" s="16" t="s">
        <v>0</v>
      </c>
      <c r="E204" s="15">
        <v>1</v>
      </c>
      <c r="F204" s="20" t="s">
        <v>0</v>
      </c>
      <c r="G204" s="65">
        <v>20</v>
      </c>
      <c r="H204" s="14"/>
      <c r="I204" s="13"/>
      <c r="J204" s="67" t="str">
        <f t="shared" si="24"/>
        <v>U</v>
      </c>
      <c r="K204" s="12"/>
      <c r="L204" s="61">
        <f t="shared" si="25"/>
        <v>0</v>
      </c>
      <c r="M204" s="67" t="str">
        <f t="shared" si="26"/>
        <v>U</v>
      </c>
      <c r="N204" s="61">
        <f t="shared" si="27"/>
        <v>20</v>
      </c>
      <c r="O204" s="67" t="str">
        <f t="shared" si="28"/>
        <v>U</v>
      </c>
      <c r="P204" s="11" t="str">
        <f t="shared" si="29"/>
        <v/>
      </c>
      <c r="Q204" s="10" t="str">
        <f t="shared" si="30"/>
        <v/>
      </c>
      <c r="R204" s="9">
        <f t="shared" si="31"/>
        <v>0</v>
      </c>
    </row>
    <row r="205" spans="1:18" s="6" customFormat="1" ht="57" customHeight="1" x14ac:dyDescent="0.25">
      <c r="A205" s="18">
        <v>173</v>
      </c>
      <c r="B205" s="17" t="s">
        <v>132</v>
      </c>
      <c r="C205" s="45"/>
      <c r="D205" s="16" t="s">
        <v>0</v>
      </c>
      <c r="E205" s="15">
        <v>1</v>
      </c>
      <c r="F205" s="20" t="s">
        <v>0</v>
      </c>
      <c r="G205" s="65">
        <v>10</v>
      </c>
      <c r="H205" s="14"/>
      <c r="I205" s="13"/>
      <c r="J205" s="67" t="str">
        <f t="shared" si="24"/>
        <v>U</v>
      </c>
      <c r="K205" s="12"/>
      <c r="L205" s="61">
        <f t="shared" si="25"/>
        <v>0</v>
      </c>
      <c r="M205" s="67" t="str">
        <f t="shared" si="26"/>
        <v>U</v>
      </c>
      <c r="N205" s="61">
        <f t="shared" si="27"/>
        <v>10</v>
      </c>
      <c r="O205" s="67" t="str">
        <f t="shared" si="28"/>
        <v>U</v>
      </c>
      <c r="P205" s="11" t="str">
        <f t="shared" si="29"/>
        <v/>
      </c>
      <c r="Q205" s="10" t="str">
        <f t="shared" si="30"/>
        <v/>
      </c>
      <c r="R205" s="9">
        <f t="shared" si="31"/>
        <v>0</v>
      </c>
    </row>
    <row r="206" spans="1:18" s="6" customFormat="1" ht="57" customHeight="1" x14ac:dyDescent="0.25">
      <c r="A206" s="18">
        <v>174</v>
      </c>
      <c r="B206" s="17" t="s">
        <v>131</v>
      </c>
      <c r="C206" s="45"/>
      <c r="D206" s="16" t="s">
        <v>0</v>
      </c>
      <c r="E206" s="15">
        <v>1</v>
      </c>
      <c r="F206" s="20" t="s">
        <v>0</v>
      </c>
      <c r="G206" s="65">
        <v>10</v>
      </c>
      <c r="H206" s="14"/>
      <c r="I206" s="13"/>
      <c r="J206" s="67" t="str">
        <f t="shared" si="24"/>
        <v>U</v>
      </c>
      <c r="K206" s="12"/>
      <c r="L206" s="61">
        <f t="shared" si="25"/>
        <v>0</v>
      </c>
      <c r="M206" s="67" t="str">
        <f t="shared" si="26"/>
        <v>U</v>
      </c>
      <c r="N206" s="61">
        <f t="shared" si="27"/>
        <v>10</v>
      </c>
      <c r="O206" s="67" t="str">
        <f t="shared" si="28"/>
        <v>U</v>
      </c>
      <c r="P206" s="11" t="str">
        <f t="shared" si="29"/>
        <v/>
      </c>
      <c r="Q206" s="10" t="str">
        <f t="shared" si="30"/>
        <v/>
      </c>
      <c r="R206" s="9">
        <f t="shared" si="31"/>
        <v>0</v>
      </c>
    </row>
    <row r="207" spans="1:18" s="6" customFormat="1" ht="57" customHeight="1" x14ac:dyDescent="0.25">
      <c r="A207" s="18">
        <v>175</v>
      </c>
      <c r="B207" s="17" t="s">
        <v>130</v>
      </c>
      <c r="C207" s="45"/>
      <c r="D207" s="16" t="s">
        <v>0</v>
      </c>
      <c r="E207" s="15">
        <v>1</v>
      </c>
      <c r="F207" s="20" t="s">
        <v>0</v>
      </c>
      <c r="G207" s="65">
        <v>10</v>
      </c>
      <c r="H207" s="14"/>
      <c r="I207" s="13"/>
      <c r="J207" s="67" t="str">
        <f t="shared" si="24"/>
        <v>U</v>
      </c>
      <c r="K207" s="12"/>
      <c r="L207" s="61">
        <f t="shared" si="25"/>
        <v>0</v>
      </c>
      <c r="M207" s="67" t="str">
        <f t="shared" si="26"/>
        <v>U</v>
      </c>
      <c r="N207" s="61">
        <f t="shared" si="27"/>
        <v>10</v>
      </c>
      <c r="O207" s="67" t="str">
        <f t="shared" si="28"/>
        <v>U</v>
      </c>
      <c r="P207" s="11" t="str">
        <f t="shared" si="29"/>
        <v/>
      </c>
      <c r="Q207" s="10" t="str">
        <f t="shared" si="30"/>
        <v/>
      </c>
      <c r="R207" s="9">
        <f t="shared" si="31"/>
        <v>0</v>
      </c>
    </row>
    <row r="208" spans="1:18" s="6" customFormat="1" ht="57" customHeight="1" x14ac:dyDescent="0.25">
      <c r="A208" s="18">
        <v>176</v>
      </c>
      <c r="B208" s="17" t="s">
        <v>26</v>
      </c>
      <c r="C208" s="45"/>
      <c r="D208" s="16" t="s">
        <v>0</v>
      </c>
      <c r="E208" s="15">
        <v>1</v>
      </c>
      <c r="F208" s="20" t="s">
        <v>0</v>
      </c>
      <c r="G208" s="65">
        <v>10</v>
      </c>
      <c r="H208" s="14"/>
      <c r="I208" s="13"/>
      <c r="J208" s="67" t="str">
        <f t="shared" si="24"/>
        <v>U</v>
      </c>
      <c r="K208" s="12"/>
      <c r="L208" s="61">
        <f t="shared" si="25"/>
        <v>0</v>
      </c>
      <c r="M208" s="67" t="str">
        <f t="shared" si="26"/>
        <v>U</v>
      </c>
      <c r="N208" s="61">
        <f t="shared" si="27"/>
        <v>10</v>
      </c>
      <c r="O208" s="67" t="str">
        <f t="shared" si="28"/>
        <v>U</v>
      </c>
      <c r="P208" s="11" t="str">
        <f t="shared" si="29"/>
        <v/>
      </c>
      <c r="Q208" s="10" t="str">
        <f t="shared" si="30"/>
        <v/>
      </c>
      <c r="R208" s="9">
        <f t="shared" si="31"/>
        <v>0</v>
      </c>
    </row>
    <row r="209" spans="1:18" s="6" customFormat="1" ht="57" customHeight="1" x14ac:dyDescent="0.25">
      <c r="A209" s="18">
        <v>177</v>
      </c>
      <c r="B209" s="17" t="s">
        <v>129</v>
      </c>
      <c r="C209" s="45"/>
      <c r="D209" s="16" t="s">
        <v>0</v>
      </c>
      <c r="E209" s="15">
        <v>1</v>
      </c>
      <c r="F209" s="20" t="s">
        <v>0</v>
      </c>
      <c r="G209" s="65">
        <v>10</v>
      </c>
      <c r="H209" s="14"/>
      <c r="I209" s="13"/>
      <c r="J209" s="67" t="str">
        <f t="shared" si="24"/>
        <v>U</v>
      </c>
      <c r="K209" s="12"/>
      <c r="L209" s="61">
        <f t="shared" si="25"/>
        <v>0</v>
      </c>
      <c r="M209" s="67" t="str">
        <f t="shared" si="26"/>
        <v>U</v>
      </c>
      <c r="N209" s="61">
        <f t="shared" si="27"/>
        <v>10</v>
      </c>
      <c r="O209" s="67" t="str">
        <f t="shared" si="28"/>
        <v>U</v>
      </c>
      <c r="P209" s="11" t="str">
        <f t="shared" si="29"/>
        <v/>
      </c>
      <c r="Q209" s="10" t="str">
        <f t="shared" si="30"/>
        <v/>
      </c>
      <c r="R209" s="9">
        <f t="shared" si="31"/>
        <v>0</v>
      </c>
    </row>
    <row r="210" spans="1:18" s="6" customFormat="1" ht="57" customHeight="1" x14ac:dyDescent="0.25">
      <c r="A210" s="18">
        <v>178</v>
      </c>
      <c r="B210" s="17" t="s">
        <v>128</v>
      </c>
      <c r="C210" s="45"/>
      <c r="D210" s="16" t="s">
        <v>0</v>
      </c>
      <c r="E210" s="15">
        <v>1</v>
      </c>
      <c r="F210" s="20" t="s">
        <v>0</v>
      </c>
      <c r="G210" s="65">
        <v>10</v>
      </c>
      <c r="H210" s="14"/>
      <c r="I210" s="13"/>
      <c r="J210" s="67" t="str">
        <f t="shared" si="24"/>
        <v>U</v>
      </c>
      <c r="K210" s="12"/>
      <c r="L210" s="61">
        <f t="shared" si="25"/>
        <v>0</v>
      </c>
      <c r="M210" s="67" t="str">
        <f t="shared" si="26"/>
        <v>U</v>
      </c>
      <c r="N210" s="61">
        <f t="shared" si="27"/>
        <v>10</v>
      </c>
      <c r="O210" s="67" t="str">
        <f t="shared" si="28"/>
        <v>U</v>
      </c>
      <c r="P210" s="11" t="str">
        <f t="shared" si="29"/>
        <v/>
      </c>
      <c r="Q210" s="10" t="str">
        <f t="shared" si="30"/>
        <v/>
      </c>
      <c r="R210" s="9">
        <f t="shared" si="31"/>
        <v>0</v>
      </c>
    </row>
    <row r="211" spans="1:18" s="6" customFormat="1" ht="57" customHeight="1" x14ac:dyDescent="0.25">
      <c r="A211" s="18">
        <v>179</v>
      </c>
      <c r="B211" s="17" t="s">
        <v>127</v>
      </c>
      <c r="C211" s="45"/>
      <c r="D211" s="16" t="s">
        <v>0</v>
      </c>
      <c r="E211" s="15">
        <v>1</v>
      </c>
      <c r="F211" s="20" t="s">
        <v>0</v>
      </c>
      <c r="G211" s="65">
        <v>10</v>
      </c>
      <c r="H211" s="14"/>
      <c r="I211" s="13"/>
      <c r="J211" s="67" t="str">
        <f t="shared" si="24"/>
        <v>U</v>
      </c>
      <c r="K211" s="12"/>
      <c r="L211" s="61">
        <f t="shared" si="25"/>
        <v>0</v>
      </c>
      <c r="M211" s="67" t="str">
        <f t="shared" si="26"/>
        <v>U</v>
      </c>
      <c r="N211" s="61">
        <f t="shared" si="27"/>
        <v>10</v>
      </c>
      <c r="O211" s="67" t="str">
        <f t="shared" si="28"/>
        <v>U</v>
      </c>
      <c r="P211" s="11" t="str">
        <f t="shared" si="29"/>
        <v/>
      </c>
      <c r="Q211" s="10" t="str">
        <f t="shared" si="30"/>
        <v/>
      </c>
      <c r="R211" s="9">
        <f t="shared" si="31"/>
        <v>0</v>
      </c>
    </row>
    <row r="212" spans="1:18" s="6" customFormat="1" ht="57" customHeight="1" x14ac:dyDescent="0.25">
      <c r="A212" s="18">
        <v>180</v>
      </c>
      <c r="B212" s="17" t="s">
        <v>126</v>
      </c>
      <c r="C212" s="45"/>
      <c r="D212" s="16" t="s">
        <v>0</v>
      </c>
      <c r="E212" s="15">
        <v>1</v>
      </c>
      <c r="F212" s="20" t="s">
        <v>0</v>
      </c>
      <c r="G212" s="65">
        <v>10</v>
      </c>
      <c r="H212" s="14"/>
      <c r="I212" s="13"/>
      <c r="J212" s="67" t="str">
        <f t="shared" si="24"/>
        <v>U</v>
      </c>
      <c r="K212" s="12"/>
      <c r="L212" s="61">
        <f t="shared" si="25"/>
        <v>0</v>
      </c>
      <c r="M212" s="67" t="str">
        <f t="shared" si="26"/>
        <v>U</v>
      </c>
      <c r="N212" s="61">
        <f t="shared" si="27"/>
        <v>10</v>
      </c>
      <c r="O212" s="67" t="str">
        <f t="shared" si="28"/>
        <v>U</v>
      </c>
      <c r="P212" s="11" t="str">
        <f t="shared" si="29"/>
        <v/>
      </c>
      <c r="Q212" s="10" t="str">
        <f t="shared" si="30"/>
        <v/>
      </c>
      <c r="R212" s="9">
        <f t="shared" si="31"/>
        <v>0</v>
      </c>
    </row>
    <row r="213" spans="1:18" s="6" customFormat="1" ht="57" customHeight="1" x14ac:dyDescent="0.25">
      <c r="A213" s="18">
        <v>181</v>
      </c>
      <c r="B213" s="17" t="s">
        <v>125</v>
      </c>
      <c r="C213" s="45"/>
      <c r="D213" s="16" t="s">
        <v>0</v>
      </c>
      <c r="E213" s="15">
        <v>1</v>
      </c>
      <c r="F213" s="20" t="s">
        <v>0</v>
      </c>
      <c r="G213" s="65">
        <v>35</v>
      </c>
      <c r="H213" s="14"/>
      <c r="I213" s="13"/>
      <c r="J213" s="67" t="str">
        <f t="shared" si="24"/>
        <v>U</v>
      </c>
      <c r="K213" s="12"/>
      <c r="L213" s="61">
        <f t="shared" si="25"/>
        <v>0</v>
      </c>
      <c r="M213" s="67" t="str">
        <f t="shared" si="26"/>
        <v>U</v>
      </c>
      <c r="N213" s="61">
        <f t="shared" si="27"/>
        <v>35</v>
      </c>
      <c r="O213" s="67" t="str">
        <f t="shared" si="28"/>
        <v>U</v>
      </c>
      <c r="P213" s="11" t="str">
        <f t="shared" si="29"/>
        <v/>
      </c>
      <c r="Q213" s="10" t="str">
        <f t="shared" si="30"/>
        <v/>
      </c>
      <c r="R213" s="9">
        <f t="shared" si="31"/>
        <v>0</v>
      </c>
    </row>
    <row r="214" spans="1:18" s="6" customFormat="1" ht="57" customHeight="1" x14ac:dyDescent="0.25">
      <c r="A214" s="18">
        <v>182</v>
      </c>
      <c r="B214" s="17" t="s">
        <v>70</v>
      </c>
      <c r="C214" s="45"/>
      <c r="D214" s="16" t="s">
        <v>0</v>
      </c>
      <c r="E214" s="15">
        <v>1</v>
      </c>
      <c r="F214" s="20" t="s">
        <v>0</v>
      </c>
      <c r="G214" s="65">
        <v>16</v>
      </c>
      <c r="H214" s="14"/>
      <c r="I214" s="13"/>
      <c r="J214" s="67" t="str">
        <f t="shared" si="24"/>
        <v>U</v>
      </c>
      <c r="K214" s="12"/>
      <c r="L214" s="61">
        <f t="shared" si="25"/>
        <v>0</v>
      </c>
      <c r="M214" s="67" t="str">
        <f t="shared" si="26"/>
        <v>U</v>
      </c>
      <c r="N214" s="61">
        <f t="shared" si="27"/>
        <v>16</v>
      </c>
      <c r="O214" s="67" t="str">
        <f t="shared" si="28"/>
        <v>U</v>
      </c>
      <c r="P214" s="11" t="str">
        <f t="shared" si="29"/>
        <v/>
      </c>
      <c r="Q214" s="10" t="str">
        <f t="shared" si="30"/>
        <v/>
      </c>
      <c r="R214" s="9">
        <f t="shared" si="31"/>
        <v>0</v>
      </c>
    </row>
    <row r="215" spans="1:18" s="6" customFormat="1" ht="57" customHeight="1" x14ac:dyDescent="0.25">
      <c r="A215" s="18">
        <v>183</v>
      </c>
      <c r="B215" s="17" t="s">
        <v>69</v>
      </c>
      <c r="C215" s="45"/>
      <c r="D215" s="16" t="s">
        <v>0</v>
      </c>
      <c r="E215" s="15">
        <v>1</v>
      </c>
      <c r="F215" s="20" t="s">
        <v>0</v>
      </c>
      <c r="G215" s="65">
        <v>20</v>
      </c>
      <c r="H215" s="14"/>
      <c r="I215" s="13"/>
      <c r="J215" s="67" t="str">
        <f t="shared" si="24"/>
        <v>U</v>
      </c>
      <c r="K215" s="12"/>
      <c r="L215" s="61">
        <f t="shared" si="25"/>
        <v>0</v>
      </c>
      <c r="M215" s="67" t="str">
        <f t="shared" si="26"/>
        <v>U</v>
      </c>
      <c r="N215" s="61">
        <f t="shared" si="27"/>
        <v>20</v>
      </c>
      <c r="O215" s="67" t="str">
        <f t="shared" si="28"/>
        <v>U</v>
      </c>
      <c r="P215" s="11" t="str">
        <f t="shared" si="29"/>
        <v/>
      </c>
      <c r="Q215" s="10" t="str">
        <f t="shared" si="30"/>
        <v/>
      </c>
      <c r="R215" s="9">
        <f t="shared" si="31"/>
        <v>0</v>
      </c>
    </row>
    <row r="216" spans="1:18" s="6" customFormat="1" ht="57" customHeight="1" x14ac:dyDescent="0.25">
      <c r="A216" s="18">
        <v>184</v>
      </c>
      <c r="B216" s="17" t="s">
        <v>124</v>
      </c>
      <c r="C216" s="45"/>
      <c r="D216" s="16" t="s">
        <v>0</v>
      </c>
      <c r="E216" s="15">
        <v>1</v>
      </c>
      <c r="F216" s="20" t="s">
        <v>0</v>
      </c>
      <c r="G216" s="65">
        <v>10</v>
      </c>
      <c r="H216" s="14"/>
      <c r="I216" s="13"/>
      <c r="J216" s="67" t="str">
        <f t="shared" si="24"/>
        <v>U</v>
      </c>
      <c r="K216" s="12"/>
      <c r="L216" s="61">
        <f t="shared" si="25"/>
        <v>0</v>
      </c>
      <c r="M216" s="67" t="str">
        <f t="shared" si="26"/>
        <v>U</v>
      </c>
      <c r="N216" s="61">
        <f t="shared" si="27"/>
        <v>10</v>
      </c>
      <c r="O216" s="67" t="str">
        <f t="shared" si="28"/>
        <v>U</v>
      </c>
      <c r="P216" s="11" t="str">
        <f t="shared" si="29"/>
        <v/>
      </c>
      <c r="Q216" s="10" t="str">
        <f t="shared" si="30"/>
        <v/>
      </c>
      <c r="R216" s="9">
        <f t="shared" si="31"/>
        <v>0</v>
      </c>
    </row>
    <row r="217" spans="1:18" s="6" customFormat="1" ht="57" customHeight="1" x14ac:dyDescent="0.25">
      <c r="A217" s="18">
        <v>185</v>
      </c>
      <c r="B217" s="17" t="s">
        <v>24</v>
      </c>
      <c r="C217" s="45"/>
      <c r="D217" s="16" t="s">
        <v>0</v>
      </c>
      <c r="E217" s="15">
        <v>1</v>
      </c>
      <c r="F217" s="20" t="s">
        <v>0</v>
      </c>
      <c r="G217" s="65">
        <v>10</v>
      </c>
      <c r="H217" s="14"/>
      <c r="I217" s="13"/>
      <c r="J217" s="67" t="str">
        <f t="shared" si="24"/>
        <v>U</v>
      </c>
      <c r="K217" s="12"/>
      <c r="L217" s="61">
        <f t="shared" si="25"/>
        <v>0</v>
      </c>
      <c r="M217" s="67" t="str">
        <f t="shared" si="26"/>
        <v>U</v>
      </c>
      <c r="N217" s="61">
        <f t="shared" si="27"/>
        <v>10</v>
      </c>
      <c r="O217" s="67" t="str">
        <f t="shared" si="28"/>
        <v>U</v>
      </c>
      <c r="P217" s="11" t="str">
        <f t="shared" si="29"/>
        <v/>
      </c>
      <c r="Q217" s="10" t="str">
        <f t="shared" si="30"/>
        <v/>
      </c>
      <c r="R217" s="9">
        <f t="shared" si="31"/>
        <v>0</v>
      </c>
    </row>
    <row r="218" spans="1:18" s="6" customFormat="1" ht="57" customHeight="1" x14ac:dyDescent="0.25">
      <c r="A218" s="18">
        <v>186</v>
      </c>
      <c r="B218" s="17" t="s">
        <v>123</v>
      </c>
      <c r="C218" s="45"/>
      <c r="D218" s="16" t="s">
        <v>0</v>
      </c>
      <c r="E218" s="15">
        <v>1</v>
      </c>
      <c r="F218" s="20" t="s">
        <v>0</v>
      </c>
      <c r="G218" s="65">
        <v>10</v>
      </c>
      <c r="H218" s="14"/>
      <c r="I218" s="13"/>
      <c r="J218" s="67" t="str">
        <f t="shared" si="24"/>
        <v>U</v>
      </c>
      <c r="K218" s="12"/>
      <c r="L218" s="61">
        <f t="shared" si="25"/>
        <v>0</v>
      </c>
      <c r="M218" s="67" t="str">
        <f t="shared" si="26"/>
        <v>U</v>
      </c>
      <c r="N218" s="61">
        <f t="shared" si="27"/>
        <v>10</v>
      </c>
      <c r="O218" s="67" t="str">
        <f t="shared" si="28"/>
        <v>U</v>
      </c>
      <c r="P218" s="11" t="str">
        <f t="shared" si="29"/>
        <v/>
      </c>
      <c r="Q218" s="10" t="str">
        <f t="shared" si="30"/>
        <v/>
      </c>
      <c r="R218" s="9">
        <f t="shared" si="31"/>
        <v>0</v>
      </c>
    </row>
    <row r="219" spans="1:18" s="6" customFormat="1" ht="57" customHeight="1" x14ac:dyDescent="0.25">
      <c r="A219" s="18">
        <v>187</v>
      </c>
      <c r="B219" s="17" t="s">
        <v>23</v>
      </c>
      <c r="C219" s="45"/>
      <c r="D219" s="16" t="s">
        <v>0</v>
      </c>
      <c r="E219" s="15">
        <v>1</v>
      </c>
      <c r="F219" s="20" t="s">
        <v>0</v>
      </c>
      <c r="G219" s="65">
        <v>20</v>
      </c>
      <c r="H219" s="14"/>
      <c r="I219" s="13"/>
      <c r="J219" s="67" t="str">
        <f t="shared" si="24"/>
        <v>U</v>
      </c>
      <c r="K219" s="12"/>
      <c r="L219" s="61">
        <f t="shared" si="25"/>
        <v>0</v>
      </c>
      <c r="M219" s="67" t="str">
        <f t="shared" si="26"/>
        <v>U</v>
      </c>
      <c r="N219" s="61">
        <f t="shared" si="27"/>
        <v>20</v>
      </c>
      <c r="O219" s="67" t="str">
        <f t="shared" si="28"/>
        <v>U</v>
      </c>
      <c r="P219" s="11" t="str">
        <f t="shared" si="29"/>
        <v/>
      </c>
      <c r="Q219" s="10" t="str">
        <f t="shared" si="30"/>
        <v/>
      </c>
      <c r="R219" s="9">
        <f t="shared" si="31"/>
        <v>0</v>
      </c>
    </row>
    <row r="220" spans="1:18" s="6" customFormat="1" ht="57" customHeight="1" x14ac:dyDescent="0.25">
      <c r="A220" s="18">
        <v>188</v>
      </c>
      <c r="B220" s="17" t="s">
        <v>21</v>
      </c>
      <c r="C220" s="45"/>
      <c r="D220" s="16" t="s">
        <v>0</v>
      </c>
      <c r="E220" s="15">
        <v>1</v>
      </c>
      <c r="F220" s="20" t="s">
        <v>0</v>
      </c>
      <c r="G220" s="65">
        <v>10</v>
      </c>
      <c r="H220" s="14"/>
      <c r="I220" s="13"/>
      <c r="J220" s="67" t="str">
        <f t="shared" si="24"/>
        <v>U</v>
      </c>
      <c r="K220" s="12"/>
      <c r="L220" s="61">
        <f t="shared" si="25"/>
        <v>0</v>
      </c>
      <c r="M220" s="67" t="str">
        <f t="shared" si="26"/>
        <v>U</v>
      </c>
      <c r="N220" s="61">
        <f t="shared" si="27"/>
        <v>10</v>
      </c>
      <c r="O220" s="67" t="str">
        <f t="shared" si="28"/>
        <v>U</v>
      </c>
      <c r="P220" s="11" t="str">
        <f t="shared" si="29"/>
        <v/>
      </c>
      <c r="Q220" s="10" t="str">
        <f t="shared" si="30"/>
        <v/>
      </c>
      <c r="R220" s="9">
        <f t="shared" si="31"/>
        <v>0</v>
      </c>
    </row>
    <row r="221" spans="1:18" s="6" customFormat="1" ht="57" customHeight="1" x14ac:dyDescent="0.25">
      <c r="A221" s="18">
        <v>189</v>
      </c>
      <c r="B221" s="17" t="s">
        <v>122</v>
      </c>
      <c r="C221" s="45"/>
      <c r="D221" s="16" t="s">
        <v>0</v>
      </c>
      <c r="E221" s="15">
        <v>1</v>
      </c>
      <c r="F221" s="20" t="s">
        <v>0</v>
      </c>
      <c r="G221" s="65">
        <v>10</v>
      </c>
      <c r="H221" s="14"/>
      <c r="I221" s="13"/>
      <c r="J221" s="67" t="str">
        <f t="shared" si="24"/>
        <v>U</v>
      </c>
      <c r="K221" s="12"/>
      <c r="L221" s="61">
        <f t="shared" si="25"/>
        <v>0</v>
      </c>
      <c r="M221" s="67" t="str">
        <f t="shared" si="26"/>
        <v>U</v>
      </c>
      <c r="N221" s="61">
        <f t="shared" si="27"/>
        <v>10</v>
      </c>
      <c r="O221" s="67" t="str">
        <f t="shared" si="28"/>
        <v>U</v>
      </c>
      <c r="P221" s="11" t="str">
        <f t="shared" si="29"/>
        <v/>
      </c>
      <c r="Q221" s="10" t="str">
        <f t="shared" si="30"/>
        <v/>
      </c>
      <c r="R221" s="9">
        <f t="shared" si="31"/>
        <v>0</v>
      </c>
    </row>
    <row r="222" spans="1:18" s="6" customFormat="1" ht="57" customHeight="1" x14ac:dyDescent="0.25">
      <c r="A222" s="18">
        <v>190</v>
      </c>
      <c r="B222" s="17" t="s">
        <v>121</v>
      </c>
      <c r="C222" s="45"/>
      <c r="D222" s="16" t="s">
        <v>0</v>
      </c>
      <c r="E222" s="15">
        <v>1</v>
      </c>
      <c r="F222" s="20" t="s">
        <v>0</v>
      </c>
      <c r="G222" s="65">
        <v>20</v>
      </c>
      <c r="H222" s="14"/>
      <c r="I222" s="13"/>
      <c r="J222" s="67" t="str">
        <f t="shared" si="24"/>
        <v>U</v>
      </c>
      <c r="K222" s="12"/>
      <c r="L222" s="61">
        <f t="shared" si="25"/>
        <v>0</v>
      </c>
      <c r="M222" s="67" t="str">
        <f t="shared" si="26"/>
        <v>U</v>
      </c>
      <c r="N222" s="61">
        <f t="shared" si="27"/>
        <v>20</v>
      </c>
      <c r="O222" s="67" t="str">
        <f t="shared" si="28"/>
        <v>U</v>
      </c>
      <c r="P222" s="11" t="str">
        <f t="shared" si="29"/>
        <v/>
      </c>
      <c r="Q222" s="10" t="str">
        <f t="shared" si="30"/>
        <v/>
      </c>
      <c r="R222" s="9">
        <f t="shared" si="31"/>
        <v>0</v>
      </c>
    </row>
    <row r="223" spans="1:18" s="6" customFormat="1" ht="57" customHeight="1" x14ac:dyDescent="0.25">
      <c r="A223" s="18">
        <v>191</v>
      </c>
      <c r="B223" s="17" t="s">
        <v>120</v>
      </c>
      <c r="C223" s="45"/>
      <c r="D223" s="16" t="s">
        <v>0</v>
      </c>
      <c r="E223" s="15">
        <v>1</v>
      </c>
      <c r="F223" s="20" t="s">
        <v>0</v>
      </c>
      <c r="G223" s="65">
        <v>20</v>
      </c>
      <c r="H223" s="14"/>
      <c r="I223" s="13"/>
      <c r="J223" s="67" t="str">
        <f t="shared" si="24"/>
        <v>U</v>
      </c>
      <c r="K223" s="12"/>
      <c r="L223" s="61">
        <f t="shared" si="25"/>
        <v>0</v>
      </c>
      <c r="M223" s="67" t="str">
        <f t="shared" si="26"/>
        <v>U</v>
      </c>
      <c r="N223" s="61">
        <f t="shared" si="27"/>
        <v>20</v>
      </c>
      <c r="O223" s="67" t="str">
        <f t="shared" si="28"/>
        <v>U</v>
      </c>
      <c r="P223" s="11" t="str">
        <f t="shared" si="29"/>
        <v/>
      </c>
      <c r="Q223" s="10" t="str">
        <f t="shared" si="30"/>
        <v/>
      </c>
      <c r="R223" s="9">
        <f t="shared" si="31"/>
        <v>0</v>
      </c>
    </row>
    <row r="224" spans="1:18" s="6" customFormat="1" ht="57" customHeight="1" x14ac:dyDescent="0.25">
      <c r="A224" s="18">
        <v>192</v>
      </c>
      <c r="B224" s="17" t="s">
        <v>119</v>
      </c>
      <c r="C224" s="45"/>
      <c r="D224" s="16" t="s">
        <v>0</v>
      </c>
      <c r="E224" s="15">
        <v>1</v>
      </c>
      <c r="F224" s="20" t="s">
        <v>0</v>
      </c>
      <c r="G224" s="65">
        <v>20</v>
      </c>
      <c r="H224" s="14"/>
      <c r="I224" s="13"/>
      <c r="J224" s="67" t="str">
        <f t="shared" si="24"/>
        <v>U</v>
      </c>
      <c r="K224" s="12"/>
      <c r="L224" s="61">
        <f t="shared" si="25"/>
        <v>0</v>
      </c>
      <c r="M224" s="67" t="str">
        <f t="shared" si="26"/>
        <v>U</v>
      </c>
      <c r="N224" s="61">
        <f t="shared" si="27"/>
        <v>20</v>
      </c>
      <c r="O224" s="67" t="str">
        <f t="shared" si="28"/>
        <v>U</v>
      </c>
      <c r="P224" s="11" t="str">
        <f t="shared" si="29"/>
        <v/>
      </c>
      <c r="Q224" s="10" t="str">
        <f t="shared" si="30"/>
        <v/>
      </c>
      <c r="R224" s="9">
        <f t="shared" si="31"/>
        <v>0</v>
      </c>
    </row>
    <row r="225" spans="1:18" s="6" customFormat="1" ht="57" customHeight="1" x14ac:dyDescent="0.25">
      <c r="A225" s="18">
        <v>193</v>
      </c>
      <c r="B225" s="17" t="s">
        <v>118</v>
      </c>
      <c r="C225" s="45"/>
      <c r="D225" s="16" t="s">
        <v>0</v>
      </c>
      <c r="E225" s="15">
        <v>1</v>
      </c>
      <c r="F225" s="20" t="s">
        <v>0</v>
      </c>
      <c r="G225" s="65">
        <v>20</v>
      </c>
      <c r="H225" s="14"/>
      <c r="I225" s="13"/>
      <c r="J225" s="67" t="str">
        <f t="shared" ref="J225:J288" si="32">F225</f>
        <v>U</v>
      </c>
      <c r="K225" s="12"/>
      <c r="L225" s="61">
        <f t="shared" ref="L225:L288" si="33">I225*K225</f>
        <v>0</v>
      </c>
      <c r="M225" s="67" t="str">
        <f t="shared" ref="M225:M288" si="34">F225</f>
        <v>U</v>
      </c>
      <c r="N225" s="61">
        <f t="shared" ref="N225:N288" si="35">E225*G225</f>
        <v>20</v>
      </c>
      <c r="O225" s="67" t="str">
        <f t="shared" ref="O225:O288" si="36">F225</f>
        <v>U</v>
      </c>
      <c r="P225" s="11" t="str">
        <f t="shared" ref="P225:P288" si="37">IF(I225="","",(ABS(1-(I225/E225))))</f>
        <v/>
      </c>
      <c r="Q225" s="10" t="str">
        <f t="shared" ref="Q225:Q288" si="38">IF(H225=0,"",IF(K225=0,"",(N225/L225)))</f>
        <v/>
      </c>
      <c r="R225" s="9">
        <f t="shared" ref="R225:R288" si="39">H225*I225*K225</f>
        <v>0</v>
      </c>
    </row>
    <row r="226" spans="1:18" s="6" customFormat="1" ht="57" customHeight="1" x14ac:dyDescent="0.25">
      <c r="A226" s="18">
        <v>194</v>
      </c>
      <c r="B226" s="17" t="s">
        <v>117</v>
      </c>
      <c r="C226" s="45"/>
      <c r="D226" s="16" t="s">
        <v>0</v>
      </c>
      <c r="E226" s="15">
        <v>1</v>
      </c>
      <c r="F226" s="20" t="s">
        <v>0</v>
      </c>
      <c r="G226" s="65">
        <v>20</v>
      </c>
      <c r="H226" s="14"/>
      <c r="I226" s="13"/>
      <c r="J226" s="67" t="str">
        <f t="shared" si="32"/>
        <v>U</v>
      </c>
      <c r="K226" s="12"/>
      <c r="L226" s="61">
        <f t="shared" si="33"/>
        <v>0</v>
      </c>
      <c r="M226" s="67" t="str">
        <f t="shared" si="34"/>
        <v>U</v>
      </c>
      <c r="N226" s="61">
        <f t="shared" si="35"/>
        <v>20</v>
      </c>
      <c r="O226" s="67" t="str">
        <f t="shared" si="36"/>
        <v>U</v>
      </c>
      <c r="P226" s="11" t="str">
        <f t="shared" si="37"/>
        <v/>
      </c>
      <c r="Q226" s="10" t="str">
        <f t="shared" si="38"/>
        <v/>
      </c>
      <c r="R226" s="9">
        <f t="shared" si="39"/>
        <v>0</v>
      </c>
    </row>
    <row r="227" spans="1:18" s="6" customFormat="1" ht="57" customHeight="1" x14ac:dyDescent="0.25">
      <c r="A227" s="18">
        <v>195</v>
      </c>
      <c r="B227" s="17" t="s">
        <v>116</v>
      </c>
      <c r="C227" s="45"/>
      <c r="D227" s="16" t="s">
        <v>0</v>
      </c>
      <c r="E227" s="15">
        <v>1</v>
      </c>
      <c r="F227" s="20" t="s">
        <v>0</v>
      </c>
      <c r="G227" s="65">
        <v>30</v>
      </c>
      <c r="H227" s="14"/>
      <c r="I227" s="13"/>
      <c r="J227" s="67" t="str">
        <f t="shared" si="32"/>
        <v>U</v>
      </c>
      <c r="K227" s="12"/>
      <c r="L227" s="61">
        <f t="shared" si="33"/>
        <v>0</v>
      </c>
      <c r="M227" s="67" t="str">
        <f t="shared" si="34"/>
        <v>U</v>
      </c>
      <c r="N227" s="61">
        <f t="shared" si="35"/>
        <v>30</v>
      </c>
      <c r="O227" s="67" t="str">
        <f t="shared" si="36"/>
        <v>U</v>
      </c>
      <c r="P227" s="11" t="str">
        <f t="shared" si="37"/>
        <v/>
      </c>
      <c r="Q227" s="10" t="str">
        <f t="shared" si="38"/>
        <v/>
      </c>
      <c r="R227" s="9">
        <f t="shared" si="39"/>
        <v>0</v>
      </c>
    </row>
    <row r="228" spans="1:18" s="6" customFormat="1" ht="57" customHeight="1" x14ac:dyDescent="0.25">
      <c r="A228" s="18">
        <v>196</v>
      </c>
      <c r="B228" s="17" t="s">
        <v>115</v>
      </c>
      <c r="C228" s="45"/>
      <c r="D228" s="16" t="s">
        <v>0</v>
      </c>
      <c r="E228" s="15">
        <v>1</v>
      </c>
      <c r="F228" s="20" t="s">
        <v>0</v>
      </c>
      <c r="G228" s="65">
        <v>30</v>
      </c>
      <c r="H228" s="14"/>
      <c r="I228" s="13"/>
      <c r="J228" s="67" t="str">
        <f t="shared" si="32"/>
        <v>U</v>
      </c>
      <c r="K228" s="12"/>
      <c r="L228" s="61">
        <f t="shared" si="33"/>
        <v>0</v>
      </c>
      <c r="M228" s="67" t="str">
        <f t="shared" si="34"/>
        <v>U</v>
      </c>
      <c r="N228" s="61">
        <f t="shared" si="35"/>
        <v>30</v>
      </c>
      <c r="O228" s="67" t="str">
        <f t="shared" si="36"/>
        <v>U</v>
      </c>
      <c r="P228" s="11" t="str">
        <f t="shared" si="37"/>
        <v/>
      </c>
      <c r="Q228" s="10" t="str">
        <f t="shared" si="38"/>
        <v/>
      </c>
      <c r="R228" s="9">
        <f t="shared" si="39"/>
        <v>0</v>
      </c>
    </row>
    <row r="229" spans="1:18" s="6" customFormat="1" ht="57" customHeight="1" x14ac:dyDescent="0.25">
      <c r="A229" s="18">
        <v>197</v>
      </c>
      <c r="B229" s="17" t="s">
        <v>114</v>
      </c>
      <c r="C229" s="45"/>
      <c r="D229" s="16" t="s">
        <v>0</v>
      </c>
      <c r="E229" s="15">
        <v>1</v>
      </c>
      <c r="F229" s="20" t="s">
        <v>0</v>
      </c>
      <c r="G229" s="65">
        <v>30</v>
      </c>
      <c r="H229" s="14"/>
      <c r="I229" s="13"/>
      <c r="J229" s="67" t="str">
        <f t="shared" si="32"/>
        <v>U</v>
      </c>
      <c r="K229" s="12"/>
      <c r="L229" s="61">
        <f t="shared" si="33"/>
        <v>0</v>
      </c>
      <c r="M229" s="67" t="str">
        <f t="shared" si="34"/>
        <v>U</v>
      </c>
      <c r="N229" s="61">
        <f t="shared" si="35"/>
        <v>30</v>
      </c>
      <c r="O229" s="67" t="str">
        <f t="shared" si="36"/>
        <v>U</v>
      </c>
      <c r="P229" s="11" t="str">
        <f t="shared" si="37"/>
        <v/>
      </c>
      <c r="Q229" s="10" t="str">
        <f t="shared" si="38"/>
        <v/>
      </c>
      <c r="R229" s="9">
        <f t="shared" si="39"/>
        <v>0</v>
      </c>
    </row>
    <row r="230" spans="1:18" s="6" customFormat="1" ht="57" customHeight="1" x14ac:dyDescent="0.25">
      <c r="A230" s="18">
        <v>198</v>
      </c>
      <c r="B230" s="17" t="s">
        <v>113</v>
      </c>
      <c r="C230" s="45"/>
      <c r="D230" s="16" t="s">
        <v>0</v>
      </c>
      <c r="E230" s="15">
        <v>1</v>
      </c>
      <c r="F230" s="20" t="s">
        <v>0</v>
      </c>
      <c r="G230" s="65">
        <v>30</v>
      </c>
      <c r="H230" s="14"/>
      <c r="I230" s="13"/>
      <c r="J230" s="67" t="str">
        <f t="shared" si="32"/>
        <v>U</v>
      </c>
      <c r="K230" s="12"/>
      <c r="L230" s="61">
        <f t="shared" si="33"/>
        <v>0</v>
      </c>
      <c r="M230" s="67" t="str">
        <f t="shared" si="34"/>
        <v>U</v>
      </c>
      <c r="N230" s="61">
        <f t="shared" si="35"/>
        <v>30</v>
      </c>
      <c r="O230" s="67" t="str">
        <f t="shared" si="36"/>
        <v>U</v>
      </c>
      <c r="P230" s="11" t="str">
        <f t="shared" si="37"/>
        <v/>
      </c>
      <c r="Q230" s="10" t="str">
        <f t="shared" si="38"/>
        <v/>
      </c>
      <c r="R230" s="9">
        <f t="shared" si="39"/>
        <v>0</v>
      </c>
    </row>
    <row r="231" spans="1:18" s="6" customFormat="1" ht="57" customHeight="1" x14ac:dyDescent="0.25">
      <c r="A231" s="18">
        <v>199</v>
      </c>
      <c r="B231" s="17" t="s">
        <v>112</v>
      </c>
      <c r="C231" s="45"/>
      <c r="D231" s="16" t="s">
        <v>0</v>
      </c>
      <c r="E231" s="15">
        <v>1</v>
      </c>
      <c r="F231" s="20" t="s">
        <v>0</v>
      </c>
      <c r="G231" s="65">
        <v>30</v>
      </c>
      <c r="H231" s="14"/>
      <c r="I231" s="13"/>
      <c r="J231" s="67" t="str">
        <f t="shared" si="32"/>
        <v>U</v>
      </c>
      <c r="K231" s="12"/>
      <c r="L231" s="61">
        <f t="shared" si="33"/>
        <v>0</v>
      </c>
      <c r="M231" s="67" t="str">
        <f t="shared" si="34"/>
        <v>U</v>
      </c>
      <c r="N231" s="61">
        <f t="shared" si="35"/>
        <v>30</v>
      </c>
      <c r="O231" s="67" t="str">
        <f t="shared" si="36"/>
        <v>U</v>
      </c>
      <c r="P231" s="11" t="str">
        <f t="shared" si="37"/>
        <v/>
      </c>
      <c r="Q231" s="10" t="str">
        <f t="shared" si="38"/>
        <v/>
      </c>
      <c r="R231" s="9">
        <f t="shared" si="39"/>
        <v>0</v>
      </c>
    </row>
    <row r="232" spans="1:18" s="6" customFormat="1" ht="57" customHeight="1" x14ac:dyDescent="0.25">
      <c r="A232" s="18">
        <v>200</v>
      </c>
      <c r="B232" s="17" t="s">
        <v>111</v>
      </c>
      <c r="C232" s="45"/>
      <c r="D232" s="16" t="s">
        <v>0</v>
      </c>
      <c r="E232" s="15">
        <v>1</v>
      </c>
      <c r="F232" s="20" t="s">
        <v>0</v>
      </c>
      <c r="G232" s="65">
        <v>35</v>
      </c>
      <c r="H232" s="14"/>
      <c r="I232" s="13"/>
      <c r="J232" s="67" t="str">
        <f t="shared" si="32"/>
        <v>U</v>
      </c>
      <c r="K232" s="12"/>
      <c r="L232" s="61">
        <f t="shared" si="33"/>
        <v>0</v>
      </c>
      <c r="M232" s="67" t="str">
        <f t="shared" si="34"/>
        <v>U</v>
      </c>
      <c r="N232" s="61">
        <f t="shared" si="35"/>
        <v>35</v>
      </c>
      <c r="O232" s="67" t="str">
        <f t="shared" si="36"/>
        <v>U</v>
      </c>
      <c r="P232" s="11" t="str">
        <f t="shared" si="37"/>
        <v/>
      </c>
      <c r="Q232" s="10" t="str">
        <f t="shared" si="38"/>
        <v/>
      </c>
      <c r="R232" s="9">
        <f t="shared" si="39"/>
        <v>0</v>
      </c>
    </row>
    <row r="233" spans="1:18" s="6" customFormat="1" ht="57" customHeight="1" x14ac:dyDescent="0.25">
      <c r="A233" s="18">
        <v>201</v>
      </c>
      <c r="B233" s="17" t="s">
        <v>110</v>
      </c>
      <c r="C233" s="45"/>
      <c r="D233" s="16" t="s">
        <v>0</v>
      </c>
      <c r="E233" s="15">
        <v>1</v>
      </c>
      <c r="F233" s="20" t="s">
        <v>0</v>
      </c>
      <c r="G233" s="65">
        <v>35</v>
      </c>
      <c r="H233" s="14"/>
      <c r="I233" s="13"/>
      <c r="J233" s="67" t="str">
        <f t="shared" si="32"/>
        <v>U</v>
      </c>
      <c r="K233" s="12"/>
      <c r="L233" s="61">
        <f t="shared" si="33"/>
        <v>0</v>
      </c>
      <c r="M233" s="67" t="str">
        <f t="shared" si="34"/>
        <v>U</v>
      </c>
      <c r="N233" s="61">
        <f t="shared" si="35"/>
        <v>35</v>
      </c>
      <c r="O233" s="67" t="str">
        <f t="shared" si="36"/>
        <v>U</v>
      </c>
      <c r="P233" s="11" t="str">
        <f t="shared" si="37"/>
        <v/>
      </c>
      <c r="Q233" s="10" t="str">
        <f t="shared" si="38"/>
        <v/>
      </c>
      <c r="R233" s="9">
        <f t="shared" si="39"/>
        <v>0</v>
      </c>
    </row>
    <row r="234" spans="1:18" s="6" customFormat="1" ht="57" customHeight="1" x14ac:dyDescent="0.25">
      <c r="A234" s="18">
        <v>202</v>
      </c>
      <c r="B234" s="17" t="s">
        <v>109</v>
      </c>
      <c r="C234" s="45"/>
      <c r="D234" s="16" t="s">
        <v>0</v>
      </c>
      <c r="E234" s="15">
        <v>1</v>
      </c>
      <c r="F234" s="20" t="s">
        <v>0</v>
      </c>
      <c r="G234" s="65">
        <v>50</v>
      </c>
      <c r="H234" s="14"/>
      <c r="I234" s="13"/>
      <c r="J234" s="67" t="str">
        <f t="shared" si="32"/>
        <v>U</v>
      </c>
      <c r="K234" s="12"/>
      <c r="L234" s="61">
        <f t="shared" si="33"/>
        <v>0</v>
      </c>
      <c r="M234" s="67" t="str">
        <f t="shared" si="34"/>
        <v>U</v>
      </c>
      <c r="N234" s="61">
        <f t="shared" si="35"/>
        <v>50</v>
      </c>
      <c r="O234" s="67" t="str">
        <f t="shared" si="36"/>
        <v>U</v>
      </c>
      <c r="P234" s="11" t="str">
        <f t="shared" si="37"/>
        <v/>
      </c>
      <c r="Q234" s="10" t="str">
        <f t="shared" si="38"/>
        <v/>
      </c>
      <c r="R234" s="9">
        <f t="shared" si="39"/>
        <v>0</v>
      </c>
    </row>
    <row r="235" spans="1:18" s="6" customFormat="1" ht="57" customHeight="1" x14ac:dyDescent="0.25">
      <c r="A235" s="18">
        <v>203</v>
      </c>
      <c r="B235" s="17" t="s">
        <v>108</v>
      </c>
      <c r="C235" s="45"/>
      <c r="D235" s="16" t="s">
        <v>0</v>
      </c>
      <c r="E235" s="15">
        <v>1</v>
      </c>
      <c r="F235" s="20" t="s">
        <v>0</v>
      </c>
      <c r="G235" s="65">
        <v>30</v>
      </c>
      <c r="H235" s="14"/>
      <c r="I235" s="13"/>
      <c r="J235" s="67" t="str">
        <f t="shared" si="32"/>
        <v>U</v>
      </c>
      <c r="K235" s="12"/>
      <c r="L235" s="61">
        <f t="shared" si="33"/>
        <v>0</v>
      </c>
      <c r="M235" s="67" t="str">
        <f t="shared" si="34"/>
        <v>U</v>
      </c>
      <c r="N235" s="61">
        <f t="shared" si="35"/>
        <v>30</v>
      </c>
      <c r="O235" s="67" t="str">
        <f t="shared" si="36"/>
        <v>U</v>
      </c>
      <c r="P235" s="11" t="str">
        <f t="shared" si="37"/>
        <v/>
      </c>
      <c r="Q235" s="10" t="str">
        <f t="shared" si="38"/>
        <v/>
      </c>
      <c r="R235" s="9">
        <f t="shared" si="39"/>
        <v>0</v>
      </c>
    </row>
    <row r="236" spans="1:18" s="6" customFormat="1" ht="57" customHeight="1" x14ac:dyDescent="0.25">
      <c r="A236" s="18">
        <v>204</v>
      </c>
      <c r="B236" s="17" t="s">
        <v>107</v>
      </c>
      <c r="C236" s="45"/>
      <c r="D236" s="16" t="s">
        <v>0</v>
      </c>
      <c r="E236" s="15">
        <v>1</v>
      </c>
      <c r="F236" s="20" t="s">
        <v>0</v>
      </c>
      <c r="G236" s="65">
        <v>30</v>
      </c>
      <c r="H236" s="14"/>
      <c r="I236" s="13"/>
      <c r="J236" s="67" t="str">
        <f t="shared" si="32"/>
        <v>U</v>
      </c>
      <c r="K236" s="12"/>
      <c r="L236" s="61">
        <f t="shared" si="33"/>
        <v>0</v>
      </c>
      <c r="M236" s="67" t="str">
        <f t="shared" si="34"/>
        <v>U</v>
      </c>
      <c r="N236" s="61">
        <f t="shared" si="35"/>
        <v>30</v>
      </c>
      <c r="O236" s="67" t="str">
        <f t="shared" si="36"/>
        <v>U</v>
      </c>
      <c r="P236" s="11" t="str">
        <f t="shared" si="37"/>
        <v/>
      </c>
      <c r="Q236" s="10" t="str">
        <f t="shared" si="38"/>
        <v/>
      </c>
      <c r="R236" s="9">
        <f t="shared" si="39"/>
        <v>0</v>
      </c>
    </row>
    <row r="237" spans="1:18" s="6" customFormat="1" ht="57" customHeight="1" x14ac:dyDescent="0.25">
      <c r="A237" s="18">
        <v>205</v>
      </c>
      <c r="B237" s="17" t="s">
        <v>106</v>
      </c>
      <c r="C237" s="45"/>
      <c r="D237" s="16" t="s">
        <v>0</v>
      </c>
      <c r="E237" s="15">
        <v>1</v>
      </c>
      <c r="F237" s="20" t="s">
        <v>0</v>
      </c>
      <c r="G237" s="65">
        <v>30</v>
      </c>
      <c r="H237" s="14"/>
      <c r="I237" s="13"/>
      <c r="J237" s="67" t="str">
        <f t="shared" si="32"/>
        <v>U</v>
      </c>
      <c r="K237" s="12"/>
      <c r="L237" s="61">
        <f t="shared" si="33"/>
        <v>0</v>
      </c>
      <c r="M237" s="67" t="str">
        <f t="shared" si="34"/>
        <v>U</v>
      </c>
      <c r="N237" s="61">
        <f t="shared" si="35"/>
        <v>30</v>
      </c>
      <c r="O237" s="67" t="str">
        <f t="shared" si="36"/>
        <v>U</v>
      </c>
      <c r="P237" s="11" t="str">
        <f t="shared" si="37"/>
        <v/>
      </c>
      <c r="Q237" s="10" t="str">
        <f t="shared" si="38"/>
        <v/>
      </c>
      <c r="R237" s="9">
        <f t="shared" si="39"/>
        <v>0</v>
      </c>
    </row>
    <row r="238" spans="1:18" s="6" customFormat="1" ht="57" customHeight="1" x14ac:dyDescent="0.25">
      <c r="A238" s="18">
        <v>206</v>
      </c>
      <c r="B238" s="17" t="s">
        <v>105</v>
      </c>
      <c r="C238" s="45"/>
      <c r="D238" s="16" t="s">
        <v>0</v>
      </c>
      <c r="E238" s="15">
        <v>1</v>
      </c>
      <c r="F238" s="20" t="s">
        <v>0</v>
      </c>
      <c r="G238" s="65">
        <v>30</v>
      </c>
      <c r="H238" s="14"/>
      <c r="I238" s="13"/>
      <c r="J238" s="67" t="str">
        <f t="shared" si="32"/>
        <v>U</v>
      </c>
      <c r="K238" s="12"/>
      <c r="L238" s="61">
        <f t="shared" si="33"/>
        <v>0</v>
      </c>
      <c r="M238" s="67" t="str">
        <f t="shared" si="34"/>
        <v>U</v>
      </c>
      <c r="N238" s="61">
        <f t="shared" si="35"/>
        <v>30</v>
      </c>
      <c r="O238" s="67" t="str">
        <f t="shared" si="36"/>
        <v>U</v>
      </c>
      <c r="P238" s="11" t="str">
        <f t="shared" si="37"/>
        <v/>
      </c>
      <c r="Q238" s="10" t="str">
        <f t="shared" si="38"/>
        <v/>
      </c>
      <c r="R238" s="9">
        <f t="shared" si="39"/>
        <v>0</v>
      </c>
    </row>
    <row r="239" spans="1:18" s="6" customFormat="1" ht="57" customHeight="1" x14ac:dyDescent="0.25">
      <c r="A239" s="18">
        <v>207</v>
      </c>
      <c r="B239" s="17" t="s">
        <v>104</v>
      </c>
      <c r="C239" s="45"/>
      <c r="D239" s="16" t="s">
        <v>0</v>
      </c>
      <c r="E239" s="15">
        <v>1</v>
      </c>
      <c r="F239" s="20" t="s">
        <v>0</v>
      </c>
      <c r="G239" s="65">
        <v>14</v>
      </c>
      <c r="H239" s="14"/>
      <c r="I239" s="13"/>
      <c r="J239" s="67" t="str">
        <f t="shared" si="32"/>
        <v>U</v>
      </c>
      <c r="K239" s="12"/>
      <c r="L239" s="61">
        <f t="shared" si="33"/>
        <v>0</v>
      </c>
      <c r="M239" s="67" t="str">
        <f t="shared" si="34"/>
        <v>U</v>
      </c>
      <c r="N239" s="61">
        <f t="shared" si="35"/>
        <v>14</v>
      </c>
      <c r="O239" s="67" t="str">
        <f t="shared" si="36"/>
        <v>U</v>
      </c>
      <c r="P239" s="11" t="str">
        <f t="shared" si="37"/>
        <v/>
      </c>
      <c r="Q239" s="10" t="str">
        <f t="shared" si="38"/>
        <v/>
      </c>
      <c r="R239" s="9">
        <f t="shared" si="39"/>
        <v>0</v>
      </c>
    </row>
    <row r="240" spans="1:18" s="6" customFormat="1" ht="57" customHeight="1" x14ac:dyDescent="0.25">
      <c r="A240" s="18">
        <v>208</v>
      </c>
      <c r="B240" s="17" t="s">
        <v>103</v>
      </c>
      <c r="C240" s="45"/>
      <c r="D240" s="16" t="s">
        <v>0</v>
      </c>
      <c r="E240" s="15">
        <v>1</v>
      </c>
      <c r="F240" s="20" t="s">
        <v>0</v>
      </c>
      <c r="G240" s="65">
        <v>14</v>
      </c>
      <c r="H240" s="14"/>
      <c r="I240" s="13"/>
      <c r="J240" s="67" t="str">
        <f t="shared" si="32"/>
        <v>U</v>
      </c>
      <c r="K240" s="12"/>
      <c r="L240" s="61">
        <f t="shared" si="33"/>
        <v>0</v>
      </c>
      <c r="M240" s="67" t="str">
        <f t="shared" si="34"/>
        <v>U</v>
      </c>
      <c r="N240" s="61">
        <f t="shared" si="35"/>
        <v>14</v>
      </c>
      <c r="O240" s="67" t="str">
        <f t="shared" si="36"/>
        <v>U</v>
      </c>
      <c r="P240" s="11" t="str">
        <f t="shared" si="37"/>
        <v/>
      </c>
      <c r="Q240" s="10" t="str">
        <f t="shared" si="38"/>
        <v/>
      </c>
      <c r="R240" s="9">
        <f t="shared" si="39"/>
        <v>0</v>
      </c>
    </row>
    <row r="241" spans="1:18" s="6" customFormat="1" ht="57" customHeight="1" x14ac:dyDescent="0.25">
      <c r="A241" s="18">
        <v>209</v>
      </c>
      <c r="B241" s="17" t="s">
        <v>102</v>
      </c>
      <c r="C241" s="45"/>
      <c r="D241" s="16" t="s">
        <v>0</v>
      </c>
      <c r="E241" s="15">
        <v>1</v>
      </c>
      <c r="F241" s="20" t="s">
        <v>0</v>
      </c>
      <c r="G241" s="65">
        <v>14</v>
      </c>
      <c r="H241" s="14"/>
      <c r="I241" s="13"/>
      <c r="J241" s="67" t="str">
        <f t="shared" si="32"/>
        <v>U</v>
      </c>
      <c r="K241" s="12"/>
      <c r="L241" s="61">
        <f t="shared" si="33"/>
        <v>0</v>
      </c>
      <c r="M241" s="67" t="str">
        <f t="shared" si="34"/>
        <v>U</v>
      </c>
      <c r="N241" s="61">
        <f t="shared" si="35"/>
        <v>14</v>
      </c>
      <c r="O241" s="67" t="str">
        <f t="shared" si="36"/>
        <v>U</v>
      </c>
      <c r="P241" s="11" t="str">
        <f t="shared" si="37"/>
        <v/>
      </c>
      <c r="Q241" s="10" t="str">
        <f t="shared" si="38"/>
        <v/>
      </c>
      <c r="R241" s="9">
        <f t="shared" si="39"/>
        <v>0</v>
      </c>
    </row>
    <row r="242" spans="1:18" s="6" customFormat="1" ht="57" customHeight="1" x14ac:dyDescent="0.25">
      <c r="A242" s="18">
        <v>210</v>
      </c>
      <c r="B242" s="17" t="s">
        <v>101</v>
      </c>
      <c r="C242" s="45"/>
      <c r="D242" s="16" t="s">
        <v>0</v>
      </c>
      <c r="E242" s="15">
        <v>1</v>
      </c>
      <c r="F242" s="20" t="s">
        <v>0</v>
      </c>
      <c r="G242" s="65">
        <v>14</v>
      </c>
      <c r="H242" s="14"/>
      <c r="I242" s="13"/>
      <c r="J242" s="67" t="str">
        <f t="shared" si="32"/>
        <v>U</v>
      </c>
      <c r="K242" s="12"/>
      <c r="L242" s="61">
        <f t="shared" si="33"/>
        <v>0</v>
      </c>
      <c r="M242" s="67" t="str">
        <f t="shared" si="34"/>
        <v>U</v>
      </c>
      <c r="N242" s="61">
        <f t="shared" si="35"/>
        <v>14</v>
      </c>
      <c r="O242" s="67" t="str">
        <f t="shared" si="36"/>
        <v>U</v>
      </c>
      <c r="P242" s="11" t="str">
        <f t="shared" si="37"/>
        <v/>
      </c>
      <c r="Q242" s="10" t="str">
        <f t="shared" si="38"/>
        <v/>
      </c>
      <c r="R242" s="9">
        <f t="shared" si="39"/>
        <v>0</v>
      </c>
    </row>
    <row r="243" spans="1:18" s="6" customFormat="1" ht="57" customHeight="1" x14ac:dyDescent="0.25">
      <c r="A243" s="18">
        <v>211</v>
      </c>
      <c r="B243" s="17" t="s">
        <v>100</v>
      </c>
      <c r="C243" s="45"/>
      <c r="D243" s="16" t="s">
        <v>0</v>
      </c>
      <c r="E243" s="15">
        <v>1</v>
      </c>
      <c r="F243" s="20" t="s">
        <v>0</v>
      </c>
      <c r="G243" s="65">
        <v>14</v>
      </c>
      <c r="H243" s="14"/>
      <c r="I243" s="13"/>
      <c r="J243" s="67" t="str">
        <f t="shared" si="32"/>
        <v>U</v>
      </c>
      <c r="K243" s="12"/>
      <c r="L243" s="61">
        <f t="shared" si="33"/>
        <v>0</v>
      </c>
      <c r="M243" s="67" t="str">
        <f t="shared" si="34"/>
        <v>U</v>
      </c>
      <c r="N243" s="61">
        <f t="shared" si="35"/>
        <v>14</v>
      </c>
      <c r="O243" s="67" t="str">
        <f t="shared" si="36"/>
        <v>U</v>
      </c>
      <c r="P243" s="11" t="str">
        <f t="shared" si="37"/>
        <v/>
      </c>
      <c r="Q243" s="10" t="str">
        <f t="shared" si="38"/>
        <v/>
      </c>
      <c r="R243" s="9">
        <f t="shared" si="39"/>
        <v>0</v>
      </c>
    </row>
    <row r="244" spans="1:18" s="6" customFormat="1" ht="57" customHeight="1" x14ac:dyDescent="0.25">
      <c r="A244" s="18">
        <v>212</v>
      </c>
      <c r="B244" s="17" t="s">
        <v>99</v>
      </c>
      <c r="C244" s="45"/>
      <c r="D244" s="16" t="s">
        <v>0</v>
      </c>
      <c r="E244" s="15">
        <v>1</v>
      </c>
      <c r="F244" s="20" t="s">
        <v>0</v>
      </c>
      <c r="G244" s="65">
        <v>14</v>
      </c>
      <c r="H244" s="14"/>
      <c r="I244" s="13"/>
      <c r="J244" s="67" t="str">
        <f t="shared" si="32"/>
        <v>U</v>
      </c>
      <c r="K244" s="12"/>
      <c r="L244" s="61">
        <f t="shared" si="33"/>
        <v>0</v>
      </c>
      <c r="M244" s="67" t="str">
        <f t="shared" si="34"/>
        <v>U</v>
      </c>
      <c r="N244" s="61">
        <f t="shared" si="35"/>
        <v>14</v>
      </c>
      <c r="O244" s="67" t="str">
        <f t="shared" si="36"/>
        <v>U</v>
      </c>
      <c r="P244" s="11" t="str">
        <f t="shared" si="37"/>
        <v/>
      </c>
      <c r="Q244" s="10" t="str">
        <f t="shared" si="38"/>
        <v/>
      </c>
      <c r="R244" s="9">
        <f t="shared" si="39"/>
        <v>0</v>
      </c>
    </row>
    <row r="245" spans="1:18" s="6" customFormat="1" ht="57" customHeight="1" x14ac:dyDescent="0.25">
      <c r="A245" s="18">
        <v>213</v>
      </c>
      <c r="B245" s="17" t="s">
        <v>98</v>
      </c>
      <c r="C245" s="45"/>
      <c r="D245" s="16" t="s">
        <v>0</v>
      </c>
      <c r="E245" s="15">
        <v>1</v>
      </c>
      <c r="F245" s="20" t="s">
        <v>0</v>
      </c>
      <c r="G245" s="65">
        <v>14</v>
      </c>
      <c r="H245" s="14"/>
      <c r="I245" s="13"/>
      <c r="J245" s="67" t="str">
        <f t="shared" si="32"/>
        <v>U</v>
      </c>
      <c r="K245" s="12"/>
      <c r="L245" s="61">
        <f t="shared" si="33"/>
        <v>0</v>
      </c>
      <c r="M245" s="67" t="str">
        <f t="shared" si="34"/>
        <v>U</v>
      </c>
      <c r="N245" s="61">
        <f t="shared" si="35"/>
        <v>14</v>
      </c>
      <c r="O245" s="67" t="str">
        <f t="shared" si="36"/>
        <v>U</v>
      </c>
      <c r="P245" s="11" t="str">
        <f t="shared" si="37"/>
        <v/>
      </c>
      <c r="Q245" s="10" t="str">
        <f t="shared" si="38"/>
        <v/>
      </c>
      <c r="R245" s="9">
        <f t="shared" si="39"/>
        <v>0</v>
      </c>
    </row>
    <row r="246" spans="1:18" s="6" customFormat="1" ht="57" customHeight="1" x14ac:dyDescent="0.25">
      <c r="A246" s="18">
        <v>214</v>
      </c>
      <c r="B246" s="17" t="s">
        <v>97</v>
      </c>
      <c r="C246" s="45"/>
      <c r="D246" s="16" t="s">
        <v>0</v>
      </c>
      <c r="E246" s="15">
        <v>1</v>
      </c>
      <c r="F246" s="20" t="s">
        <v>0</v>
      </c>
      <c r="G246" s="65">
        <v>14</v>
      </c>
      <c r="H246" s="14"/>
      <c r="I246" s="13"/>
      <c r="J246" s="67" t="str">
        <f t="shared" si="32"/>
        <v>U</v>
      </c>
      <c r="K246" s="12"/>
      <c r="L246" s="61">
        <f t="shared" si="33"/>
        <v>0</v>
      </c>
      <c r="M246" s="67" t="str">
        <f t="shared" si="34"/>
        <v>U</v>
      </c>
      <c r="N246" s="61">
        <f t="shared" si="35"/>
        <v>14</v>
      </c>
      <c r="O246" s="67" t="str">
        <f t="shared" si="36"/>
        <v>U</v>
      </c>
      <c r="P246" s="11" t="str">
        <f t="shared" si="37"/>
        <v/>
      </c>
      <c r="Q246" s="10" t="str">
        <f t="shared" si="38"/>
        <v/>
      </c>
      <c r="R246" s="9">
        <f t="shared" si="39"/>
        <v>0</v>
      </c>
    </row>
    <row r="247" spans="1:18" s="6" customFormat="1" ht="57" customHeight="1" x14ac:dyDescent="0.25">
      <c r="A247" s="18">
        <v>215</v>
      </c>
      <c r="B247" s="17" t="s">
        <v>96</v>
      </c>
      <c r="C247" s="45"/>
      <c r="D247" s="16" t="s">
        <v>0</v>
      </c>
      <c r="E247" s="15">
        <v>1</v>
      </c>
      <c r="F247" s="20" t="s">
        <v>0</v>
      </c>
      <c r="G247" s="65">
        <v>14</v>
      </c>
      <c r="H247" s="14"/>
      <c r="I247" s="13"/>
      <c r="J247" s="67" t="str">
        <f t="shared" si="32"/>
        <v>U</v>
      </c>
      <c r="K247" s="12"/>
      <c r="L247" s="61">
        <f t="shared" si="33"/>
        <v>0</v>
      </c>
      <c r="M247" s="67" t="str">
        <f t="shared" si="34"/>
        <v>U</v>
      </c>
      <c r="N247" s="61">
        <f t="shared" si="35"/>
        <v>14</v>
      </c>
      <c r="O247" s="67" t="str">
        <f t="shared" si="36"/>
        <v>U</v>
      </c>
      <c r="P247" s="11" t="str">
        <f t="shared" si="37"/>
        <v/>
      </c>
      <c r="Q247" s="10" t="str">
        <f t="shared" si="38"/>
        <v/>
      </c>
      <c r="R247" s="9">
        <f t="shared" si="39"/>
        <v>0</v>
      </c>
    </row>
    <row r="248" spans="1:18" s="6" customFormat="1" ht="57" customHeight="1" x14ac:dyDescent="0.25">
      <c r="A248" s="18">
        <v>216</v>
      </c>
      <c r="B248" s="17" t="s">
        <v>95</v>
      </c>
      <c r="C248" s="45"/>
      <c r="D248" s="16" t="s">
        <v>0</v>
      </c>
      <c r="E248" s="15">
        <v>1</v>
      </c>
      <c r="F248" s="20" t="s">
        <v>0</v>
      </c>
      <c r="G248" s="65">
        <v>14</v>
      </c>
      <c r="H248" s="14"/>
      <c r="I248" s="13"/>
      <c r="J248" s="67" t="str">
        <f t="shared" si="32"/>
        <v>U</v>
      </c>
      <c r="K248" s="12"/>
      <c r="L248" s="61">
        <f t="shared" si="33"/>
        <v>0</v>
      </c>
      <c r="M248" s="67" t="str">
        <f t="shared" si="34"/>
        <v>U</v>
      </c>
      <c r="N248" s="61">
        <f t="shared" si="35"/>
        <v>14</v>
      </c>
      <c r="O248" s="67" t="str">
        <f t="shared" si="36"/>
        <v>U</v>
      </c>
      <c r="P248" s="11" t="str">
        <f t="shared" si="37"/>
        <v/>
      </c>
      <c r="Q248" s="10" t="str">
        <f t="shared" si="38"/>
        <v/>
      </c>
      <c r="R248" s="9">
        <f t="shared" si="39"/>
        <v>0</v>
      </c>
    </row>
    <row r="249" spans="1:18" s="6" customFormat="1" ht="57" customHeight="1" x14ac:dyDescent="0.25">
      <c r="A249" s="18">
        <v>217</v>
      </c>
      <c r="B249" s="17" t="s">
        <v>94</v>
      </c>
      <c r="C249" s="45"/>
      <c r="D249" s="16" t="s">
        <v>0</v>
      </c>
      <c r="E249" s="15">
        <v>1</v>
      </c>
      <c r="F249" s="20" t="s">
        <v>0</v>
      </c>
      <c r="G249" s="65">
        <v>40</v>
      </c>
      <c r="H249" s="14"/>
      <c r="I249" s="13"/>
      <c r="J249" s="67" t="str">
        <f t="shared" si="32"/>
        <v>U</v>
      </c>
      <c r="K249" s="12"/>
      <c r="L249" s="61">
        <f t="shared" si="33"/>
        <v>0</v>
      </c>
      <c r="M249" s="67" t="str">
        <f t="shared" si="34"/>
        <v>U</v>
      </c>
      <c r="N249" s="61">
        <f t="shared" si="35"/>
        <v>40</v>
      </c>
      <c r="O249" s="67" t="str">
        <f t="shared" si="36"/>
        <v>U</v>
      </c>
      <c r="P249" s="11" t="str">
        <f t="shared" si="37"/>
        <v/>
      </c>
      <c r="Q249" s="10" t="str">
        <f t="shared" si="38"/>
        <v/>
      </c>
      <c r="R249" s="9">
        <f t="shared" si="39"/>
        <v>0</v>
      </c>
    </row>
    <row r="250" spans="1:18" s="6" customFormat="1" ht="57" customHeight="1" x14ac:dyDescent="0.25">
      <c r="A250" s="18">
        <v>218</v>
      </c>
      <c r="B250" s="17" t="s">
        <v>93</v>
      </c>
      <c r="C250" s="45"/>
      <c r="D250" s="16" t="s">
        <v>0</v>
      </c>
      <c r="E250" s="15">
        <v>1</v>
      </c>
      <c r="F250" s="20" t="s">
        <v>0</v>
      </c>
      <c r="G250" s="65">
        <v>35</v>
      </c>
      <c r="H250" s="14"/>
      <c r="I250" s="13"/>
      <c r="J250" s="67" t="str">
        <f t="shared" si="32"/>
        <v>U</v>
      </c>
      <c r="K250" s="12"/>
      <c r="L250" s="61">
        <f t="shared" si="33"/>
        <v>0</v>
      </c>
      <c r="M250" s="67" t="str">
        <f t="shared" si="34"/>
        <v>U</v>
      </c>
      <c r="N250" s="61">
        <f t="shared" si="35"/>
        <v>35</v>
      </c>
      <c r="O250" s="67" t="str">
        <f t="shared" si="36"/>
        <v>U</v>
      </c>
      <c r="P250" s="11" t="str">
        <f t="shared" si="37"/>
        <v/>
      </c>
      <c r="Q250" s="10" t="str">
        <f t="shared" si="38"/>
        <v/>
      </c>
      <c r="R250" s="9">
        <f t="shared" si="39"/>
        <v>0</v>
      </c>
    </row>
    <row r="251" spans="1:18" s="6" customFormat="1" ht="57" customHeight="1" x14ac:dyDescent="0.25">
      <c r="A251" s="18">
        <v>219</v>
      </c>
      <c r="B251" s="17" t="s">
        <v>92</v>
      </c>
      <c r="C251" s="45"/>
      <c r="D251" s="16" t="s">
        <v>0</v>
      </c>
      <c r="E251" s="15">
        <v>1</v>
      </c>
      <c r="F251" s="20" t="s">
        <v>0</v>
      </c>
      <c r="G251" s="65">
        <v>35</v>
      </c>
      <c r="H251" s="14"/>
      <c r="I251" s="13"/>
      <c r="J251" s="67" t="str">
        <f t="shared" si="32"/>
        <v>U</v>
      </c>
      <c r="K251" s="12"/>
      <c r="L251" s="61">
        <f t="shared" si="33"/>
        <v>0</v>
      </c>
      <c r="M251" s="67" t="str">
        <f t="shared" si="34"/>
        <v>U</v>
      </c>
      <c r="N251" s="61">
        <f t="shared" si="35"/>
        <v>35</v>
      </c>
      <c r="O251" s="67" t="str">
        <f t="shared" si="36"/>
        <v>U</v>
      </c>
      <c r="P251" s="11" t="str">
        <f t="shared" si="37"/>
        <v/>
      </c>
      <c r="Q251" s="10" t="str">
        <f t="shared" si="38"/>
        <v/>
      </c>
      <c r="R251" s="9">
        <f t="shared" si="39"/>
        <v>0</v>
      </c>
    </row>
    <row r="252" spans="1:18" s="6" customFormat="1" ht="57" customHeight="1" x14ac:dyDescent="0.25">
      <c r="A252" s="18">
        <v>220</v>
      </c>
      <c r="B252" s="17" t="s">
        <v>91</v>
      </c>
      <c r="C252" s="45"/>
      <c r="D252" s="16" t="s">
        <v>0</v>
      </c>
      <c r="E252" s="15">
        <v>1</v>
      </c>
      <c r="F252" s="20" t="s">
        <v>0</v>
      </c>
      <c r="G252" s="65">
        <v>35</v>
      </c>
      <c r="H252" s="14"/>
      <c r="I252" s="13"/>
      <c r="J252" s="67" t="str">
        <f t="shared" si="32"/>
        <v>U</v>
      </c>
      <c r="K252" s="12"/>
      <c r="L252" s="61">
        <f t="shared" si="33"/>
        <v>0</v>
      </c>
      <c r="M252" s="67" t="str">
        <f t="shared" si="34"/>
        <v>U</v>
      </c>
      <c r="N252" s="61">
        <f t="shared" si="35"/>
        <v>35</v>
      </c>
      <c r="O252" s="67" t="str">
        <f t="shared" si="36"/>
        <v>U</v>
      </c>
      <c r="P252" s="11" t="str">
        <f t="shared" si="37"/>
        <v/>
      </c>
      <c r="Q252" s="10" t="str">
        <f t="shared" si="38"/>
        <v/>
      </c>
      <c r="R252" s="9">
        <f t="shared" si="39"/>
        <v>0</v>
      </c>
    </row>
    <row r="253" spans="1:18" s="6" customFormat="1" ht="57" customHeight="1" x14ac:dyDescent="0.25">
      <c r="A253" s="18">
        <v>221</v>
      </c>
      <c r="B253" s="17" t="s">
        <v>90</v>
      </c>
      <c r="C253" s="45"/>
      <c r="D253" s="16" t="s">
        <v>0</v>
      </c>
      <c r="E253" s="15">
        <v>1</v>
      </c>
      <c r="F253" s="20" t="s">
        <v>0</v>
      </c>
      <c r="G253" s="65">
        <v>35</v>
      </c>
      <c r="H253" s="14"/>
      <c r="I253" s="13"/>
      <c r="J253" s="67" t="str">
        <f t="shared" si="32"/>
        <v>U</v>
      </c>
      <c r="K253" s="12"/>
      <c r="L253" s="61">
        <f t="shared" si="33"/>
        <v>0</v>
      </c>
      <c r="M253" s="67" t="str">
        <f t="shared" si="34"/>
        <v>U</v>
      </c>
      <c r="N253" s="61">
        <f t="shared" si="35"/>
        <v>35</v>
      </c>
      <c r="O253" s="67" t="str">
        <f t="shared" si="36"/>
        <v>U</v>
      </c>
      <c r="P253" s="11" t="str">
        <f t="shared" si="37"/>
        <v/>
      </c>
      <c r="Q253" s="10" t="str">
        <f t="shared" si="38"/>
        <v/>
      </c>
      <c r="R253" s="9">
        <f t="shared" si="39"/>
        <v>0</v>
      </c>
    </row>
    <row r="254" spans="1:18" s="6" customFormat="1" ht="57" customHeight="1" x14ac:dyDescent="0.25">
      <c r="A254" s="18">
        <v>222</v>
      </c>
      <c r="B254" s="17" t="s">
        <v>89</v>
      </c>
      <c r="C254" s="45"/>
      <c r="D254" s="16" t="s">
        <v>0</v>
      </c>
      <c r="E254" s="15">
        <v>1</v>
      </c>
      <c r="F254" s="20" t="s">
        <v>0</v>
      </c>
      <c r="G254" s="65">
        <v>35</v>
      </c>
      <c r="H254" s="14"/>
      <c r="I254" s="13"/>
      <c r="J254" s="67" t="str">
        <f t="shared" si="32"/>
        <v>U</v>
      </c>
      <c r="K254" s="12"/>
      <c r="L254" s="61">
        <f t="shared" si="33"/>
        <v>0</v>
      </c>
      <c r="M254" s="67" t="str">
        <f t="shared" si="34"/>
        <v>U</v>
      </c>
      <c r="N254" s="61">
        <f t="shared" si="35"/>
        <v>35</v>
      </c>
      <c r="O254" s="67" t="str">
        <f t="shared" si="36"/>
        <v>U</v>
      </c>
      <c r="P254" s="11" t="str">
        <f t="shared" si="37"/>
        <v/>
      </c>
      <c r="Q254" s="10" t="str">
        <f t="shared" si="38"/>
        <v/>
      </c>
      <c r="R254" s="9">
        <f t="shared" si="39"/>
        <v>0</v>
      </c>
    </row>
    <row r="255" spans="1:18" s="6" customFormat="1" ht="57" customHeight="1" x14ac:dyDescent="0.25">
      <c r="A255" s="18">
        <v>223</v>
      </c>
      <c r="B255" s="17" t="s">
        <v>88</v>
      </c>
      <c r="C255" s="45"/>
      <c r="D255" s="16" t="s">
        <v>0</v>
      </c>
      <c r="E255" s="15">
        <v>1</v>
      </c>
      <c r="F255" s="20" t="s">
        <v>0</v>
      </c>
      <c r="G255" s="65">
        <v>35</v>
      </c>
      <c r="H255" s="14"/>
      <c r="I255" s="13"/>
      <c r="J255" s="67" t="str">
        <f t="shared" si="32"/>
        <v>U</v>
      </c>
      <c r="K255" s="12"/>
      <c r="L255" s="61">
        <f t="shared" si="33"/>
        <v>0</v>
      </c>
      <c r="M255" s="67" t="str">
        <f t="shared" si="34"/>
        <v>U</v>
      </c>
      <c r="N255" s="61">
        <f t="shared" si="35"/>
        <v>35</v>
      </c>
      <c r="O255" s="67" t="str">
        <f t="shared" si="36"/>
        <v>U</v>
      </c>
      <c r="P255" s="11" t="str">
        <f t="shared" si="37"/>
        <v/>
      </c>
      <c r="Q255" s="10" t="str">
        <f t="shared" si="38"/>
        <v/>
      </c>
      <c r="R255" s="9">
        <f t="shared" si="39"/>
        <v>0</v>
      </c>
    </row>
    <row r="256" spans="1:18" s="6" customFormat="1" ht="57" customHeight="1" x14ac:dyDescent="0.25">
      <c r="A256" s="18">
        <v>224</v>
      </c>
      <c r="B256" s="17" t="s">
        <v>87</v>
      </c>
      <c r="C256" s="45"/>
      <c r="D256" s="16" t="s">
        <v>0</v>
      </c>
      <c r="E256" s="15">
        <v>1</v>
      </c>
      <c r="F256" s="20" t="s">
        <v>0</v>
      </c>
      <c r="G256" s="65">
        <v>35</v>
      </c>
      <c r="H256" s="14"/>
      <c r="I256" s="13"/>
      <c r="J256" s="67" t="str">
        <f t="shared" si="32"/>
        <v>U</v>
      </c>
      <c r="K256" s="12"/>
      <c r="L256" s="61">
        <f t="shared" si="33"/>
        <v>0</v>
      </c>
      <c r="M256" s="67" t="str">
        <f t="shared" si="34"/>
        <v>U</v>
      </c>
      <c r="N256" s="61">
        <f t="shared" si="35"/>
        <v>35</v>
      </c>
      <c r="O256" s="67" t="str">
        <f t="shared" si="36"/>
        <v>U</v>
      </c>
      <c r="P256" s="11" t="str">
        <f t="shared" si="37"/>
        <v/>
      </c>
      <c r="Q256" s="10" t="str">
        <f t="shared" si="38"/>
        <v/>
      </c>
      <c r="R256" s="9">
        <f t="shared" si="39"/>
        <v>0</v>
      </c>
    </row>
    <row r="257" spans="1:18" s="6" customFormat="1" ht="57" customHeight="1" x14ac:dyDescent="0.25">
      <c r="A257" s="18">
        <v>225</v>
      </c>
      <c r="B257" s="17" t="s">
        <v>86</v>
      </c>
      <c r="C257" s="45"/>
      <c r="D257" s="16" t="s">
        <v>0</v>
      </c>
      <c r="E257" s="15">
        <v>1</v>
      </c>
      <c r="F257" s="20" t="s">
        <v>0</v>
      </c>
      <c r="G257" s="65">
        <v>70</v>
      </c>
      <c r="H257" s="14"/>
      <c r="I257" s="13"/>
      <c r="J257" s="67" t="str">
        <f t="shared" si="32"/>
        <v>U</v>
      </c>
      <c r="K257" s="12"/>
      <c r="L257" s="61">
        <f t="shared" si="33"/>
        <v>0</v>
      </c>
      <c r="M257" s="67" t="str">
        <f t="shared" si="34"/>
        <v>U</v>
      </c>
      <c r="N257" s="61">
        <f t="shared" si="35"/>
        <v>70</v>
      </c>
      <c r="O257" s="67" t="str">
        <f t="shared" si="36"/>
        <v>U</v>
      </c>
      <c r="P257" s="11" t="str">
        <f t="shared" si="37"/>
        <v/>
      </c>
      <c r="Q257" s="10" t="str">
        <f t="shared" si="38"/>
        <v/>
      </c>
      <c r="R257" s="9">
        <f t="shared" si="39"/>
        <v>0</v>
      </c>
    </row>
    <row r="258" spans="1:18" s="6" customFormat="1" ht="57" customHeight="1" x14ac:dyDescent="0.25">
      <c r="A258" s="18">
        <v>226</v>
      </c>
      <c r="B258" s="17" t="s">
        <v>85</v>
      </c>
      <c r="C258" s="45"/>
      <c r="D258" s="16" t="s">
        <v>0</v>
      </c>
      <c r="E258" s="15">
        <v>1</v>
      </c>
      <c r="F258" s="20" t="s">
        <v>0</v>
      </c>
      <c r="G258" s="65">
        <v>35</v>
      </c>
      <c r="H258" s="14"/>
      <c r="I258" s="13"/>
      <c r="J258" s="67" t="str">
        <f t="shared" si="32"/>
        <v>U</v>
      </c>
      <c r="K258" s="12"/>
      <c r="L258" s="61">
        <f t="shared" si="33"/>
        <v>0</v>
      </c>
      <c r="M258" s="67" t="str">
        <f t="shared" si="34"/>
        <v>U</v>
      </c>
      <c r="N258" s="61">
        <f t="shared" si="35"/>
        <v>35</v>
      </c>
      <c r="O258" s="67" t="str">
        <f t="shared" si="36"/>
        <v>U</v>
      </c>
      <c r="P258" s="11" t="str">
        <f t="shared" si="37"/>
        <v/>
      </c>
      <c r="Q258" s="10" t="str">
        <f t="shared" si="38"/>
        <v/>
      </c>
      <c r="R258" s="9">
        <f t="shared" si="39"/>
        <v>0</v>
      </c>
    </row>
    <row r="259" spans="1:18" s="6" customFormat="1" ht="57" customHeight="1" x14ac:dyDescent="0.25">
      <c r="A259" s="18">
        <v>227</v>
      </c>
      <c r="B259" s="17" t="s">
        <v>84</v>
      </c>
      <c r="C259" s="45"/>
      <c r="D259" s="16" t="s">
        <v>0</v>
      </c>
      <c r="E259" s="15">
        <v>1</v>
      </c>
      <c r="F259" s="20" t="s">
        <v>0</v>
      </c>
      <c r="G259" s="65">
        <v>35</v>
      </c>
      <c r="H259" s="14"/>
      <c r="I259" s="13"/>
      <c r="J259" s="67" t="str">
        <f t="shared" si="32"/>
        <v>U</v>
      </c>
      <c r="K259" s="12"/>
      <c r="L259" s="61">
        <f t="shared" si="33"/>
        <v>0</v>
      </c>
      <c r="M259" s="67" t="str">
        <f t="shared" si="34"/>
        <v>U</v>
      </c>
      <c r="N259" s="61">
        <f t="shared" si="35"/>
        <v>35</v>
      </c>
      <c r="O259" s="67" t="str">
        <f t="shared" si="36"/>
        <v>U</v>
      </c>
      <c r="P259" s="11" t="str">
        <f t="shared" si="37"/>
        <v/>
      </c>
      <c r="Q259" s="10" t="str">
        <f t="shared" si="38"/>
        <v/>
      </c>
      <c r="R259" s="9">
        <f t="shared" si="39"/>
        <v>0</v>
      </c>
    </row>
    <row r="260" spans="1:18" s="6" customFormat="1" ht="57" customHeight="1" x14ac:dyDescent="0.25">
      <c r="A260" s="18">
        <v>228</v>
      </c>
      <c r="B260" s="17" t="s">
        <v>83</v>
      </c>
      <c r="C260" s="45"/>
      <c r="D260" s="16" t="s">
        <v>0</v>
      </c>
      <c r="E260" s="15">
        <v>1</v>
      </c>
      <c r="F260" s="20" t="s">
        <v>0</v>
      </c>
      <c r="G260" s="65">
        <v>70</v>
      </c>
      <c r="H260" s="14"/>
      <c r="I260" s="13"/>
      <c r="J260" s="67" t="str">
        <f t="shared" si="32"/>
        <v>U</v>
      </c>
      <c r="K260" s="12"/>
      <c r="L260" s="61">
        <f t="shared" si="33"/>
        <v>0</v>
      </c>
      <c r="M260" s="67" t="str">
        <f t="shared" si="34"/>
        <v>U</v>
      </c>
      <c r="N260" s="61">
        <f t="shared" si="35"/>
        <v>70</v>
      </c>
      <c r="O260" s="67" t="str">
        <f t="shared" si="36"/>
        <v>U</v>
      </c>
      <c r="P260" s="11" t="str">
        <f t="shared" si="37"/>
        <v/>
      </c>
      <c r="Q260" s="10" t="str">
        <f t="shared" si="38"/>
        <v/>
      </c>
      <c r="R260" s="9">
        <f t="shared" si="39"/>
        <v>0</v>
      </c>
    </row>
    <row r="261" spans="1:18" s="6" customFormat="1" ht="57" customHeight="1" x14ac:dyDescent="0.25">
      <c r="A261" s="18">
        <v>229</v>
      </c>
      <c r="B261" s="17" t="s">
        <v>82</v>
      </c>
      <c r="C261" s="45"/>
      <c r="D261" s="16" t="s">
        <v>0</v>
      </c>
      <c r="E261" s="15">
        <v>1</v>
      </c>
      <c r="F261" s="20" t="s">
        <v>0</v>
      </c>
      <c r="G261" s="65">
        <v>35</v>
      </c>
      <c r="H261" s="14"/>
      <c r="I261" s="13"/>
      <c r="J261" s="67" t="str">
        <f t="shared" si="32"/>
        <v>U</v>
      </c>
      <c r="K261" s="12"/>
      <c r="L261" s="61">
        <f t="shared" si="33"/>
        <v>0</v>
      </c>
      <c r="M261" s="67" t="str">
        <f t="shared" si="34"/>
        <v>U</v>
      </c>
      <c r="N261" s="61">
        <f t="shared" si="35"/>
        <v>35</v>
      </c>
      <c r="O261" s="67" t="str">
        <f t="shared" si="36"/>
        <v>U</v>
      </c>
      <c r="P261" s="11" t="str">
        <f t="shared" si="37"/>
        <v/>
      </c>
      <c r="Q261" s="10" t="str">
        <f t="shared" si="38"/>
        <v/>
      </c>
      <c r="R261" s="9">
        <f t="shared" si="39"/>
        <v>0</v>
      </c>
    </row>
    <row r="262" spans="1:18" s="6" customFormat="1" ht="57" customHeight="1" x14ac:dyDescent="0.25">
      <c r="A262" s="18">
        <v>230</v>
      </c>
      <c r="B262" s="17" t="s">
        <v>81</v>
      </c>
      <c r="C262" s="45"/>
      <c r="D262" s="16" t="s">
        <v>0</v>
      </c>
      <c r="E262" s="15">
        <v>1</v>
      </c>
      <c r="F262" s="20" t="s">
        <v>0</v>
      </c>
      <c r="G262" s="65">
        <v>35</v>
      </c>
      <c r="H262" s="14"/>
      <c r="I262" s="13"/>
      <c r="J262" s="67" t="str">
        <f t="shared" si="32"/>
        <v>U</v>
      </c>
      <c r="K262" s="12"/>
      <c r="L262" s="61">
        <f t="shared" si="33"/>
        <v>0</v>
      </c>
      <c r="M262" s="67" t="str">
        <f t="shared" si="34"/>
        <v>U</v>
      </c>
      <c r="N262" s="61">
        <f t="shared" si="35"/>
        <v>35</v>
      </c>
      <c r="O262" s="67" t="str">
        <f t="shared" si="36"/>
        <v>U</v>
      </c>
      <c r="P262" s="11" t="str">
        <f t="shared" si="37"/>
        <v/>
      </c>
      <c r="Q262" s="10" t="str">
        <f t="shared" si="38"/>
        <v/>
      </c>
      <c r="R262" s="9">
        <f t="shared" si="39"/>
        <v>0</v>
      </c>
    </row>
    <row r="263" spans="1:18" s="6" customFormat="1" ht="57" customHeight="1" x14ac:dyDescent="0.25">
      <c r="A263" s="18">
        <v>231</v>
      </c>
      <c r="B263" s="17" t="s">
        <v>80</v>
      </c>
      <c r="C263" s="45"/>
      <c r="D263" s="16" t="s">
        <v>0</v>
      </c>
      <c r="E263" s="15">
        <v>1</v>
      </c>
      <c r="F263" s="20" t="s">
        <v>0</v>
      </c>
      <c r="G263" s="65">
        <v>70</v>
      </c>
      <c r="H263" s="14"/>
      <c r="I263" s="13"/>
      <c r="J263" s="67" t="str">
        <f t="shared" si="32"/>
        <v>U</v>
      </c>
      <c r="K263" s="12"/>
      <c r="L263" s="61">
        <f t="shared" si="33"/>
        <v>0</v>
      </c>
      <c r="M263" s="67" t="str">
        <f t="shared" si="34"/>
        <v>U</v>
      </c>
      <c r="N263" s="61">
        <f t="shared" si="35"/>
        <v>70</v>
      </c>
      <c r="O263" s="67" t="str">
        <f t="shared" si="36"/>
        <v>U</v>
      </c>
      <c r="P263" s="11" t="str">
        <f t="shared" si="37"/>
        <v/>
      </c>
      <c r="Q263" s="10" t="str">
        <f t="shared" si="38"/>
        <v/>
      </c>
      <c r="R263" s="9">
        <f t="shared" si="39"/>
        <v>0</v>
      </c>
    </row>
    <row r="264" spans="1:18" s="6" customFormat="1" ht="57" customHeight="1" x14ac:dyDescent="0.25">
      <c r="A264" s="18">
        <v>232</v>
      </c>
      <c r="B264" s="17" t="s">
        <v>79</v>
      </c>
      <c r="C264" s="45"/>
      <c r="D264" s="16" t="s">
        <v>0</v>
      </c>
      <c r="E264" s="15">
        <v>1</v>
      </c>
      <c r="F264" s="20" t="s">
        <v>0</v>
      </c>
      <c r="G264" s="65">
        <v>70</v>
      </c>
      <c r="H264" s="14"/>
      <c r="I264" s="13"/>
      <c r="J264" s="67" t="str">
        <f t="shared" si="32"/>
        <v>U</v>
      </c>
      <c r="K264" s="12"/>
      <c r="L264" s="61">
        <f t="shared" si="33"/>
        <v>0</v>
      </c>
      <c r="M264" s="67" t="str">
        <f t="shared" si="34"/>
        <v>U</v>
      </c>
      <c r="N264" s="61">
        <f t="shared" si="35"/>
        <v>70</v>
      </c>
      <c r="O264" s="67" t="str">
        <f t="shared" si="36"/>
        <v>U</v>
      </c>
      <c r="P264" s="11" t="str">
        <f t="shared" si="37"/>
        <v/>
      </c>
      <c r="Q264" s="10" t="str">
        <f t="shared" si="38"/>
        <v/>
      </c>
      <c r="R264" s="9">
        <f t="shared" si="39"/>
        <v>0</v>
      </c>
    </row>
    <row r="265" spans="1:18" s="6" customFormat="1" ht="57" customHeight="1" x14ac:dyDescent="0.25">
      <c r="A265" s="18">
        <v>233</v>
      </c>
      <c r="B265" s="17" t="s">
        <v>78</v>
      </c>
      <c r="C265" s="45"/>
      <c r="D265" s="16" t="s">
        <v>0</v>
      </c>
      <c r="E265" s="15">
        <v>1</v>
      </c>
      <c r="F265" s="20" t="s">
        <v>0</v>
      </c>
      <c r="G265" s="65">
        <v>70</v>
      </c>
      <c r="H265" s="14"/>
      <c r="I265" s="13"/>
      <c r="J265" s="67" t="str">
        <f t="shared" si="32"/>
        <v>U</v>
      </c>
      <c r="K265" s="12"/>
      <c r="L265" s="61">
        <f t="shared" si="33"/>
        <v>0</v>
      </c>
      <c r="M265" s="67" t="str">
        <f t="shared" si="34"/>
        <v>U</v>
      </c>
      <c r="N265" s="61">
        <f t="shared" si="35"/>
        <v>70</v>
      </c>
      <c r="O265" s="67" t="str">
        <f t="shared" si="36"/>
        <v>U</v>
      </c>
      <c r="P265" s="11" t="str">
        <f t="shared" si="37"/>
        <v/>
      </c>
      <c r="Q265" s="10" t="str">
        <f t="shared" si="38"/>
        <v/>
      </c>
      <c r="R265" s="9">
        <f t="shared" si="39"/>
        <v>0</v>
      </c>
    </row>
    <row r="266" spans="1:18" s="6" customFormat="1" ht="57" customHeight="1" x14ac:dyDescent="0.25">
      <c r="A266" s="18">
        <v>234</v>
      </c>
      <c r="B266" s="17" t="s">
        <v>77</v>
      </c>
      <c r="C266" s="45"/>
      <c r="D266" s="16" t="s">
        <v>0</v>
      </c>
      <c r="E266" s="15">
        <v>1</v>
      </c>
      <c r="F266" s="20" t="s">
        <v>0</v>
      </c>
      <c r="G266" s="65">
        <v>35</v>
      </c>
      <c r="H266" s="14"/>
      <c r="I266" s="13"/>
      <c r="J266" s="67" t="str">
        <f t="shared" si="32"/>
        <v>U</v>
      </c>
      <c r="K266" s="12"/>
      <c r="L266" s="61">
        <f t="shared" si="33"/>
        <v>0</v>
      </c>
      <c r="M266" s="67" t="str">
        <f t="shared" si="34"/>
        <v>U</v>
      </c>
      <c r="N266" s="61">
        <f t="shared" si="35"/>
        <v>35</v>
      </c>
      <c r="O266" s="67" t="str">
        <f t="shared" si="36"/>
        <v>U</v>
      </c>
      <c r="P266" s="11" t="str">
        <f t="shared" si="37"/>
        <v/>
      </c>
      <c r="Q266" s="10" t="str">
        <f t="shared" si="38"/>
        <v/>
      </c>
      <c r="R266" s="9">
        <f t="shared" si="39"/>
        <v>0</v>
      </c>
    </row>
    <row r="267" spans="1:18" s="6" customFormat="1" ht="57" customHeight="1" x14ac:dyDescent="0.25">
      <c r="A267" s="18">
        <v>235</v>
      </c>
      <c r="B267" s="17" t="s">
        <v>38</v>
      </c>
      <c r="C267" s="45"/>
      <c r="D267" s="16" t="s">
        <v>0</v>
      </c>
      <c r="E267" s="15">
        <v>1</v>
      </c>
      <c r="F267" s="20" t="s">
        <v>0</v>
      </c>
      <c r="G267" s="65">
        <v>35</v>
      </c>
      <c r="H267" s="14"/>
      <c r="I267" s="13"/>
      <c r="J267" s="67" t="str">
        <f t="shared" si="32"/>
        <v>U</v>
      </c>
      <c r="K267" s="12"/>
      <c r="L267" s="61">
        <f t="shared" si="33"/>
        <v>0</v>
      </c>
      <c r="M267" s="67" t="str">
        <f t="shared" si="34"/>
        <v>U</v>
      </c>
      <c r="N267" s="61">
        <f t="shared" si="35"/>
        <v>35</v>
      </c>
      <c r="O267" s="67" t="str">
        <f t="shared" si="36"/>
        <v>U</v>
      </c>
      <c r="P267" s="11" t="str">
        <f t="shared" si="37"/>
        <v/>
      </c>
      <c r="Q267" s="10" t="str">
        <f t="shared" si="38"/>
        <v/>
      </c>
      <c r="R267" s="9">
        <f t="shared" si="39"/>
        <v>0</v>
      </c>
    </row>
    <row r="268" spans="1:18" s="6" customFormat="1" ht="57" customHeight="1" x14ac:dyDescent="0.25">
      <c r="A268" s="18">
        <v>236</v>
      </c>
      <c r="B268" s="17" t="s">
        <v>76</v>
      </c>
      <c r="C268" s="45"/>
      <c r="D268" s="16" t="s">
        <v>0</v>
      </c>
      <c r="E268" s="15">
        <v>1</v>
      </c>
      <c r="F268" s="20" t="s">
        <v>0</v>
      </c>
      <c r="G268" s="65">
        <v>35</v>
      </c>
      <c r="H268" s="14"/>
      <c r="I268" s="13"/>
      <c r="J268" s="67" t="str">
        <f t="shared" si="32"/>
        <v>U</v>
      </c>
      <c r="K268" s="12"/>
      <c r="L268" s="61">
        <f t="shared" si="33"/>
        <v>0</v>
      </c>
      <c r="M268" s="67" t="str">
        <f t="shared" si="34"/>
        <v>U</v>
      </c>
      <c r="N268" s="61">
        <f t="shared" si="35"/>
        <v>35</v>
      </c>
      <c r="O268" s="67" t="str">
        <f t="shared" si="36"/>
        <v>U</v>
      </c>
      <c r="P268" s="11" t="str">
        <f t="shared" si="37"/>
        <v/>
      </c>
      <c r="Q268" s="10" t="str">
        <f t="shared" si="38"/>
        <v/>
      </c>
      <c r="R268" s="9">
        <f t="shared" si="39"/>
        <v>0</v>
      </c>
    </row>
    <row r="269" spans="1:18" s="6" customFormat="1" ht="57" customHeight="1" x14ac:dyDescent="0.25">
      <c r="A269" s="18">
        <v>237</v>
      </c>
      <c r="B269" s="17" t="s">
        <v>75</v>
      </c>
      <c r="C269" s="45"/>
      <c r="D269" s="16" t="s">
        <v>0</v>
      </c>
      <c r="E269" s="15">
        <v>1</v>
      </c>
      <c r="F269" s="20" t="s">
        <v>0</v>
      </c>
      <c r="G269" s="65">
        <v>35</v>
      </c>
      <c r="H269" s="14"/>
      <c r="I269" s="13"/>
      <c r="J269" s="67" t="str">
        <f t="shared" si="32"/>
        <v>U</v>
      </c>
      <c r="K269" s="12"/>
      <c r="L269" s="61">
        <f t="shared" si="33"/>
        <v>0</v>
      </c>
      <c r="M269" s="67" t="str">
        <f t="shared" si="34"/>
        <v>U</v>
      </c>
      <c r="N269" s="61">
        <f t="shared" si="35"/>
        <v>35</v>
      </c>
      <c r="O269" s="67" t="str">
        <f t="shared" si="36"/>
        <v>U</v>
      </c>
      <c r="P269" s="11" t="str">
        <f t="shared" si="37"/>
        <v/>
      </c>
      <c r="Q269" s="10" t="str">
        <f t="shared" si="38"/>
        <v/>
      </c>
      <c r="R269" s="9">
        <f t="shared" si="39"/>
        <v>0</v>
      </c>
    </row>
    <row r="270" spans="1:18" s="6" customFormat="1" ht="57" customHeight="1" x14ac:dyDescent="0.25">
      <c r="A270" s="18">
        <v>238</v>
      </c>
      <c r="B270" s="17" t="s">
        <v>74</v>
      </c>
      <c r="C270" s="45"/>
      <c r="D270" s="16" t="s">
        <v>0</v>
      </c>
      <c r="E270" s="15">
        <v>1</v>
      </c>
      <c r="F270" s="20" t="s">
        <v>0</v>
      </c>
      <c r="G270" s="65">
        <v>35</v>
      </c>
      <c r="H270" s="14"/>
      <c r="I270" s="13"/>
      <c r="J270" s="67" t="str">
        <f t="shared" si="32"/>
        <v>U</v>
      </c>
      <c r="K270" s="12"/>
      <c r="L270" s="61">
        <f t="shared" si="33"/>
        <v>0</v>
      </c>
      <c r="M270" s="67" t="str">
        <f t="shared" si="34"/>
        <v>U</v>
      </c>
      <c r="N270" s="61">
        <f t="shared" si="35"/>
        <v>35</v>
      </c>
      <c r="O270" s="67" t="str">
        <f t="shared" si="36"/>
        <v>U</v>
      </c>
      <c r="P270" s="11" t="str">
        <f t="shared" si="37"/>
        <v/>
      </c>
      <c r="Q270" s="10" t="str">
        <f t="shared" si="38"/>
        <v/>
      </c>
      <c r="R270" s="9">
        <f t="shared" si="39"/>
        <v>0</v>
      </c>
    </row>
    <row r="271" spans="1:18" s="6" customFormat="1" ht="57" customHeight="1" x14ac:dyDescent="0.25">
      <c r="A271" s="18">
        <v>239</v>
      </c>
      <c r="B271" s="17" t="s">
        <v>73</v>
      </c>
      <c r="C271" s="45"/>
      <c r="D271" s="16" t="s">
        <v>0</v>
      </c>
      <c r="E271" s="15">
        <v>1</v>
      </c>
      <c r="F271" s="20" t="s">
        <v>0</v>
      </c>
      <c r="G271" s="65">
        <v>35</v>
      </c>
      <c r="H271" s="14"/>
      <c r="I271" s="13"/>
      <c r="J271" s="67" t="str">
        <f t="shared" si="32"/>
        <v>U</v>
      </c>
      <c r="K271" s="12"/>
      <c r="L271" s="61">
        <f t="shared" si="33"/>
        <v>0</v>
      </c>
      <c r="M271" s="67" t="str">
        <f t="shared" si="34"/>
        <v>U</v>
      </c>
      <c r="N271" s="61">
        <f t="shared" si="35"/>
        <v>35</v>
      </c>
      <c r="O271" s="67" t="str">
        <f t="shared" si="36"/>
        <v>U</v>
      </c>
      <c r="P271" s="11" t="str">
        <f t="shared" si="37"/>
        <v/>
      </c>
      <c r="Q271" s="10" t="str">
        <f t="shared" si="38"/>
        <v/>
      </c>
      <c r="R271" s="9">
        <f t="shared" si="39"/>
        <v>0</v>
      </c>
    </row>
    <row r="272" spans="1:18" s="6" customFormat="1" ht="57" customHeight="1" x14ac:dyDescent="0.25">
      <c r="A272" s="18">
        <v>240</v>
      </c>
      <c r="B272" s="17" t="s">
        <v>72</v>
      </c>
      <c r="C272" s="45"/>
      <c r="D272" s="16" t="s">
        <v>0</v>
      </c>
      <c r="E272" s="15">
        <v>1</v>
      </c>
      <c r="F272" s="20" t="s">
        <v>0</v>
      </c>
      <c r="G272" s="65">
        <v>35</v>
      </c>
      <c r="H272" s="14"/>
      <c r="I272" s="13"/>
      <c r="J272" s="67" t="str">
        <f t="shared" si="32"/>
        <v>U</v>
      </c>
      <c r="K272" s="12"/>
      <c r="L272" s="61">
        <f t="shared" si="33"/>
        <v>0</v>
      </c>
      <c r="M272" s="67" t="str">
        <f t="shared" si="34"/>
        <v>U</v>
      </c>
      <c r="N272" s="61">
        <f t="shared" si="35"/>
        <v>35</v>
      </c>
      <c r="O272" s="67" t="str">
        <f t="shared" si="36"/>
        <v>U</v>
      </c>
      <c r="P272" s="11" t="str">
        <f t="shared" si="37"/>
        <v/>
      </c>
      <c r="Q272" s="10" t="str">
        <f t="shared" si="38"/>
        <v/>
      </c>
      <c r="R272" s="9">
        <f t="shared" si="39"/>
        <v>0</v>
      </c>
    </row>
    <row r="273" spans="1:18" s="6" customFormat="1" ht="57" customHeight="1" x14ac:dyDescent="0.25">
      <c r="A273" s="18">
        <v>241</v>
      </c>
      <c r="B273" s="17" t="s">
        <v>71</v>
      </c>
      <c r="C273" s="45"/>
      <c r="D273" s="16" t="s">
        <v>0</v>
      </c>
      <c r="E273" s="15">
        <v>1</v>
      </c>
      <c r="F273" s="20" t="s">
        <v>0</v>
      </c>
      <c r="G273" s="65">
        <v>12</v>
      </c>
      <c r="H273" s="14"/>
      <c r="I273" s="13"/>
      <c r="J273" s="67" t="str">
        <f t="shared" si="32"/>
        <v>U</v>
      </c>
      <c r="K273" s="12"/>
      <c r="L273" s="61">
        <f t="shared" si="33"/>
        <v>0</v>
      </c>
      <c r="M273" s="67" t="str">
        <f t="shared" si="34"/>
        <v>U</v>
      </c>
      <c r="N273" s="61">
        <f t="shared" si="35"/>
        <v>12</v>
      </c>
      <c r="O273" s="67" t="str">
        <f t="shared" si="36"/>
        <v>U</v>
      </c>
      <c r="P273" s="11" t="str">
        <f t="shared" si="37"/>
        <v/>
      </c>
      <c r="Q273" s="10" t="str">
        <f t="shared" si="38"/>
        <v/>
      </c>
      <c r="R273" s="9">
        <f t="shared" si="39"/>
        <v>0</v>
      </c>
    </row>
    <row r="274" spans="1:18" s="6" customFormat="1" ht="57" customHeight="1" x14ac:dyDescent="0.25">
      <c r="A274" s="18">
        <v>242</v>
      </c>
      <c r="B274" s="17" t="s">
        <v>70</v>
      </c>
      <c r="C274" s="45"/>
      <c r="D274" s="16" t="s">
        <v>0</v>
      </c>
      <c r="E274" s="15">
        <v>1</v>
      </c>
      <c r="F274" s="20" t="s">
        <v>0</v>
      </c>
      <c r="G274" s="65">
        <v>12</v>
      </c>
      <c r="H274" s="14"/>
      <c r="I274" s="13"/>
      <c r="J274" s="67" t="str">
        <f t="shared" si="32"/>
        <v>U</v>
      </c>
      <c r="K274" s="12"/>
      <c r="L274" s="61">
        <f t="shared" si="33"/>
        <v>0</v>
      </c>
      <c r="M274" s="67" t="str">
        <f t="shared" si="34"/>
        <v>U</v>
      </c>
      <c r="N274" s="61">
        <f t="shared" si="35"/>
        <v>12</v>
      </c>
      <c r="O274" s="67" t="str">
        <f t="shared" si="36"/>
        <v>U</v>
      </c>
      <c r="P274" s="11" t="str">
        <f t="shared" si="37"/>
        <v/>
      </c>
      <c r="Q274" s="10" t="str">
        <f t="shared" si="38"/>
        <v/>
      </c>
      <c r="R274" s="9">
        <f t="shared" si="39"/>
        <v>0</v>
      </c>
    </row>
    <row r="275" spans="1:18" s="6" customFormat="1" ht="57" customHeight="1" x14ac:dyDescent="0.25">
      <c r="A275" s="18">
        <v>243</v>
      </c>
      <c r="B275" s="17" t="s">
        <v>69</v>
      </c>
      <c r="C275" s="45"/>
      <c r="D275" s="16" t="s">
        <v>0</v>
      </c>
      <c r="E275" s="15">
        <v>1</v>
      </c>
      <c r="F275" s="20" t="s">
        <v>0</v>
      </c>
      <c r="G275" s="65">
        <v>30</v>
      </c>
      <c r="H275" s="14"/>
      <c r="I275" s="13"/>
      <c r="J275" s="67" t="str">
        <f t="shared" si="32"/>
        <v>U</v>
      </c>
      <c r="K275" s="12"/>
      <c r="L275" s="61">
        <f t="shared" si="33"/>
        <v>0</v>
      </c>
      <c r="M275" s="67" t="str">
        <f t="shared" si="34"/>
        <v>U</v>
      </c>
      <c r="N275" s="61">
        <f t="shared" si="35"/>
        <v>30</v>
      </c>
      <c r="O275" s="67" t="str">
        <f t="shared" si="36"/>
        <v>U</v>
      </c>
      <c r="P275" s="11" t="str">
        <f t="shared" si="37"/>
        <v/>
      </c>
      <c r="Q275" s="10" t="str">
        <f t="shared" si="38"/>
        <v/>
      </c>
      <c r="R275" s="9">
        <f t="shared" si="39"/>
        <v>0</v>
      </c>
    </row>
    <row r="276" spans="1:18" s="6" customFormat="1" ht="57" customHeight="1" x14ac:dyDescent="0.25">
      <c r="A276" s="18">
        <v>244</v>
      </c>
      <c r="B276" s="17" t="s">
        <v>340</v>
      </c>
      <c r="C276" s="45"/>
      <c r="D276" s="16" t="s">
        <v>0</v>
      </c>
      <c r="E276" s="15">
        <v>1</v>
      </c>
      <c r="F276" s="20" t="s">
        <v>0</v>
      </c>
      <c r="G276" s="65">
        <v>70</v>
      </c>
      <c r="H276" s="14"/>
      <c r="I276" s="13"/>
      <c r="J276" s="67" t="str">
        <f t="shared" si="32"/>
        <v>U</v>
      </c>
      <c r="K276" s="12"/>
      <c r="L276" s="61">
        <f t="shared" si="33"/>
        <v>0</v>
      </c>
      <c r="M276" s="67" t="str">
        <f t="shared" si="34"/>
        <v>U</v>
      </c>
      <c r="N276" s="61">
        <f t="shared" si="35"/>
        <v>70</v>
      </c>
      <c r="O276" s="67" t="str">
        <f t="shared" si="36"/>
        <v>U</v>
      </c>
      <c r="P276" s="11" t="str">
        <f t="shared" si="37"/>
        <v/>
      </c>
      <c r="Q276" s="10" t="str">
        <f t="shared" si="38"/>
        <v/>
      </c>
      <c r="R276" s="9">
        <f t="shared" si="39"/>
        <v>0</v>
      </c>
    </row>
    <row r="277" spans="1:18" s="6" customFormat="1" ht="57" customHeight="1" x14ac:dyDescent="0.25">
      <c r="A277" s="18">
        <v>271</v>
      </c>
      <c r="B277" s="17" t="s">
        <v>68</v>
      </c>
      <c r="C277" s="45"/>
      <c r="D277" s="16" t="s">
        <v>0</v>
      </c>
      <c r="E277" s="15">
        <v>1</v>
      </c>
      <c r="F277" s="20" t="s">
        <v>0</v>
      </c>
      <c r="G277" s="65">
        <v>35</v>
      </c>
      <c r="H277" s="14"/>
      <c r="I277" s="13"/>
      <c r="J277" s="67" t="str">
        <f t="shared" si="32"/>
        <v>U</v>
      </c>
      <c r="K277" s="12"/>
      <c r="L277" s="61">
        <f t="shared" si="33"/>
        <v>0</v>
      </c>
      <c r="M277" s="67" t="str">
        <f t="shared" si="34"/>
        <v>U</v>
      </c>
      <c r="N277" s="61">
        <f t="shared" si="35"/>
        <v>35</v>
      </c>
      <c r="O277" s="67" t="str">
        <f t="shared" si="36"/>
        <v>U</v>
      </c>
      <c r="P277" s="11" t="str">
        <f t="shared" si="37"/>
        <v/>
      </c>
      <c r="Q277" s="10" t="str">
        <f t="shared" si="38"/>
        <v/>
      </c>
      <c r="R277" s="9">
        <f t="shared" si="39"/>
        <v>0</v>
      </c>
    </row>
    <row r="278" spans="1:18" s="6" customFormat="1" ht="57" customHeight="1" x14ac:dyDescent="0.25">
      <c r="A278" s="18">
        <v>272</v>
      </c>
      <c r="B278" s="17" t="s">
        <v>67</v>
      </c>
      <c r="C278" s="45"/>
      <c r="D278" s="16" t="s">
        <v>0</v>
      </c>
      <c r="E278" s="15">
        <v>1</v>
      </c>
      <c r="F278" s="20" t="s">
        <v>0</v>
      </c>
      <c r="G278" s="65">
        <v>70</v>
      </c>
      <c r="H278" s="14"/>
      <c r="I278" s="13"/>
      <c r="J278" s="67" t="str">
        <f t="shared" si="32"/>
        <v>U</v>
      </c>
      <c r="K278" s="12"/>
      <c r="L278" s="61">
        <f t="shared" si="33"/>
        <v>0</v>
      </c>
      <c r="M278" s="67" t="str">
        <f t="shared" si="34"/>
        <v>U</v>
      </c>
      <c r="N278" s="61">
        <f t="shared" si="35"/>
        <v>70</v>
      </c>
      <c r="O278" s="67" t="str">
        <f t="shared" si="36"/>
        <v>U</v>
      </c>
      <c r="P278" s="11" t="str">
        <f t="shared" si="37"/>
        <v/>
      </c>
      <c r="Q278" s="10" t="str">
        <f t="shared" si="38"/>
        <v/>
      </c>
      <c r="R278" s="9">
        <f t="shared" si="39"/>
        <v>0</v>
      </c>
    </row>
    <row r="279" spans="1:18" s="6" customFormat="1" ht="57" customHeight="1" x14ac:dyDescent="0.25">
      <c r="A279" s="18">
        <v>273</v>
      </c>
      <c r="B279" s="17" t="s">
        <v>49</v>
      </c>
      <c r="C279" s="45"/>
      <c r="D279" s="16" t="s">
        <v>0</v>
      </c>
      <c r="E279" s="15">
        <v>1</v>
      </c>
      <c r="F279" s="20" t="s">
        <v>0</v>
      </c>
      <c r="G279" s="65">
        <v>35</v>
      </c>
      <c r="H279" s="14"/>
      <c r="I279" s="13"/>
      <c r="J279" s="67" t="str">
        <f t="shared" si="32"/>
        <v>U</v>
      </c>
      <c r="K279" s="12"/>
      <c r="L279" s="61">
        <f t="shared" si="33"/>
        <v>0</v>
      </c>
      <c r="M279" s="67" t="str">
        <f t="shared" si="34"/>
        <v>U</v>
      </c>
      <c r="N279" s="61">
        <f t="shared" si="35"/>
        <v>35</v>
      </c>
      <c r="O279" s="67" t="str">
        <f t="shared" si="36"/>
        <v>U</v>
      </c>
      <c r="P279" s="11" t="str">
        <f t="shared" si="37"/>
        <v/>
      </c>
      <c r="Q279" s="10" t="str">
        <f t="shared" si="38"/>
        <v/>
      </c>
      <c r="R279" s="9">
        <f t="shared" si="39"/>
        <v>0</v>
      </c>
    </row>
    <row r="280" spans="1:18" s="6" customFormat="1" ht="57" customHeight="1" x14ac:dyDescent="0.25">
      <c r="A280" s="18">
        <v>274</v>
      </c>
      <c r="B280" s="17" t="s">
        <v>66</v>
      </c>
      <c r="C280" s="45"/>
      <c r="D280" s="16" t="s">
        <v>0</v>
      </c>
      <c r="E280" s="15">
        <v>1</v>
      </c>
      <c r="F280" s="20" t="s">
        <v>0</v>
      </c>
      <c r="G280" s="65">
        <v>35</v>
      </c>
      <c r="H280" s="14"/>
      <c r="I280" s="13"/>
      <c r="J280" s="67" t="str">
        <f t="shared" si="32"/>
        <v>U</v>
      </c>
      <c r="K280" s="12"/>
      <c r="L280" s="61">
        <f t="shared" si="33"/>
        <v>0</v>
      </c>
      <c r="M280" s="67" t="str">
        <f t="shared" si="34"/>
        <v>U</v>
      </c>
      <c r="N280" s="61">
        <f t="shared" si="35"/>
        <v>35</v>
      </c>
      <c r="O280" s="67" t="str">
        <f t="shared" si="36"/>
        <v>U</v>
      </c>
      <c r="P280" s="11" t="str">
        <f t="shared" si="37"/>
        <v/>
      </c>
      <c r="Q280" s="10" t="str">
        <f t="shared" si="38"/>
        <v/>
      </c>
      <c r="R280" s="9">
        <f t="shared" si="39"/>
        <v>0</v>
      </c>
    </row>
    <row r="281" spans="1:18" s="6" customFormat="1" ht="57" customHeight="1" x14ac:dyDescent="0.25">
      <c r="A281" s="18">
        <v>275</v>
      </c>
      <c r="B281" s="17" t="s">
        <v>339</v>
      </c>
      <c r="C281" s="45"/>
      <c r="D281" s="16" t="s">
        <v>0</v>
      </c>
      <c r="E281" s="15">
        <v>1</v>
      </c>
      <c r="F281" s="20" t="s">
        <v>0</v>
      </c>
      <c r="G281" s="65">
        <v>35</v>
      </c>
      <c r="H281" s="14"/>
      <c r="I281" s="13"/>
      <c r="J281" s="67" t="str">
        <f t="shared" si="32"/>
        <v>U</v>
      </c>
      <c r="K281" s="12"/>
      <c r="L281" s="61">
        <f t="shared" si="33"/>
        <v>0</v>
      </c>
      <c r="M281" s="67" t="str">
        <f t="shared" si="34"/>
        <v>U</v>
      </c>
      <c r="N281" s="61">
        <f t="shared" si="35"/>
        <v>35</v>
      </c>
      <c r="O281" s="67" t="str">
        <f t="shared" si="36"/>
        <v>U</v>
      </c>
      <c r="P281" s="11" t="str">
        <f t="shared" si="37"/>
        <v/>
      </c>
      <c r="Q281" s="10" t="str">
        <f t="shared" si="38"/>
        <v/>
      </c>
      <c r="R281" s="9">
        <f t="shared" si="39"/>
        <v>0</v>
      </c>
    </row>
    <row r="282" spans="1:18" s="6" customFormat="1" ht="57" customHeight="1" x14ac:dyDescent="0.25">
      <c r="A282" s="18">
        <v>276</v>
      </c>
      <c r="B282" s="17" t="s">
        <v>65</v>
      </c>
      <c r="C282" s="45"/>
      <c r="D282" s="16" t="s">
        <v>0</v>
      </c>
      <c r="E282" s="15">
        <v>1</v>
      </c>
      <c r="F282" s="20" t="s">
        <v>0</v>
      </c>
      <c r="G282" s="65">
        <v>35</v>
      </c>
      <c r="H282" s="14"/>
      <c r="I282" s="13"/>
      <c r="J282" s="67" t="str">
        <f t="shared" si="32"/>
        <v>U</v>
      </c>
      <c r="K282" s="12"/>
      <c r="L282" s="61">
        <f t="shared" si="33"/>
        <v>0</v>
      </c>
      <c r="M282" s="67" t="str">
        <f t="shared" si="34"/>
        <v>U</v>
      </c>
      <c r="N282" s="61">
        <f t="shared" si="35"/>
        <v>35</v>
      </c>
      <c r="O282" s="67" t="str">
        <f t="shared" si="36"/>
        <v>U</v>
      </c>
      <c r="P282" s="11" t="str">
        <f t="shared" si="37"/>
        <v/>
      </c>
      <c r="Q282" s="10" t="str">
        <f t="shared" si="38"/>
        <v/>
      </c>
      <c r="R282" s="9">
        <f t="shared" si="39"/>
        <v>0</v>
      </c>
    </row>
    <row r="283" spans="1:18" s="6" customFormat="1" ht="57" customHeight="1" x14ac:dyDescent="0.25">
      <c r="A283" s="18">
        <v>277</v>
      </c>
      <c r="B283" s="17" t="s">
        <v>64</v>
      </c>
      <c r="C283" s="45"/>
      <c r="D283" s="16" t="s">
        <v>0</v>
      </c>
      <c r="E283" s="15">
        <v>1</v>
      </c>
      <c r="F283" s="20" t="s">
        <v>0</v>
      </c>
      <c r="G283" s="65">
        <v>35</v>
      </c>
      <c r="H283" s="14"/>
      <c r="I283" s="13"/>
      <c r="J283" s="67" t="str">
        <f t="shared" si="32"/>
        <v>U</v>
      </c>
      <c r="K283" s="12"/>
      <c r="L283" s="61">
        <f t="shared" si="33"/>
        <v>0</v>
      </c>
      <c r="M283" s="67" t="str">
        <f t="shared" si="34"/>
        <v>U</v>
      </c>
      <c r="N283" s="61">
        <f t="shared" si="35"/>
        <v>35</v>
      </c>
      <c r="O283" s="67" t="str">
        <f t="shared" si="36"/>
        <v>U</v>
      </c>
      <c r="P283" s="11" t="str">
        <f t="shared" si="37"/>
        <v/>
      </c>
      <c r="Q283" s="10" t="str">
        <f t="shared" si="38"/>
        <v/>
      </c>
      <c r="R283" s="9">
        <f t="shared" si="39"/>
        <v>0</v>
      </c>
    </row>
    <row r="284" spans="1:18" s="6" customFormat="1" ht="57" customHeight="1" x14ac:dyDescent="0.25">
      <c r="A284" s="18">
        <v>278</v>
      </c>
      <c r="B284" s="17" t="s">
        <v>63</v>
      </c>
      <c r="C284" s="45"/>
      <c r="D284" s="16" t="s">
        <v>0</v>
      </c>
      <c r="E284" s="15">
        <v>1</v>
      </c>
      <c r="F284" s="20" t="s">
        <v>0</v>
      </c>
      <c r="G284" s="65">
        <v>35</v>
      </c>
      <c r="H284" s="14"/>
      <c r="I284" s="13"/>
      <c r="J284" s="67" t="str">
        <f t="shared" si="32"/>
        <v>U</v>
      </c>
      <c r="K284" s="12"/>
      <c r="L284" s="61">
        <f t="shared" si="33"/>
        <v>0</v>
      </c>
      <c r="M284" s="67" t="str">
        <f t="shared" si="34"/>
        <v>U</v>
      </c>
      <c r="N284" s="61">
        <f t="shared" si="35"/>
        <v>35</v>
      </c>
      <c r="O284" s="67" t="str">
        <f t="shared" si="36"/>
        <v>U</v>
      </c>
      <c r="P284" s="11" t="str">
        <f t="shared" si="37"/>
        <v/>
      </c>
      <c r="Q284" s="10" t="str">
        <f t="shared" si="38"/>
        <v/>
      </c>
      <c r="R284" s="9">
        <f t="shared" si="39"/>
        <v>0</v>
      </c>
    </row>
    <row r="285" spans="1:18" s="6" customFormat="1" ht="57" customHeight="1" x14ac:dyDescent="0.25">
      <c r="A285" s="18">
        <v>279</v>
      </c>
      <c r="B285" s="17" t="s">
        <v>62</v>
      </c>
      <c r="C285" s="45"/>
      <c r="D285" s="16" t="s">
        <v>0</v>
      </c>
      <c r="E285" s="15">
        <v>1</v>
      </c>
      <c r="F285" s="20" t="s">
        <v>0</v>
      </c>
      <c r="G285" s="65">
        <v>35</v>
      </c>
      <c r="H285" s="14"/>
      <c r="I285" s="13"/>
      <c r="J285" s="67" t="str">
        <f t="shared" si="32"/>
        <v>U</v>
      </c>
      <c r="K285" s="12"/>
      <c r="L285" s="61">
        <f t="shared" si="33"/>
        <v>0</v>
      </c>
      <c r="M285" s="67" t="str">
        <f t="shared" si="34"/>
        <v>U</v>
      </c>
      <c r="N285" s="61">
        <f t="shared" si="35"/>
        <v>35</v>
      </c>
      <c r="O285" s="67" t="str">
        <f t="shared" si="36"/>
        <v>U</v>
      </c>
      <c r="P285" s="11" t="str">
        <f t="shared" si="37"/>
        <v/>
      </c>
      <c r="Q285" s="10" t="str">
        <f t="shared" si="38"/>
        <v/>
      </c>
      <c r="R285" s="9">
        <f t="shared" si="39"/>
        <v>0</v>
      </c>
    </row>
    <row r="286" spans="1:18" s="6" customFormat="1" ht="57" customHeight="1" x14ac:dyDescent="0.25">
      <c r="A286" s="18">
        <v>280</v>
      </c>
      <c r="B286" s="17" t="s">
        <v>61</v>
      </c>
      <c r="C286" s="45"/>
      <c r="D286" s="16" t="s">
        <v>0</v>
      </c>
      <c r="E286" s="15">
        <v>1</v>
      </c>
      <c r="F286" s="20" t="s">
        <v>0</v>
      </c>
      <c r="G286" s="65">
        <v>35</v>
      </c>
      <c r="H286" s="14"/>
      <c r="I286" s="13"/>
      <c r="J286" s="67" t="str">
        <f t="shared" si="32"/>
        <v>U</v>
      </c>
      <c r="K286" s="12"/>
      <c r="L286" s="61">
        <f t="shared" si="33"/>
        <v>0</v>
      </c>
      <c r="M286" s="67" t="str">
        <f t="shared" si="34"/>
        <v>U</v>
      </c>
      <c r="N286" s="61">
        <f t="shared" si="35"/>
        <v>35</v>
      </c>
      <c r="O286" s="67" t="str">
        <f t="shared" si="36"/>
        <v>U</v>
      </c>
      <c r="P286" s="11" t="str">
        <f t="shared" si="37"/>
        <v/>
      </c>
      <c r="Q286" s="10" t="str">
        <f t="shared" si="38"/>
        <v/>
      </c>
      <c r="R286" s="9">
        <f t="shared" si="39"/>
        <v>0</v>
      </c>
    </row>
    <row r="287" spans="1:18" s="6" customFormat="1" ht="57" customHeight="1" x14ac:dyDescent="0.25">
      <c r="A287" s="18">
        <v>281</v>
      </c>
      <c r="B287" s="17" t="s">
        <v>60</v>
      </c>
      <c r="C287" s="45"/>
      <c r="D287" s="16" t="s">
        <v>0</v>
      </c>
      <c r="E287" s="15">
        <v>1</v>
      </c>
      <c r="F287" s="20" t="s">
        <v>0</v>
      </c>
      <c r="G287" s="65">
        <v>70</v>
      </c>
      <c r="H287" s="14"/>
      <c r="I287" s="13"/>
      <c r="J287" s="67" t="str">
        <f t="shared" si="32"/>
        <v>U</v>
      </c>
      <c r="K287" s="12"/>
      <c r="L287" s="61">
        <f t="shared" si="33"/>
        <v>0</v>
      </c>
      <c r="M287" s="67" t="str">
        <f t="shared" si="34"/>
        <v>U</v>
      </c>
      <c r="N287" s="61">
        <f t="shared" si="35"/>
        <v>70</v>
      </c>
      <c r="O287" s="67" t="str">
        <f t="shared" si="36"/>
        <v>U</v>
      </c>
      <c r="P287" s="11" t="str">
        <f t="shared" si="37"/>
        <v/>
      </c>
      <c r="Q287" s="10" t="str">
        <f t="shared" si="38"/>
        <v/>
      </c>
      <c r="R287" s="9">
        <f t="shared" si="39"/>
        <v>0</v>
      </c>
    </row>
    <row r="288" spans="1:18" s="6" customFormat="1" ht="57" customHeight="1" x14ac:dyDescent="0.25">
      <c r="A288" s="18">
        <v>282</v>
      </c>
      <c r="B288" s="17" t="s">
        <v>59</v>
      </c>
      <c r="C288" s="45"/>
      <c r="D288" s="16" t="s">
        <v>0</v>
      </c>
      <c r="E288" s="15">
        <v>1</v>
      </c>
      <c r="F288" s="20" t="s">
        <v>0</v>
      </c>
      <c r="G288" s="65">
        <v>70</v>
      </c>
      <c r="H288" s="14"/>
      <c r="I288" s="13"/>
      <c r="J288" s="67" t="str">
        <f t="shared" si="32"/>
        <v>U</v>
      </c>
      <c r="K288" s="12"/>
      <c r="L288" s="61">
        <f t="shared" si="33"/>
        <v>0</v>
      </c>
      <c r="M288" s="67" t="str">
        <f t="shared" si="34"/>
        <v>U</v>
      </c>
      <c r="N288" s="61">
        <f t="shared" si="35"/>
        <v>70</v>
      </c>
      <c r="O288" s="67" t="str">
        <f t="shared" si="36"/>
        <v>U</v>
      </c>
      <c r="P288" s="11" t="str">
        <f t="shared" si="37"/>
        <v/>
      </c>
      <c r="Q288" s="10" t="str">
        <f t="shared" si="38"/>
        <v/>
      </c>
      <c r="R288" s="9">
        <f t="shared" si="39"/>
        <v>0</v>
      </c>
    </row>
    <row r="289" spans="1:18" s="6" customFormat="1" ht="57" customHeight="1" x14ac:dyDescent="0.25">
      <c r="A289" s="18">
        <v>283</v>
      </c>
      <c r="B289" s="17" t="s">
        <v>58</v>
      </c>
      <c r="C289" s="45"/>
      <c r="D289" s="16" t="s">
        <v>0</v>
      </c>
      <c r="E289" s="15">
        <v>1</v>
      </c>
      <c r="F289" s="20" t="s">
        <v>0</v>
      </c>
      <c r="G289" s="65">
        <v>70</v>
      </c>
      <c r="H289" s="14"/>
      <c r="I289" s="13"/>
      <c r="J289" s="67" t="str">
        <f t="shared" ref="J289:J351" si="40">F289</f>
        <v>U</v>
      </c>
      <c r="K289" s="12"/>
      <c r="L289" s="61">
        <f t="shared" ref="L289:L351" si="41">I289*K289</f>
        <v>0</v>
      </c>
      <c r="M289" s="67" t="str">
        <f t="shared" ref="M289:M351" si="42">F289</f>
        <v>U</v>
      </c>
      <c r="N289" s="61">
        <f t="shared" ref="N289:N351" si="43">E289*G289</f>
        <v>70</v>
      </c>
      <c r="O289" s="67" t="str">
        <f t="shared" ref="O289:O351" si="44">F289</f>
        <v>U</v>
      </c>
      <c r="P289" s="11" t="str">
        <f t="shared" ref="P289:P351" si="45">IF(I289="","",(ABS(1-(I289/E289))))</f>
        <v/>
      </c>
      <c r="Q289" s="10" t="str">
        <f t="shared" ref="Q289:Q351" si="46">IF(H289=0,"",IF(K289=0,"",(N289/L289)))</f>
        <v/>
      </c>
      <c r="R289" s="9">
        <f t="shared" ref="R289:R351" si="47">H289*I289*K289</f>
        <v>0</v>
      </c>
    </row>
    <row r="290" spans="1:18" s="6" customFormat="1" ht="57" customHeight="1" x14ac:dyDescent="0.25">
      <c r="A290" s="18">
        <v>284</v>
      </c>
      <c r="B290" s="17" t="s">
        <v>57</v>
      </c>
      <c r="C290" s="45"/>
      <c r="D290" s="16" t="s">
        <v>0</v>
      </c>
      <c r="E290" s="15">
        <v>1</v>
      </c>
      <c r="F290" s="20" t="s">
        <v>0</v>
      </c>
      <c r="G290" s="65">
        <v>70</v>
      </c>
      <c r="H290" s="14"/>
      <c r="I290" s="13"/>
      <c r="J290" s="67" t="str">
        <f t="shared" si="40"/>
        <v>U</v>
      </c>
      <c r="K290" s="12"/>
      <c r="L290" s="61">
        <f t="shared" si="41"/>
        <v>0</v>
      </c>
      <c r="M290" s="67" t="str">
        <f t="shared" si="42"/>
        <v>U</v>
      </c>
      <c r="N290" s="61">
        <f t="shared" si="43"/>
        <v>70</v>
      </c>
      <c r="O290" s="67" t="str">
        <f t="shared" si="44"/>
        <v>U</v>
      </c>
      <c r="P290" s="11" t="str">
        <f t="shared" si="45"/>
        <v/>
      </c>
      <c r="Q290" s="10" t="str">
        <f t="shared" si="46"/>
        <v/>
      </c>
      <c r="R290" s="9">
        <f t="shared" si="47"/>
        <v>0</v>
      </c>
    </row>
    <row r="291" spans="1:18" s="6" customFormat="1" ht="57" customHeight="1" x14ac:dyDescent="0.25">
      <c r="A291" s="18">
        <v>285</v>
      </c>
      <c r="B291" s="17" t="s">
        <v>56</v>
      </c>
      <c r="C291" s="45"/>
      <c r="D291" s="16" t="s">
        <v>0</v>
      </c>
      <c r="E291" s="15">
        <v>1</v>
      </c>
      <c r="F291" s="20" t="s">
        <v>0</v>
      </c>
      <c r="G291" s="65">
        <v>70</v>
      </c>
      <c r="H291" s="14"/>
      <c r="I291" s="13"/>
      <c r="J291" s="67" t="str">
        <f t="shared" si="40"/>
        <v>U</v>
      </c>
      <c r="K291" s="12"/>
      <c r="L291" s="61">
        <f t="shared" si="41"/>
        <v>0</v>
      </c>
      <c r="M291" s="67" t="str">
        <f t="shared" si="42"/>
        <v>U</v>
      </c>
      <c r="N291" s="61">
        <f t="shared" si="43"/>
        <v>70</v>
      </c>
      <c r="O291" s="67" t="str">
        <f t="shared" si="44"/>
        <v>U</v>
      </c>
      <c r="P291" s="11" t="str">
        <f t="shared" si="45"/>
        <v/>
      </c>
      <c r="Q291" s="10" t="str">
        <f t="shared" si="46"/>
        <v/>
      </c>
      <c r="R291" s="9">
        <f t="shared" si="47"/>
        <v>0</v>
      </c>
    </row>
    <row r="292" spans="1:18" s="6" customFormat="1" ht="57" customHeight="1" x14ac:dyDescent="0.25">
      <c r="A292" s="18">
        <v>286</v>
      </c>
      <c r="B292" s="17" t="s">
        <v>55</v>
      </c>
      <c r="C292" s="45"/>
      <c r="D292" s="16" t="s">
        <v>0</v>
      </c>
      <c r="E292" s="15">
        <v>1</v>
      </c>
      <c r="F292" s="20" t="s">
        <v>0</v>
      </c>
      <c r="G292" s="65">
        <v>70</v>
      </c>
      <c r="H292" s="14"/>
      <c r="I292" s="13"/>
      <c r="J292" s="67" t="str">
        <f t="shared" si="40"/>
        <v>U</v>
      </c>
      <c r="K292" s="12"/>
      <c r="L292" s="61">
        <f t="shared" si="41"/>
        <v>0</v>
      </c>
      <c r="M292" s="67" t="str">
        <f t="shared" si="42"/>
        <v>U</v>
      </c>
      <c r="N292" s="61">
        <f t="shared" si="43"/>
        <v>70</v>
      </c>
      <c r="O292" s="67" t="str">
        <f t="shared" si="44"/>
        <v>U</v>
      </c>
      <c r="P292" s="11" t="str">
        <f t="shared" si="45"/>
        <v/>
      </c>
      <c r="Q292" s="10" t="str">
        <f t="shared" si="46"/>
        <v/>
      </c>
      <c r="R292" s="9">
        <f t="shared" si="47"/>
        <v>0</v>
      </c>
    </row>
    <row r="293" spans="1:18" s="6" customFormat="1" ht="57" customHeight="1" x14ac:dyDescent="0.25">
      <c r="A293" s="18">
        <v>287</v>
      </c>
      <c r="B293" s="17" t="s">
        <v>54</v>
      </c>
      <c r="C293" s="45"/>
      <c r="D293" s="16" t="s">
        <v>0</v>
      </c>
      <c r="E293" s="15">
        <v>1</v>
      </c>
      <c r="F293" s="20" t="s">
        <v>0</v>
      </c>
      <c r="G293" s="65">
        <v>70</v>
      </c>
      <c r="H293" s="14"/>
      <c r="I293" s="13"/>
      <c r="J293" s="67" t="str">
        <f t="shared" si="40"/>
        <v>U</v>
      </c>
      <c r="K293" s="12"/>
      <c r="L293" s="61">
        <f t="shared" si="41"/>
        <v>0</v>
      </c>
      <c r="M293" s="67" t="str">
        <f t="shared" si="42"/>
        <v>U</v>
      </c>
      <c r="N293" s="61">
        <f t="shared" si="43"/>
        <v>70</v>
      </c>
      <c r="O293" s="67" t="str">
        <f t="shared" si="44"/>
        <v>U</v>
      </c>
      <c r="P293" s="11" t="str">
        <f t="shared" si="45"/>
        <v/>
      </c>
      <c r="Q293" s="10" t="str">
        <f t="shared" si="46"/>
        <v/>
      </c>
      <c r="R293" s="9">
        <f t="shared" si="47"/>
        <v>0</v>
      </c>
    </row>
    <row r="294" spans="1:18" s="6" customFormat="1" ht="57" customHeight="1" x14ac:dyDescent="0.25">
      <c r="A294" s="18">
        <v>288</v>
      </c>
      <c r="B294" s="17" t="s">
        <v>338</v>
      </c>
      <c r="C294" s="45"/>
      <c r="D294" s="16" t="s">
        <v>0</v>
      </c>
      <c r="E294" s="15">
        <v>1</v>
      </c>
      <c r="F294" s="20" t="s">
        <v>0</v>
      </c>
      <c r="G294" s="65">
        <v>35</v>
      </c>
      <c r="H294" s="14"/>
      <c r="I294" s="13"/>
      <c r="J294" s="67" t="str">
        <f t="shared" si="40"/>
        <v>U</v>
      </c>
      <c r="K294" s="12"/>
      <c r="L294" s="61">
        <f t="shared" si="41"/>
        <v>0</v>
      </c>
      <c r="M294" s="67" t="str">
        <f t="shared" si="42"/>
        <v>U</v>
      </c>
      <c r="N294" s="61">
        <f t="shared" si="43"/>
        <v>35</v>
      </c>
      <c r="O294" s="67" t="str">
        <f t="shared" si="44"/>
        <v>U</v>
      </c>
      <c r="P294" s="11" t="str">
        <f t="shared" si="45"/>
        <v/>
      </c>
      <c r="Q294" s="10" t="str">
        <f t="shared" si="46"/>
        <v/>
      </c>
      <c r="R294" s="9">
        <f t="shared" si="47"/>
        <v>0</v>
      </c>
    </row>
    <row r="295" spans="1:18" s="6" customFormat="1" ht="57" customHeight="1" x14ac:dyDescent="0.25">
      <c r="A295" s="18">
        <v>289</v>
      </c>
      <c r="B295" s="17" t="s">
        <v>53</v>
      </c>
      <c r="C295" s="45"/>
      <c r="D295" s="16" t="s">
        <v>0</v>
      </c>
      <c r="E295" s="15">
        <v>1</v>
      </c>
      <c r="F295" s="20" t="s">
        <v>0</v>
      </c>
      <c r="G295" s="65">
        <v>14</v>
      </c>
      <c r="H295" s="14"/>
      <c r="I295" s="13"/>
      <c r="J295" s="67" t="str">
        <f t="shared" si="40"/>
        <v>U</v>
      </c>
      <c r="K295" s="12"/>
      <c r="L295" s="61">
        <f t="shared" si="41"/>
        <v>0</v>
      </c>
      <c r="M295" s="67" t="str">
        <f t="shared" si="42"/>
        <v>U</v>
      </c>
      <c r="N295" s="61">
        <f t="shared" si="43"/>
        <v>14</v>
      </c>
      <c r="O295" s="67" t="str">
        <f t="shared" si="44"/>
        <v>U</v>
      </c>
      <c r="P295" s="11" t="str">
        <f t="shared" si="45"/>
        <v/>
      </c>
      <c r="Q295" s="10" t="str">
        <f t="shared" si="46"/>
        <v/>
      </c>
      <c r="R295" s="9">
        <f t="shared" si="47"/>
        <v>0</v>
      </c>
    </row>
    <row r="296" spans="1:18" s="6" customFormat="1" ht="57" customHeight="1" x14ac:dyDescent="0.25">
      <c r="A296" s="18">
        <v>290</v>
      </c>
      <c r="B296" s="17" t="s">
        <v>52</v>
      </c>
      <c r="C296" s="45"/>
      <c r="D296" s="16" t="s">
        <v>0</v>
      </c>
      <c r="E296" s="15">
        <v>1</v>
      </c>
      <c r="F296" s="20" t="s">
        <v>0</v>
      </c>
      <c r="G296" s="65">
        <v>30</v>
      </c>
      <c r="H296" s="14"/>
      <c r="I296" s="13"/>
      <c r="J296" s="67" t="str">
        <f t="shared" si="40"/>
        <v>U</v>
      </c>
      <c r="K296" s="12"/>
      <c r="L296" s="61">
        <f t="shared" si="41"/>
        <v>0</v>
      </c>
      <c r="M296" s="67" t="str">
        <f t="shared" si="42"/>
        <v>U</v>
      </c>
      <c r="N296" s="61">
        <f t="shared" si="43"/>
        <v>30</v>
      </c>
      <c r="O296" s="67" t="str">
        <f t="shared" si="44"/>
        <v>U</v>
      </c>
      <c r="P296" s="11" t="str">
        <f t="shared" si="45"/>
        <v/>
      </c>
      <c r="Q296" s="10" t="str">
        <f t="shared" si="46"/>
        <v/>
      </c>
      <c r="R296" s="9">
        <f t="shared" si="47"/>
        <v>0</v>
      </c>
    </row>
    <row r="297" spans="1:18" s="6" customFormat="1" ht="57" customHeight="1" x14ac:dyDescent="0.25">
      <c r="A297" s="18">
        <v>291</v>
      </c>
      <c r="B297" s="17" t="s">
        <v>36</v>
      </c>
      <c r="C297" s="45"/>
      <c r="D297" s="16" t="s">
        <v>0</v>
      </c>
      <c r="E297" s="15">
        <v>1</v>
      </c>
      <c r="F297" s="20" t="s">
        <v>0</v>
      </c>
      <c r="G297" s="65">
        <v>30</v>
      </c>
      <c r="H297" s="14"/>
      <c r="I297" s="13"/>
      <c r="J297" s="67" t="str">
        <f t="shared" si="40"/>
        <v>U</v>
      </c>
      <c r="K297" s="12"/>
      <c r="L297" s="61">
        <f t="shared" si="41"/>
        <v>0</v>
      </c>
      <c r="M297" s="67" t="str">
        <f t="shared" si="42"/>
        <v>U</v>
      </c>
      <c r="N297" s="61">
        <f t="shared" si="43"/>
        <v>30</v>
      </c>
      <c r="O297" s="67" t="str">
        <f t="shared" si="44"/>
        <v>U</v>
      </c>
      <c r="P297" s="11" t="str">
        <f t="shared" si="45"/>
        <v/>
      </c>
      <c r="Q297" s="10" t="str">
        <f t="shared" si="46"/>
        <v/>
      </c>
      <c r="R297" s="9">
        <f t="shared" si="47"/>
        <v>0</v>
      </c>
    </row>
    <row r="298" spans="1:18" s="6" customFormat="1" ht="57" customHeight="1" x14ac:dyDescent="0.25">
      <c r="A298" s="18">
        <v>292</v>
      </c>
      <c r="B298" s="17" t="s">
        <v>336</v>
      </c>
      <c r="C298" s="45"/>
      <c r="D298" s="16" t="s">
        <v>0</v>
      </c>
      <c r="E298" s="15">
        <v>1</v>
      </c>
      <c r="F298" s="20" t="s">
        <v>0</v>
      </c>
      <c r="G298" s="65">
        <v>30</v>
      </c>
      <c r="H298" s="14"/>
      <c r="I298" s="13"/>
      <c r="J298" s="67" t="str">
        <f t="shared" si="40"/>
        <v>U</v>
      </c>
      <c r="K298" s="12"/>
      <c r="L298" s="61">
        <f t="shared" si="41"/>
        <v>0</v>
      </c>
      <c r="M298" s="67" t="str">
        <f t="shared" si="42"/>
        <v>U</v>
      </c>
      <c r="N298" s="61">
        <f t="shared" si="43"/>
        <v>30</v>
      </c>
      <c r="O298" s="67" t="str">
        <f t="shared" si="44"/>
        <v>U</v>
      </c>
      <c r="P298" s="11" t="str">
        <f t="shared" si="45"/>
        <v/>
      </c>
      <c r="Q298" s="10" t="str">
        <f t="shared" si="46"/>
        <v/>
      </c>
      <c r="R298" s="9">
        <f t="shared" si="47"/>
        <v>0</v>
      </c>
    </row>
    <row r="299" spans="1:18" s="6" customFormat="1" ht="57" customHeight="1" x14ac:dyDescent="0.25">
      <c r="A299" s="18">
        <v>293</v>
      </c>
      <c r="B299" s="17" t="s">
        <v>337</v>
      </c>
      <c r="C299" s="45"/>
      <c r="D299" s="16" t="s">
        <v>0</v>
      </c>
      <c r="E299" s="15">
        <v>1</v>
      </c>
      <c r="F299" s="20" t="s">
        <v>0</v>
      </c>
      <c r="G299" s="65">
        <v>30</v>
      </c>
      <c r="H299" s="14"/>
      <c r="I299" s="13"/>
      <c r="J299" s="67" t="str">
        <f t="shared" si="40"/>
        <v>U</v>
      </c>
      <c r="K299" s="12"/>
      <c r="L299" s="61">
        <f t="shared" si="41"/>
        <v>0</v>
      </c>
      <c r="M299" s="67" t="str">
        <f t="shared" si="42"/>
        <v>U</v>
      </c>
      <c r="N299" s="61">
        <f t="shared" si="43"/>
        <v>30</v>
      </c>
      <c r="O299" s="67" t="str">
        <f t="shared" si="44"/>
        <v>U</v>
      </c>
      <c r="P299" s="11" t="str">
        <f t="shared" si="45"/>
        <v/>
      </c>
      <c r="Q299" s="10" t="str">
        <f t="shared" si="46"/>
        <v/>
      </c>
      <c r="R299" s="9">
        <f t="shared" si="47"/>
        <v>0</v>
      </c>
    </row>
    <row r="300" spans="1:18" s="6" customFormat="1" ht="57" customHeight="1" x14ac:dyDescent="0.25">
      <c r="A300" s="18">
        <v>294</v>
      </c>
      <c r="B300" s="17" t="s">
        <v>51</v>
      </c>
      <c r="C300" s="45"/>
      <c r="D300" s="16" t="s">
        <v>0</v>
      </c>
      <c r="E300" s="15">
        <v>1</v>
      </c>
      <c r="F300" s="20" t="s">
        <v>0</v>
      </c>
      <c r="G300" s="65">
        <v>30</v>
      </c>
      <c r="H300" s="14"/>
      <c r="I300" s="13"/>
      <c r="J300" s="67" t="str">
        <f t="shared" si="40"/>
        <v>U</v>
      </c>
      <c r="K300" s="12"/>
      <c r="L300" s="61">
        <f t="shared" si="41"/>
        <v>0</v>
      </c>
      <c r="M300" s="67" t="str">
        <f t="shared" si="42"/>
        <v>U</v>
      </c>
      <c r="N300" s="61">
        <f t="shared" si="43"/>
        <v>30</v>
      </c>
      <c r="O300" s="67" t="str">
        <f t="shared" si="44"/>
        <v>U</v>
      </c>
      <c r="P300" s="11" t="str">
        <f t="shared" si="45"/>
        <v/>
      </c>
      <c r="Q300" s="10" t="str">
        <f t="shared" si="46"/>
        <v/>
      </c>
      <c r="R300" s="9">
        <f t="shared" si="47"/>
        <v>0</v>
      </c>
    </row>
    <row r="301" spans="1:18" s="6" customFormat="1" ht="57" customHeight="1" x14ac:dyDescent="0.25">
      <c r="A301" s="18">
        <v>295</v>
      </c>
      <c r="B301" s="17" t="s">
        <v>50</v>
      </c>
      <c r="C301" s="45"/>
      <c r="D301" s="16" t="s">
        <v>0</v>
      </c>
      <c r="E301" s="15">
        <v>1</v>
      </c>
      <c r="F301" s="20" t="s">
        <v>0</v>
      </c>
      <c r="G301" s="65">
        <v>50</v>
      </c>
      <c r="H301" s="14"/>
      <c r="I301" s="13"/>
      <c r="J301" s="67" t="str">
        <f t="shared" si="40"/>
        <v>U</v>
      </c>
      <c r="K301" s="12"/>
      <c r="L301" s="61">
        <f t="shared" si="41"/>
        <v>0</v>
      </c>
      <c r="M301" s="67" t="str">
        <f t="shared" si="42"/>
        <v>U</v>
      </c>
      <c r="N301" s="61">
        <f t="shared" si="43"/>
        <v>50</v>
      </c>
      <c r="O301" s="67" t="str">
        <f t="shared" si="44"/>
        <v>U</v>
      </c>
      <c r="P301" s="11" t="str">
        <f t="shared" si="45"/>
        <v/>
      </c>
      <c r="Q301" s="10" t="str">
        <f t="shared" si="46"/>
        <v/>
      </c>
      <c r="R301" s="9">
        <f t="shared" si="47"/>
        <v>0</v>
      </c>
    </row>
    <row r="302" spans="1:18" s="6" customFormat="1" ht="57" customHeight="1" x14ac:dyDescent="0.25">
      <c r="A302" s="18">
        <v>296</v>
      </c>
      <c r="B302" s="17" t="s">
        <v>49</v>
      </c>
      <c r="C302" s="45"/>
      <c r="D302" s="16" t="s">
        <v>0</v>
      </c>
      <c r="E302" s="15">
        <v>1</v>
      </c>
      <c r="F302" s="20" t="s">
        <v>0</v>
      </c>
      <c r="G302" s="65">
        <v>12</v>
      </c>
      <c r="H302" s="14"/>
      <c r="I302" s="13"/>
      <c r="J302" s="67" t="str">
        <f t="shared" si="40"/>
        <v>U</v>
      </c>
      <c r="K302" s="12"/>
      <c r="L302" s="61">
        <f t="shared" si="41"/>
        <v>0</v>
      </c>
      <c r="M302" s="67" t="str">
        <f t="shared" si="42"/>
        <v>U</v>
      </c>
      <c r="N302" s="61">
        <f t="shared" si="43"/>
        <v>12</v>
      </c>
      <c r="O302" s="67" t="str">
        <f t="shared" si="44"/>
        <v>U</v>
      </c>
      <c r="P302" s="11" t="str">
        <f t="shared" si="45"/>
        <v/>
      </c>
      <c r="Q302" s="10" t="str">
        <f t="shared" si="46"/>
        <v/>
      </c>
      <c r="R302" s="9">
        <f t="shared" si="47"/>
        <v>0</v>
      </c>
    </row>
    <row r="303" spans="1:18" s="6" customFormat="1" ht="57" customHeight="1" x14ac:dyDescent="0.25">
      <c r="A303" s="18">
        <v>297</v>
      </c>
      <c r="B303" s="17" t="s">
        <v>335</v>
      </c>
      <c r="C303" s="45"/>
      <c r="D303" s="16" t="s">
        <v>0</v>
      </c>
      <c r="E303" s="15">
        <v>1</v>
      </c>
      <c r="F303" s="20" t="s">
        <v>0</v>
      </c>
      <c r="G303" s="65">
        <v>10</v>
      </c>
      <c r="H303" s="14"/>
      <c r="I303" s="13"/>
      <c r="J303" s="67" t="str">
        <f t="shared" si="40"/>
        <v>U</v>
      </c>
      <c r="K303" s="12"/>
      <c r="L303" s="61">
        <f t="shared" si="41"/>
        <v>0</v>
      </c>
      <c r="M303" s="67" t="str">
        <f t="shared" si="42"/>
        <v>U</v>
      </c>
      <c r="N303" s="61">
        <f t="shared" si="43"/>
        <v>10</v>
      </c>
      <c r="O303" s="67" t="str">
        <f t="shared" si="44"/>
        <v>U</v>
      </c>
      <c r="P303" s="11" t="str">
        <f t="shared" si="45"/>
        <v/>
      </c>
      <c r="Q303" s="10" t="str">
        <f t="shared" si="46"/>
        <v/>
      </c>
      <c r="R303" s="9">
        <f t="shared" si="47"/>
        <v>0</v>
      </c>
    </row>
    <row r="304" spans="1:18" s="6" customFormat="1" ht="57" customHeight="1" x14ac:dyDescent="0.25">
      <c r="A304" s="18">
        <v>298</v>
      </c>
      <c r="B304" s="17" t="s">
        <v>48</v>
      </c>
      <c r="C304" s="45"/>
      <c r="D304" s="16" t="s">
        <v>0</v>
      </c>
      <c r="E304" s="15">
        <v>1</v>
      </c>
      <c r="F304" s="20" t="s">
        <v>0</v>
      </c>
      <c r="G304" s="65">
        <v>14</v>
      </c>
      <c r="H304" s="14"/>
      <c r="I304" s="13"/>
      <c r="J304" s="67" t="str">
        <f t="shared" si="40"/>
        <v>U</v>
      </c>
      <c r="K304" s="12"/>
      <c r="L304" s="61">
        <f t="shared" si="41"/>
        <v>0</v>
      </c>
      <c r="M304" s="67" t="str">
        <f t="shared" si="42"/>
        <v>U</v>
      </c>
      <c r="N304" s="61">
        <f t="shared" si="43"/>
        <v>14</v>
      </c>
      <c r="O304" s="67" t="str">
        <f t="shared" si="44"/>
        <v>U</v>
      </c>
      <c r="P304" s="11" t="str">
        <f t="shared" si="45"/>
        <v/>
      </c>
      <c r="Q304" s="10" t="str">
        <f t="shared" si="46"/>
        <v/>
      </c>
      <c r="R304" s="9">
        <f t="shared" si="47"/>
        <v>0</v>
      </c>
    </row>
    <row r="305" spans="1:18" s="6" customFormat="1" ht="57" customHeight="1" x14ac:dyDescent="0.25">
      <c r="A305" s="18">
        <v>299</v>
      </c>
      <c r="B305" s="17" t="s">
        <v>47</v>
      </c>
      <c r="C305" s="45"/>
      <c r="D305" s="16" t="s">
        <v>0</v>
      </c>
      <c r="E305" s="15">
        <v>1</v>
      </c>
      <c r="F305" s="20" t="s">
        <v>0</v>
      </c>
      <c r="G305" s="65">
        <v>70</v>
      </c>
      <c r="H305" s="14"/>
      <c r="I305" s="13"/>
      <c r="J305" s="67" t="str">
        <f t="shared" si="40"/>
        <v>U</v>
      </c>
      <c r="K305" s="12"/>
      <c r="L305" s="61">
        <f t="shared" si="41"/>
        <v>0</v>
      </c>
      <c r="M305" s="67" t="str">
        <f t="shared" si="42"/>
        <v>U</v>
      </c>
      <c r="N305" s="61">
        <f t="shared" si="43"/>
        <v>70</v>
      </c>
      <c r="O305" s="67" t="str">
        <f t="shared" si="44"/>
        <v>U</v>
      </c>
      <c r="P305" s="11" t="str">
        <f t="shared" si="45"/>
        <v/>
      </c>
      <c r="Q305" s="10" t="str">
        <f t="shared" si="46"/>
        <v/>
      </c>
      <c r="R305" s="9">
        <f t="shared" si="47"/>
        <v>0</v>
      </c>
    </row>
    <row r="306" spans="1:18" s="6" customFormat="1" ht="57" customHeight="1" x14ac:dyDescent="0.25">
      <c r="A306" s="18">
        <v>300</v>
      </c>
      <c r="B306" s="17" t="s">
        <v>46</v>
      </c>
      <c r="C306" s="45"/>
      <c r="D306" s="16" t="s">
        <v>0</v>
      </c>
      <c r="E306" s="15">
        <v>1</v>
      </c>
      <c r="F306" s="20" t="s">
        <v>0</v>
      </c>
      <c r="G306" s="65">
        <v>14</v>
      </c>
      <c r="H306" s="14"/>
      <c r="I306" s="13"/>
      <c r="J306" s="67" t="str">
        <f t="shared" si="40"/>
        <v>U</v>
      </c>
      <c r="K306" s="12"/>
      <c r="L306" s="61">
        <f t="shared" si="41"/>
        <v>0</v>
      </c>
      <c r="M306" s="67" t="str">
        <f t="shared" si="42"/>
        <v>U</v>
      </c>
      <c r="N306" s="61">
        <f t="shared" si="43"/>
        <v>14</v>
      </c>
      <c r="O306" s="67" t="str">
        <f t="shared" si="44"/>
        <v>U</v>
      </c>
      <c r="P306" s="11" t="str">
        <f t="shared" si="45"/>
        <v/>
      </c>
      <c r="Q306" s="10" t="str">
        <f t="shared" si="46"/>
        <v/>
      </c>
      <c r="R306" s="9">
        <f t="shared" si="47"/>
        <v>0</v>
      </c>
    </row>
    <row r="307" spans="1:18" s="6" customFormat="1" ht="57" customHeight="1" x14ac:dyDescent="0.25">
      <c r="A307" s="18">
        <v>301</v>
      </c>
      <c r="B307" s="17" t="s">
        <v>45</v>
      </c>
      <c r="C307" s="45"/>
      <c r="D307" s="16" t="s">
        <v>0</v>
      </c>
      <c r="E307" s="15">
        <v>1</v>
      </c>
      <c r="F307" s="20" t="s">
        <v>0</v>
      </c>
      <c r="G307" s="65">
        <v>14</v>
      </c>
      <c r="H307" s="14"/>
      <c r="I307" s="13"/>
      <c r="J307" s="67" t="str">
        <f t="shared" si="40"/>
        <v>U</v>
      </c>
      <c r="K307" s="12"/>
      <c r="L307" s="61">
        <f t="shared" si="41"/>
        <v>0</v>
      </c>
      <c r="M307" s="67" t="str">
        <f t="shared" si="42"/>
        <v>U</v>
      </c>
      <c r="N307" s="61">
        <f t="shared" si="43"/>
        <v>14</v>
      </c>
      <c r="O307" s="67" t="str">
        <f t="shared" si="44"/>
        <v>U</v>
      </c>
      <c r="P307" s="11" t="str">
        <f t="shared" si="45"/>
        <v/>
      </c>
      <c r="Q307" s="10" t="str">
        <f t="shared" si="46"/>
        <v/>
      </c>
      <c r="R307" s="9">
        <f t="shared" si="47"/>
        <v>0</v>
      </c>
    </row>
    <row r="308" spans="1:18" s="6" customFormat="1" ht="57" customHeight="1" x14ac:dyDescent="0.25">
      <c r="A308" s="18">
        <v>302</v>
      </c>
      <c r="B308" s="17" t="s">
        <v>44</v>
      </c>
      <c r="C308" s="45"/>
      <c r="D308" s="16" t="s">
        <v>0</v>
      </c>
      <c r="E308" s="15">
        <v>1</v>
      </c>
      <c r="F308" s="20" t="s">
        <v>0</v>
      </c>
      <c r="G308" s="65">
        <v>70</v>
      </c>
      <c r="H308" s="14"/>
      <c r="I308" s="13"/>
      <c r="J308" s="67" t="str">
        <f t="shared" si="40"/>
        <v>U</v>
      </c>
      <c r="K308" s="12"/>
      <c r="L308" s="61">
        <f t="shared" si="41"/>
        <v>0</v>
      </c>
      <c r="M308" s="67" t="str">
        <f t="shared" si="42"/>
        <v>U</v>
      </c>
      <c r="N308" s="61">
        <f t="shared" si="43"/>
        <v>70</v>
      </c>
      <c r="O308" s="67" t="str">
        <f t="shared" si="44"/>
        <v>U</v>
      </c>
      <c r="P308" s="11" t="str">
        <f t="shared" si="45"/>
        <v/>
      </c>
      <c r="Q308" s="10" t="str">
        <f t="shared" si="46"/>
        <v/>
      </c>
      <c r="R308" s="9">
        <f t="shared" si="47"/>
        <v>0</v>
      </c>
    </row>
    <row r="309" spans="1:18" s="6" customFormat="1" ht="57" customHeight="1" x14ac:dyDescent="0.25">
      <c r="A309" s="18">
        <v>303</v>
      </c>
      <c r="B309" s="17" t="s">
        <v>43</v>
      </c>
      <c r="C309" s="45"/>
      <c r="D309" s="16" t="s">
        <v>0</v>
      </c>
      <c r="E309" s="15">
        <v>1</v>
      </c>
      <c r="F309" s="20" t="s">
        <v>0</v>
      </c>
      <c r="G309" s="65">
        <v>70</v>
      </c>
      <c r="H309" s="14"/>
      <c r="I309" s="13"/>
      <c r="J309" s="67" t="str">
        <f t="shared" si="40"/>
        <v>U</v>
      </c>
      <c r="K309" s="12"/>
      <c r="L309" s="61">
        <f t="shared" si="41"/>
        <v>0</v>
      </c>
      <c r="M309" s="67" t="str">
        <f t="shared" si="42"/>
        <v>U</v>
      </c>
      <c r="N309" s="61">
        <f t="shared" si="43"/>
        <v>70</v>
      </c>
      <c r="O309" s="67" t="str">
        <f t="shared" si="44"/>
        <v>U</v>
      </c>
      <c r="P309" s="11" t="str">
        <f t="shared" si="45"/>
        <v/>
      </c>
      <c r="Q309" s="10" t="str">
        <f t="shared" si="46"/>
        <v/>
      </c>
      <c r="R309" s="9">
        <f t="shared" si="47"/>
        <v>0</v>
      </c>
    </row>
    <row r="310" spans="1:18" s="6" customFormat="1" ht="57" customHeight="1" x14ac:dyDescent="0.25">
      <c r="A310" s="18">
        <v>304</v>
      </c>
      <c r="B310" s="17" t="s">
        <v>42</v>
      </c>
      <c r="C310" s="45"/>
      <c r="D310" s="16" t="s">
        <v>0</v>
      </c>
      <c r="E310" s="15">
        <v>1</v>
      </c>
      <c r="F310" s="20" t="s">
        <v>0</v>
      </c>
      <c r="G310" s="65">
        <v>70</v>
      </c>
      <c r="H310" s="14"/>
      <c r="I310" s="13"/>
      <c r="J310" s="67" t="str">
        <f t="shared" si="40"/>
        <v>U</v>
      </c>
      <c r="K310" s="12"/>
      <c r="L310" s="61">
        <f t="shared" si="41"/>
        <v>0</v>
      </c>
      <c r="M310" s="67" t="str">
        <f t="shared" si="42"/>
        <v>U</v>
      </c>
      <c r="N310" s="61">
        <f t="shared" si="43"/>
        <v>70</v>
      </c>
      <c r="O310" s="67" t="str">
        <f t="shared" si="44"/>
        <v>U</v>
      </c>
      <c r="P310" s="11" t="str">
        <f t="shared" si="45"/>
        <v/>
      </c>
      <c r="Q310" s="10" t="str">
        <f t="shared" si="46"/>
        <v/>
      </c>
      <c r="R310" s="9">
        <f t="shared" si="47"/>
        <v>0</v>
      </c>
    </row>
    <row r="311" spans="1:18" s="6" customFormat="1" ht="57" customHeight="1" x14ac:dyDescent="0.25">
      <c r="A311" s="18">
        <v>305</v>
      </c>
      <c r="B311" s="17" t="s">
        <v>41</v>
      </c>
      <c r="C311" s="45"/>
      <c r="D311" s="16" t="s">
        <v>0</v>
      </c>
      <c r="E311" s="15">
        <v>1</v>
      </c>
      <c r="F311" s="20" t="s">
        <v>0</v>
      </c>
      <c r="G311" s="65">
        <v>70</v>
      </c>
      <c r="H311" s="14"/>
      <c r="I311" s="13"/>
      <c r="J311" s="67" t="str">
        <f t="shared" si="40"/>
        <v>U</v>
      </c>
      <c r="K311" s="12"/>
      <c r="L311" s="61">
        <f t="shared" si="41"/>
        <v>0</v>
      </c>
      <c r="M311" s="67" t="str">
        <f t="shared" si="42"/>
        <v>U</v>
      </c>
      <c r="N311" s="61">
        <f t="shared" si="43"/>
        <v>70</v>
      </c>
      <c r="O311" s="67" t="str">
        <f t="shared" si="44"/>
        <v>U</v>
      </c>
      <c r="P311" s="11" t="str">
        <f t="shared" si="45"/>
        <v/>
      </c>
      <c r="Q311" s="10" t="str">
        <f t="shared" si="46"/>
        <v/>
      </c>
      <c r="R311" s="9">
        <f t="shared" si="47"/>
        <v>0</v>
      </c>
    </row>
    <row r="312" spans="1:18" s="6" customFormat="1" ht="57" customHeight="1" x14ac:dyDescent="0.25">
      <c r="A312" s="18">
        <v>306</v>
      </c>
      <c r="B312" s="17" t="s">
        <v>40</v>
      </c>
      <c r="C312" s="45"/>
      <c r="D312" s="16" t="s">
        <v>0</v>
      </c>
      <c r="E312" s="15">
        <v>1</v>
      </c>
      <c r="F312" s="20" t="s">
        <v>0</v>
      </c>
      <c r="G312" s="65">
        <v>70</v>
      </c>
      <c r="H312" s="14"/>
      <c r="I312" s="13"/>
      <c r="J312" s="67" t="str">
        <f t="shared" si="40"/>
        <v>U</v>
      </c>
      <c r="K312" s="12"/>
      <c r="L312" s="61">
        <f t="shared" si="41"/>
        <v>0</v>
      </c>
      <c r="M312" s="67" t="str">
        <f t="shared" si="42"/>
        <v>U</v>
      </c>
      <c r="N312" s="61">
        <f t="shared" si="43"/>
        <v>70</v>
      </c>
      <c r="O312" s="67" t="str">
        <f t="shared" si="44"/>
        <v>U</v>
      </c>
      <c r="P312" s="11" t="str">
        <f t="shared" si="45"/>
        <v/>
      </c>
      <c r="Q312" s="10" t="str">
        <f t="shared" si="46"/>
        <v/>
      </c>
      <c r="R312" s="9">
        <f t="shared" si="47"/>
        <v>0</v>
      </c>
    </row>
    <row r="313" spans="1:18" s="6" customFormat="1" ht="57" customHeight="1" x14ac:dyDescent="0.25">
      <c r="A313" s="18">
        <v>307</v>
      </c>
      <c r="B313" s="17" t="s">
        <v>39</v>
      </c>
      <c r="C313" s="45"/>
      <c r="D313" s="16" t="s">
        <v>0</v>
      </c>
      <c r="E313" s="15">
        <v>1</v>
      </c>
      <c r="F313" s="20" t="s">
        <v>0</v>
      </c>
      <c r="G313" s="65">
        <v>70</v>
      </c>
      <c r="H313" s="14"/>
      <c r="I313" s="13"/>
      <c r="J313" s="67" t="str">
        <f t="shared" si="40"/>
        <v>U</v>
      </c>
      <c r="K313" s="12"/>
      <c r="L313" s="61">
        <f t="shared" si="41"/>
        <v>0</v>
      </c>
      <c r="M313" s="67" t="str">
        <f t="shared" si="42"/>
        <v>U</v>
      </c>
      <c r="N313" s="61">
        <f t="shared" si="43"/>
        <v>70</v>
      </c>
      <c r="O313" s="67" t="str">
        <f t="shared" si="44"/>
        <v>U</v>
      </c>
      <c r="P313" s="11" t="str">
        <f t="shared" si="45"/>
        <v/>
      </c>
      <c r="Q313" s="10" t="str">
        <f t="shared" si="46"/>
        <v/>
      </c>
      <c r="R313" s="9">
        <f t="shared" si="47"/>
        <v>0</v>
      </c>
    </row>
    <row r="314" spans="1:18" s="6" customFormat="1" ht="57" customHeight="1" x14ac:dyDescent="0.25">
      <c r="A314" s="18">
        <v>308</v>
      </c>
      <c r="B314" s="17" t="s">
        <v>38</v>
      </c>
      <c r="C314" s="45"/>
      <c r="D314" s="16" t="s">
        <v>0</v>
      </c>
      <c r="E314" s="15">
        <v>1</v>
      </c>
      <c r="F314" s="20" t="s">
        <v>0</v>
      </c>
      <c r="G314" s="65">
        <v>14</v>
      </c>
      <c r="H314" s="14"/>
      <c r="I314" s="13"/>
      <c r="J314" s="67" t="str">
        <f t="shared" si="40"/>
        <v>U</v>
      </c>
      <c r="K314" s="12"/>
      <c r="L314" s="61">
        <f t="shared" si="41"/>
        <v>0</v>
      </c>
      <c r="M314" s="67" t="str">
        <f t="shared" si="42"/>
        <v>U</v>
      </c>
      <c r="N314" s="61">
        <f t="shared" si="43"/>
        <v>14</v>
      </c>
      <c r="O314" s="67" t="str">
        <f t="shared" si="44"/>
        <v>U</v>
      </c>
      <c r="P314" s="11" t="str">
        <f t="shared" si="45"/>
        <v/>
      </c>
      <c r="Q314" s="10" t="str">
        <f t="shared" si="46"/>
        <v/>
      </c>
      <c r="R314" s="9">
        <f t="shared" si="47"/>
        <v>0</v>
      </c>
    </row>
    <row r="315" spans="1:18" s="6" customFormat="1" ht="57" customHeight="1" x14ac:dyDescent="0.25">
      <c r="A315" s="18">
        <v>309</v>
      </c>
      <c r="B315" s="17" t="s">
        <v>37</v>
      </c>
      <c r="C315" s="45"/>
      <c r="D315" s="16" t="s">
        <v>0</v>
      </c>
      <c r="E315" s="15">
        <v>1</v>
      </c>
      <c r="F315" s="20" t="s">
        <v>0</v>
      </c>
      <c r="G315" s="65">
        <v>35</v>
      </c>
      <c r="H315" s="14"/>
      <c r="I315" s="13"/>
      <c r="J315" s="67" t="str">
        <f t="shared" si="40"/>
        <v>U</v>
      </c>
      <c r="K315" s="12"/>
      <c r="L315" s="61">
        <f t="shared" si="41"/>
        <v>0</v>
      </c>
      <c r="M315" s="67" t="str">
        <f t="shared" si="42"/>
        <v>U</v>
      </c>
      <c r="N315" s="61">
        <f t="shared" si="43"/>
        <v>35</v>
      </c>
      <c r="O315" s="67" t="str">
        <f t="shared" si="44"/>
        <v>U</v>
      </c>
      <c r="P315" s="11" t="str">
        <f t="shared" si="45"/>
        <v/>
      </c>
      <c r="Q315" s="10" t="str">
        <f t="shared" si="46"/>
        <v/>
      </c>
      <c r="R315" s="9">
        <f t="shared" si="47"/>
        <v>0</v>
      </c>
    </row>
    <row r="316" spans="1:18" s="6" customFormat="1" ht="57" customHeight="1" x14ac:dyDescent="0.25">
      <c r="A316" s="18">
        <v>310</v>
      </c>
      <c r="B316" s="17" t="s">
        <v>36</v>
      </c>
      <c r="C316" s="45"/>
      <c r="D316" s="16" t="s">
        <v>0</v>
      </c>
      <c r="E316" s="15">
        <v>1</v>
      </c>
      <c r="F316" s="20" t="s">
        <v>0</v>
      </c>
      <c r="G316" s="65">
        <v>14</v>
      </c>
      <c r="H316" s="14"/>
      <c r="I316" s="13"/>
      <c r="J316" s="67" t="str">
        <f t="shared" si="40"/>
        <v>U</v>
      </c>
      <c r="K316" s="12"/>
      <c r="L316" s="61">
        <f t="shared" si="41"/>
        <v>0</v>
      </c>
      <c r="M316" s="67" t="str">
        <f t="shared" si="42"/>
        <v>U</v>
      </c>
      <c r="N316" s="61">
        <f t="shared" si="43"/>
        <v>14</v>
      </c>
      <c r="O316" s="67" t="str">
        <f t="shared" si="44"/>
        <v>U</v>
      </c>
      <c r="P316" s="11" t="str">
        <f t="shared" si="45"/>
        <v/>
      </c>
      <c r="Q316" s="10" t="str">
        <f t="shared" si="46"/>
        <v/>
      </c>
      <c r="R316" s="9">
        <f t="shared" si="47"/>
        <v>0</v>
      </c>
    </row>
    <row r="317" spans="1:18" s="6" customFormat="1" ht="57" customHeight="1" x14ac:dyDescent="0.25">
      <c r="A317" s="18">
        <v>311</v>
      </c>
      <c r="B317" s="17" t="s">
        <v>35</v>
      </c>
      <c r="C317" s="45"/>
      <c r="D317" s="16" t="s">
        <v>0</v>
      </c>
      <c r="E317" s="15">
        <v>1</v>
      </c>
      <c r="F317" s="20" t="s">
        <v>0</v>
      </c>
      <c r="G317" s="65">
        <v>35</v>
      </c>
      <c r="H317" s="14"/>
      <c r="I317" s="13"/>
      <c r="J317" s="67" t="str">
        <f t="shared" si="40"/>
        <v>U</v>
      </c>
      <c r="K317" s="12"/>
      <c r="L317" s="61">
        <f t="shared" si="41"/>
        <v>0</v>
      </c>
      <c r="M317" s="67" t="str">
        <f t="shared" si="42"/>
        <v>U</v>
      </c>
      <c r="N317" s="61">
        <f t="shared" si="43"/>
        <v>35</v>
      </c>
      <c r="O317" s="67" t="str">
        <f t="shared" si="44"/>
        <v>U</v>
      </c>
      <c r="P317" s="11" t="str">
        <f t="shared" si="45"/>
        <v/>
      </c>
      <c r="Q317" s="10" t="str">
        <f t="shared" si="46"/>
        <v/>
      </c>
      <c r="R317" s="9">
        <f t="shared" si="47"/>
        <v>0</v>
      </c>
    </row>
    <row r="318" spans="1:18" s="6" customFormat="1" ht="57" customHeight="1" x14ac:dyDescent="0.25">
      <c r="A318" s="18">
        <v>312</v>
      </c>
      <c r="B318" s="17" t="s">
        <v>34</v>
      </c>
      <c r="C318" s="45"/>
      <c r="D318" s="16" t="s">
        <v>0</v>
      </c>
      <c r="E318" s="15">
        <v>1</v>
      </c>
      <c r="F318" s="20" t="s">
        <v>0</v>
      </c>
      <c r="G318" s="65">
        <v>14</v>
      </c>
      <c r="H318" s="14"/>
      <c r="I318" s="13"/>
      <c r="J318" s="67" t="str">
        <f t="shared" si="40"/>
        <v>U</v>
      </c>
      <c r="K318" s="12"/>
      <c r="L318" s="61">
        <f t="shared" si="41"/>
        <v>0</v>
      </c>
      <c r="M318" s="67" t="str">
        <f t="shared" si="42"/>
        <v>U</v>
      </c>
      <c r="N318" s="61">
        <f t="shared" si="43"/>
        <v>14</v>
      </c>
      <c r="O318" s="67" t="str">
        <f t="shared" si="44"/>
        <v>U</v>
      </c>
      <c r="P318" s="11" t="str">
        <f t="shared" si="45"/>
        <v/>
      </c>
      <c r="Q318" s="10" t="str">
        <f t="shared" si="46"/>
        <v/>
      </c>
      <c r="R318" s="9">
        <f t="shared" si="47"/>
        <v>0</v>
      </c>
    </row>
    <row r="319" spans="1:18" s="6" customFormat="1" ht="57" customHeight="1" x14ac:dyDescent="0.25">
      <c r="A319" s="18">
        <v>313</v>
      </c>
      <c r="B319" s="17" t="s">
        <v>334</v>
      </c>
      <c r="C319" s="45"/>
      <c r="D319" s="16" t="s">
        <v>0</v>
      </c>
      <c r="E319" s="15">
        <v>1</v>
      </c>
      <c r="F319" s="20" t="s">
        <v>0</v>
      </c>
      <c r="G319" s="65">
        <v>14</v>
      </c>
      <c r="H319" s="14"/>
      <c r="I319" s="13"/>
      <c r="J319" s="67" t="str">
        <f t="shared" si="40"/>
        <v>U</v>
      </c>
      <c r="K319" s="12"/>
      <c r="L319" s="61">
        <f t="shared" si="41"/>
        <v>0</v>
      </c>
      <c r="M319" s="67" t="str">
        <f t="shared" si="42"/>
        <v>U</v>
      </c>
      <c r="N319" s="61">
        <f t="shared" si="43"/>
        <v>14</v>
      </c>
      <c r="O319" s="67" t="str">
        <f t="shared" si="44"/>
        <v>U</v>
      </c>
      <c r="P319" s="11" t="str">
        <f t="shared" si="45"/>
        <v/>
      </c>
      <c r="Q319" s="10" t="str">
        <f t="shared" si="46"/>
        <v/>
      </c>
      <c r="R319" s="9">
        <f t="shared" si="47"/>
        <v>0</v>
      </c>
    </row>
    <row r="320" spans="1:18" s="6" customFormat="1" ht="57" customHeight="1" x14ac:dyDescent="0.25">
      <c r="A320" s="18">
        <v>314</v>
      </c>
      <c r="B320" s="17" t="s">
        <v>333</v>
      </c>
      <c r="C320" s="45"/>
      <c r="D320" s="16" t="s">
        <v>0</v>
      </c>
      <c r="E320" s="15">
        <v>1</v>
      </c>
      <c r="F320" s="20" t="s">
        <v>0</v>
      </c>
      <c r="G320" s="65">
        <v>14</v>
      </c>
      <c r="H320" s="14"/>
      <c r="I320" s="13"/>
      <c r="J320" s="67" t="str">
        <f t="shared" si="40"/>
        <v>U</v>
      </c>
      <c r="K320" s="12"/>
      <c r="L320" s="61">
        <f t="shared" si="41"/>
        <v>0</v>
      </c>
      <c r="M320" s="67" t="str">
        <f t="shared" si="42"/>
        <v>U</v>
      </c>
      <c r="N320" s="61">
        <f t="shared" si="43"/>
        <v>14</v>
      </c>
      <c r="O320" s="67" t="str">
        <f t="shared" si="44"/>
        <v>U</v>
      </c>
      <c r="P320" s="11" t="str">
        <f t="shared" si="45"/>
        <v/>
      </c>
      <c r="Q320" s="10" t="str">
        <f t="shared" si="46"/>
        <v/>
      </c>
      <c r="R320" s="9">
        <f t="shared" si="47"/>
        <v>0</v>
      </c>
    </row>
    <row r="321" spans="1:18" s="6" customFormat="1" ht="57" customHeight="1" x14ac:dyDescent="0.25">
      <c r="A321" s="18">
        <v>315</v>
      </c>
      <c r="B321" s="17" t="s">
        <v>33</v>
      </c>
      <c r="C321" s="45"/>
      <c r="D321" s="16" t="s">
        <v>0</v>
      </c>
      <c r="E321" s="15">
        <v>1</v>
      </c>
      <c r="F321" s="20" t="s">
        <v>0</v>
      </c>
      <c r="G321" s="65">
        <v>14</v>
      </c>
      <c r="H321" s="14"/>
      <c r="I321" s="13"/>
      <c r="J321" s="67" t="str">
        <f t="shared" si="40"/>
        <v>U</v>
      </c>
      <c r="K321" s="12"/>
      <c r="L321" s="61">
        <f t="shared" si="41"/>
        <v>0</v>
      </c>
      <c r="M321" s="67" t="str">
        <f t="shared" si="42"/>
        <v>U</v>
      </c>
      <c r="N321" s="61">
        <f t="shared" si="43"/>
        <v>14</v>
      </c>
      <c r="O321" s="67" t="str">
        <f t="shared" si="44"/>
        <v>U</v>
      </c>
      <c r="P321" s="11" t="str">
        <f t="shared" si="45"/>
        <v/>
      </c>
      <c r="Q321" s="10" t="str">
        <f t="shared" si="46"/>
        <v/>
      </c>
      <c r="R321" s="9">
        <f t="shared" si="47"/>
        <v>0</v>
      </c>
    </row>
    <row r="322" spans="1:18" s="6" customFormat="1" ht="57" customHeight="1" x14ac:dyDescent="0.25">
      <c r="A322" s="18">
        <v>316</v>
      </c>
      <c r="B322" s="17" t="s">
        <v>32</v>
      </c>
      <c r="C322" s="45"/>
      <c r="D322" s="16" t="s">
        <v>0</v>
      </c>
      <c r="E322" s="15">
        <v>1</v>
      </c>
      <c r="F322" s="20" t="s">
        <v>0</v>
      </c>
      <c r="G322" s="65">
        <v>7</v>
      </c>
      <c r="H322" s="14"/>
      <c r="I322" s="13"/>
      <c r="J322" s="67" t="str">
        <f t="shared" si="40"/>
        <v>U</v>
      </c>
      <c r="K322" s="12"/>
      <c r="L322" s="61">
        <f t="shared" si="41"/>
        <v>0</v>
      </c>
      <c r="M322" s="67" t="str">
        <f t="shared" si="42"/>
        <v>U</v>
      </c>
      <c r="N322" s="61">
        <f t="shared" si="43"/>
        <v>7</v>
      </c>
      <c r="O322" s="67" t="str">
        <f t="shared" si="44"/>
        <v>U</v>
      </c>
      <c r="P322" s="11" t="str">
        <f t="shared" si="45"/>
        <v/>
      </c>
      <c r="Q322" s="10" t="str">
        <f t="shared" si="46"/>
        <v/>
      </c>
      <c r="R322" s="9">
        <f t="shared" si="47"/>
        <v>0</v>
      </c>
    </row>
    <row r="323" spans="1:18" s="6" customFormat="1" ht="57" customHeight="1" x14ac:dyDescent="0.25">
      <c r="A323" s="18">
        <v>317</v>
      </c>
      <c r="B323" s="17" t="s">
        <v>31</v>
      </c>
      <c r="C323" s="45"/>
      <c r="D323" s="16" t="s">
        <v>0</v>
      </c>
      <c r="E323" s="15">
        <v>1</v>
      </c>
      <c r="F323" s="20" t="s">
        <v>0</v>
      </c>
      <c r="G323" s="65">
        <v>7</v>
      </c>
      <c r="H323" s="14"/>
      <c r="I323" s="13"/>
      <c r="J323" s="67" t="str">
        <f t="shared" si="40"/>
        <v>U</v>
      </c>
      <c r="K323" s="12"/>
      <c r="L323" s="61">
        <f t="shared" si="41"/>
        <v>0</v>
      </c>
      <c r="M323" s="67" t="str">
        <f t="shared" si="42"/>
        <v>U</v>
      </c>
      <c r="N323" s="61">
        <f t="shared" si="43"/>
        <v>7</v>
      </c>
      <c r="O323" s="67" t="str">
        <f t="shared" si="44"/>
        <v>U</v>
      </c>
      <c r="P323" s="11" t="str">
        <f t="shared" si="45"/>
        <v/>
      </c>
      <c r="Q323" s="10" t="str">
        <f t="shared" si="46"/>
        <v/>
      </c>
      <c r="R323" s="9">
        <f t="shared" si="47"/>
        <v>0</v>
      </c>
    </row>
    <row r="324" spans="1:18" s="6" customFormat="1" ht="57" customHeight="1" x14ac:dyDescent="0.25">
      <c r="A324" s="18">
        <v>318</v>
      </c>
      <c r="B324" s="17" t="s">
        <v>332</v>
      </c>
      <c r="C324" s="45"/>
      <c r="D324" s="16" t="s">
        <v>0</v>
      </c>
      <c r="E324" s="15">
        <v>1</v>
      </c>
      <c r="F324" s="20" t="s">
        <v>0</v>
      </c>
      <c r="G324" s="65">
        <v>35</v>
      </c>
      <c r="H324" s="14"/>
      <c r="I324" s="13"/>
      <c r="J324" s="67" t="str">
        <f t="shared" si="40"/>
        <v>U</v>
      </c>
      <c r="K324" s="12"/>
      <c r="L324" s="61">
        <f t="shared" si="41"/>
        <v>0</v>
      </c>
      <c r="M324" s="67" t="str">
        <f t="shared" si="42"/>
        <v>U</v>
      </c>
      <c r="N324" s="61">
        <f t="shared" si="43"/>
        <v>35</v>
      </c>
      <c r="O324" s="67" t="str">
        <f t="shared" si="44"/>
        <v>U</v>
      </c>
      <c r="P324" s="11" t="str">
        <f t="shared" si="45"/>
        <v/>
      </c>
      <c r="Q324" s="10" t="str">
        <f t="shared" si="46"/>
        <v/>
      </c>
      <c r="R324" s="9">
        <f t="shared" si="47"/>
        <v>0</v>
      </c>
    </row>
    <row r="325" spans="1:18" s="6" customFormat="1" ht="57" customHeight="1" x14ac:dyDescent="0.25">
      <c r="A325" s="18">
        <v>319</v>
      </c>
      <c r="B325" s="17" t="s">
        <v>30</v>
      </c>
      <c r="C325" s="45"/>
      <c r="D325" s="16" t="s">
        <v>0</v>
      </c>
      <c r="E325" s="15">
        <v>1</v>
      </c>
      <c r="F325" s="20" t="s">
        <v>0</v>
      </c>
      <c r="G325" s="65">
        <v>70</v>
      </c>
      <c r="H325" s="14"/>
      <c r="I325" s="13"/>
      <c r="J325" s="67" t="str">
        <f t="shared" si="40"/>
        <v>U</v>
      </c>
      <c r="K325" s="12"/>
      <c r="L325" s="61">
        <f t="shared" si="41"/>
        <v>0</v>
      </c>
      <c r="M325" s="67" t="str">
        <f t="shared" si="42"/>
        <v>U</v>
      </c>
      <c r="N325" s="61">
        <f t="shared" si="43"/>
        <v>70</v>
      </c>
      <c r="O325" s="67" t="str">
        <f t="shared" si="44"/>
        <v>U</v>
      </c>
      <c r="P325" s="11" t="str">
        <f t="shared" si="45"/>
        <v/>
      </c>
      <c r="Q325" s="10" t="str">
        <f t="shared" si="46"/>
        <v/>
      </c>
      <c r="R325" s="9">
        <f t="shared" si="47"/>
        <v>0</v>
      </c>
    </row>
    <row r="326" spans="1:18" s="6" customFormat="1" ht="57" customHeight="1" x14ac:dyDescent="0.25">
      <c r="A326" s="18">
        <v>320</v>
      </c>
      <c r="B326" s="17" t="s">
        <v>29</v>
      </c>
      <c r="C326" s="45"/>
      <c r="D326" s="16" t="s">
        <v>0</v>
      </c>
      <c r="E326" s="15">
        <v>1</v>
      </c>
      <c r="F326" s="20" t="s">
        <v>0</v>
      </c>
      <c r="G326" s="65">
        <v>35</v>
      </c>
      <c r="H326" s="14"/>
      <c r="I326" s="13"/>
      <c r="J326" s="67" t="str">
        <f t="shared" si="40"/>
        <v>U</v>
      </c>
      <c r="K326" s="12"/>
      <c r="L326" s="61">
        <f t="shared" si="41"/>
        <v>0</v>
      </c>
      <c r="M326" s="67" t="str">
        <f t="shared" si="42"/>
        <v>U</v>
      </c>
      <c r="N326" s="61">
        <f t="shared" si="43"/>
        <v>35</v>
      </c>
      <c r="O326" s="67" t="str">
        <f t="shared" si="44"/>
        <v>U</v>
      </c>
      <c r="P326" s="11" t="str">
        <f t="shared" si="45"/>
        <v/>
      </c>
      <c r="Q326" s="10" t="str">
        <f t="shared" si="46"/>
        <v/>
      </c>
      <c r="R326" s="9">
        <f t="shared" si="47"/>
        <v>0</v>
      </c>
    </row>
    <row r="327" spans="1:18" s="6" customFormat="1" ht="57" customHeight="1" x14ac:dyDescent="0.25">
      <c r="A327" s="18">
        <v>321</v>
      </c>
      <c r="B327" s="17" t="s">
        <v>28</v>
      </c>
      <c r="C327" s="45"/>
      <c r="D327" s="16" t="s">
        <v>0</v>
      </c>
      <c r="E327" s="15">
        <v>1</v>
      </c>
      <c r="F327" s="20" t="s">
        <v>0</v>
      </c>
      <c r="G327" s="65">
        <v>35</v>
      </c>
      <c r="H327" s="14"/>
      <c r="I327" s="13"/>
      <c r="J327" s="67" t="str">
        <f t="shared" si="40"/>
        <v>U</v>
      </c>
      <c r="K327" s="12"/>
      <c r="L327" s="61">
        <f t="shared" si="41"/>
        <v>0</v>
      </c>
      <c r="M327" s="67" t="str">
        <f t="shared" si="42"/>
        <v>U</v>
      </c>
      <c r="N327" s="61">
        <f t="shared" si="43"/>
        <v>35</v>
      </c>
      <c r="O327" s="67" t="str">
        <f t="shared" si="44"/>
        <v>U</v>
      </c>
      <c r="P327" s="11" t="str">
        <f t="shared" si="45"/>
        <v/>
      </c>
      <c r="Q327" s="10" t="str">
        <f t="shared" si="46"/>
        <v/>
      </c>
      <c r="R327" s="9">
        <f t="shared" si="47"/>
        <v>0</v>
      </c>
    </row>
    <row r="328" spans="1:18" s="6" customFormat="1" ht="57" customHeight="1" x14ac:dyDescent="0.25">
      <c r="A328" s="18">
        <v>322</v>
      </c>
      <c r="B328" s="17" t="s">
        <v>27</v>
      </c>
      <c r="C328" s="45"/>
      <c r="D328" s="16" t="s">
        <v>0</v>
      </c>
      <c r="E328" s="15">
        <v>1</v>
      </c>
      <c r="F328" s="20" t="s">
        <v>0</v>
      </c>
      <c r="G328" s="65">
        <v>35</v>
      </c>
      <c r="H328" s="14"/>
      <c r="I328" s="13"/>
      <c r="J328" s="67" t="str">
        <f t="shared" si="40"/>
        <v>U</v>
      </c>
      <c r="K328" s="12"/>
      <c r="L328" s="61">
        <f t="shared" si="41"/>
        <v>0</v>
      </c>
      <c r="M328" s="67" t="str">
        <f t="shared" si="42"/>
        <v>U</v>
      </c>
      <c r="N328" s="61">
        <f t="shared" si="43"/>
        <v>35</v>
      </c>
      <c r="O328" s="67" t="str">
        <f t="shared" si="44"/>
        <v>U</v>
      </c>
      <c r="P328" s="11" t="str">
        <f t="shared" si="45"/>
        <v/>
      </c>
      <c r="Q328" s="10" t="str">
        <f t="shared" si="46"/>
        <v/>
      </c>
      <c r="R328" s="9">
        <f t="shared" si="47"/>
        <v>0</v>
      </c>
    </row>
    <row r="329" spans="1:18" s="6" customFormat="1" ht="57" customHeight="1" x14ac:dyDescent="0.25">
      <c r="A329" s="18">
        <v>323</v>
      </c>
      <c r="B329" s="17" t="s">
        <v>26</v>
      </c>
      <c r="C329" s="45"/>
      <c r="D329" s="16" t="s">
        <v>0</v>
      </c>
      <c r="E329" s="15">
        <v>1</v>
      </c>
      <c r="F329" s="20" t="s">
        <v>0</v>
      </c>
      <c r="G329" s="65">
        <v>14</v>
      </c>
      <c r="H329" s="14"/>
      <c r="I329" s="13"/>
      <c r="J329" s="67" t="str">
        <f t="shared" si="40"/>
        <v>U</v>
      </c>
      <c r="K329" s="12"/>
      <c r="L329" s="61">
        <f t="shared" si="41"/>
        <v>0</v>
      </c>
      <c r="M329" s="67" t="str">
        <f t="shared" si="42"/>
        <v>U</v>
      </c>
      <c r="N329" s="61">
        <f t="shared" si="43"/>
        <v>14</v>
      </c>
      <c r="O329" s="67" t="str">
        <f t="shared" si="44"/>
        <v>U</v>
      </c>
      <c r="P329" s="11" t="str">
        <f t="shared" si="45"/>
        <v/>
      </c>
      <c r="Q329" s="10" t="str">
        <f t="shared" si="46"/>
        <v/>
      </c>
      <c r="R329" s="9">
        <f t="shared" si="47"/>
        <v>0</v>
      </c>
    </row>
    <row r="330" spans="1:18" s="6" customFormat="1" ht="57" customHeight="1" x14ac:dyDescent="0.25">
      <c r="A330" s="18">
        <v>324</v>
      </c>
      <c r="B330" s="17" t="s">
        <v>25</v>
      </c>
      <c r="C330" s="45"/>
      <c r="D330" s="16" t="s">
        <v>7</v>
      </c>
      <c r="E330" s="15">
        <v>1</v>
      </c>
      <c r="F330" s="20" t="s">
        <v>6</v>
      </c>
      <c r="G330" s="65">
        <v>35</v>
      </c>
      <c r="H330" s="14"/>
      <c r="I330" s="13"/>
      <c r="J330" s="67" t="str">
        <f t="shared" si="40"/>
        <v>kg</v>
      </c>
      <c r="K330" s="12"/>
      <c r="L330" s="61">
        <f t="shared" si="41"/>
        <v>0</v>
      </c>
      <c r="M330" s="67" t="str">
        <f t="shared" si="42"/>
        <v>kg</v>
      </c>
      <c r="N330" s="61">
        <f t="shared" si="43"/>
        <v>35</v>
      </c>
      <c r="O330" s="67" t="str">
        <f t="shared" si="44"/>
        <v>kg</v>
      </c>
      <c r="P330" s="11" t="str">
        <f t="shared" si="45"/>
        <v/>
      </c>
      <c r="Q330" s="10" t="str">
        <f t="shared" si="46"/>
        <v/>
      </c>
      <c r="R330" s="9">
        <f t="shared" si="47"/>
        <v>0</v>
      </c>
    </row>
    <row r="331" spans="1:18" s="6" customFormat="1" ht="57" customHeight="1" x14ac:dyDescent="0.25">
      <c r="A331" s="18">
        <v>325</v>
      </c>
      <c r="B331" s="17" t="s">
        <v>24</v>
      </c>
      <c r="C331" s="45"/>
      <c r="D331" s="16" t="s">
        <v>7</v>
      </c>
      <c r="E331" s="15">
        <v>1</v>
      </c>
      <c r="F331" s="20" t="s">
        <v>6</v>
      </c>
      <c r="G331" s="65">
        <v>35</v>
      </c>
      <c r="H331" s="14"/>
      <c r="I331" s="13"/>
      <c r="J331" s="67" t="str">
        <f t="shared" si="40"/>
        <v>kg</v>
      </c>
      <c r="K331" s="12"/>
      <c r="L331" s="61">
        <f t="shared" si="41"/>
        <v>0</v>
      </c>
      <c r="M331" s="67" t="str">
        <f t="shared" si="42"/>
        <v>kg</v>
      </c>
      <c r="N331" s="61">
        <f t="shared" si="43"/>
        <v>35</v>
      </c>
      <c r="O331" s="67" t="str">
        <f t="shared" si="44"/>
        <v>kg</v>
      </c>
      <c r="P331" s="11" t="str">
        <f t="shared" si="45"/>
        <v/>
      </c>
      <c r="Q331" s="10" t="str">
        <f t="shared" si="46"/>
        <v/>
      </c>
      <c r="R331" s="9">
        <f t="shared" si="47"/>
        <v>0</v>
      </c>
    </row>
    <row r="332" spans="1:18" s="6" customFormat="1" ht="57" customHeight="1" x14ac:dyDescent="0.25">
      <c r="A332" s="18">
        <v>326</v>
      </c>
      <c r="B332" s="17" t="s">
        <v>23</v>
      </c>
      <c r="C332" s="45"/>
      <c r="D332" s="16" t="s">
        <v>7</v>
      </c>
      <c r="E332" s="15">
        <v>1</v>
      </c>
      <c r="F332" s="20" t="s">
        <v>6</v>
      </c>
      <c r="G332" s="65">
        <v>35</v>
      </c>
      <c r="H332" s="14"/>
      <c r="I332" s="13"/>
      <c r="J332" s="67" t="str">
        <f t="shared" si="40"/>
        <v>kg</v>
      </c>
      <c r="K332" s="12"/>
      <c r="L332" s="61">
        <f t="shared" si="41"/>
        <v>0</v>
      </c>
      <c r="M332" s="67" t="str">
        <f t="shared" si="42"/>
        <v>kg</v>
      </c>
      <c r="N332" s="61">
        <f t="shared" si="43"/>
        <v>35</v>
      </c>
      <c r="O332" s="67" t="str">
        <f t="shared" si="44"/>
        <v>kg</v>
      </c>
      <c r="P332" s="11" t="str">
        <f t="shared" si="45"/>
        <v/>
      </c>
      <c r="Q332" s="10" t="str">
        <f t="shared" si="46"/>
        <v/>
      </c>
      <c r="R332" s="9">
        <f t="shared" si="47"/>
        <v>0</v>
      </c>
    </row>
    <row r="333" spans="1:18" s="6" customFormat="1" ht="57" customHeight="1" x14ac:dyDescent="0.25">
      <c r="A333" s="18">
        <v>327</v>
      </c>
      <c r="B333" s="17" t="s">
        <v>22</v>
      </c>
      <c r="C333" s="45"/>
      <c r="D333" s="16" t="s">
        <v>7</v>
      </c>
      <c r="E333" s="15">
        <v>1</v>
      </c>
      <c r="F333" s="20" t="s">
        <v>6</v>
      </c>
      <c r="G333" s="65">
        <v>35</v>
      </c>
      <c r="H333" s="14"/>
      <c r="I333" s="13"/>
      <c r="J333" s="67" t="str">
        <f t="shared" si="40"/>
        <v>kg</v>
      </c>
      <c r="K333" s="12"/>
      <c r="L333" s="61">
        <f t="shared" si="41"/>
        <v>0</v>
      </c>
      <c r="M333" s="67" t="str">
        <f t="shared" si="42"/>
        <v>kg</v>
      </c>
      <c r="N333" s="61">
        <f t="shared" si="43"/>
        <v>35</v>
      </c>
      <c r="O333" s="67" t="str">
        <f t="shared" si="44"/>
        <v>kg</v>
      </c>
      <c r="P333" s="11" t="str">
        <f t="shared" si="45"/>
        <v/>
      </c>
      <c r="Q333" s="10" t="str">
        <f t="shared" si="46"/>
        <v/>
      </c>
      <c r="R333" s="9">
        <f t="shared" si="47"/>
        <v>0</v>
      </c>
    </row>
    <row r="334" spans="1:18" s="6" customFormat="1" ht="57" customHeight="1" x14ac:dyDescent="0.25">
      <c r="A334" s="18">
        <v>328</v>
      </c>
      <c r="B334" s="17" t="s">
        <v>21</v>
      </c>
      <c r="C334" s="45"/>
      <c r="D334" s="16" t="s">
        <v>7</v>
      </c>
      <c r="E334" s="15">
        <v>1</v>
      </c>
      <c r="F334" s="20" t="s">
        <v>6</v>
      </c>
      <c r="G334" s="65">
        <v>28</v>
      </c>
      <c r="H334" s="14"/>
      <c r="I334" s="13"/>
      <c r="J334" s="67" t="str">
        <f t="shared" si="40"/>
        <v>kg</v>
      </c>
      <c r="K334" s="12"/>
      <c r="L334" s="61">
        <f t="shared" si="41"/>
        <v>0</v>
      </c>
      <c r="M334" s="67" t="str">
        <f t="shared" si="42"/>
        <v>kg</v>
      </c>
      <c r="N334" s="61">
        <f t="shared" si="43"/>
        <v>28</v>
      </c>
      <c r="O334" s="67" t="str">
        <f t="shared" si="44"/>
        <v>kg</v>
      </c>
      <c r="P334" s="11" t="str">
        <f t="shared" si="45"/>
        <v/>
      </c>
      <c r="Q334" s="10" t="str">
        <f t="shared" si="46"/>
        <v/>
      </c>
      <c r="R334" s="9">
        <f t="shared" si="47"/>
        <v>0</v>
      </c>
    </row>
    <row r="335" spans="1:18" s="6" customFormat="1" ht="57" customHeight="1" x14ac:dyDescent="0.25">
      <c r="A335" s="18">
        <v>329</v>
      </c>
      <c r="B335" s="17" t="s">
        <v>20</v>
      </c>
      <c r="C335" s="45"/>
      <c r="D335" s="16" t="s">
        <v>7</v>
      </c>
      <c r="E335" s="15">
        <v>1</v>
      </c>
      <c r="F335" s="20" t="s">
        <v>6</v>
      </c>
      <c r="G335" s="65">
        <v>28</v>
      </c>
      <c r="H335" s="14"/>
      <c r="I335" s="13"/>
      <c r="J335" s="67" t="str">
        <f t="shared" si="40"/>
        <v>kg</v>
      </c>
      <c r="K335" s="12"/>
      <c r="L335" s="61">
        <f t="shared" si="41"/>
        <v>0</v>
      </c>
      <c r="M335" s="67" t="str">
        <f t="shared" si="42"/>
        <v>kg</v>
      </c>
      <c r="N335" s="61">
        <f t="shared" si="43"/>
        <v>28</v>
      </c>
      <c r="O335" s="67" t="str">
        <f t="shared" si="44"/>
        <v>kg</v>
      </c>
      <c r="P335" s="11" t="str">
        <f t="shared" si="45"/>
        <v/>
      </c>
      <c r="Q335" s="10" t="str">
        <f t="shared" si="46"/>
        <v/>
      </c>
      <c r="R335" s="9">
        <f t="shared" si="47"/>
        <v>0</v>
      </c>
    </row>
    <row r="336" spans="1:18" s="6" customFormat="1" ht="57" customHeight="1" x14ac:dyDescent="0.25">
      <c r="A336" s="18">
        <v>330</v>
      </c>
      <c r="B336" s="17" t="s">
        <v>19</v>
      </c>
      <c r="C336" s="45"/>
      <c r="D336" s="16" t="s">
        <v>7</v>
      </c>
      <c r="E336" s="15">
        <v>1</v>
      </c>
      <c r="F336" s="20" t="s">
        <v>6</v>
      </c>
      <c r="G336" s="65">
        <v>28</v>
      </c>
      <c r="H336" s="14"/>
      <c r="I336" s="13"/>
      <c r="J336" s="67" t="str">
        <f t="shared" si="40"/>
        <v>kg</v>
      </c>
      <c r="K336" s="12"/>
      <c r="L336" s="61">
        <f t="shared" si="41"/>
        <v>0</v>
      </c>
      <c r="M336" s="67" t="str">
        <f t="shared" si="42"/>
        <v>kg</v>
      </c>
      <c r="N336" s="61">
        <f t="shared" si="43"/>
        <v>28</v>
      </c>
      <c r="O336" s="67" t="str">
        <f t="shared" si="44"/>
        <v>kg</v>
      </c>
      <c r="P336" s="11" t="str">
        <f t="shared" si="45"/>
        <v/>
      </c>
      <c r="Q336" s="10" t="str">
        <f t="shared" si="46"/>
        <v/>
      </c>
      <c r="R336" s="9">
        <f t="shared" si="47"/>
        <v>0</v>
      </c>
    </row>
    <row r="337" spans="1:18" s="6" customFormat="1" ht="57" customHeight="1" x14ac:dyDescent="0.25">
      <c r="A337" s="18">
        <v>331</v>
      </c>
      <c r="B337" s="17" t="s">
        <v>18</v>
      </c>
      <c r="C337" s="45"/>
      <c r="D337" s="16" t="s">
        <v>7</v>
      </c>
      <c r="E337" s="15">
        <v>1</v>
      </c>
      <c r="F337" s="20" t="s">
        <v>6</v>
      </c>
      <c r="G337" s="65">
        <v>7</v>
      </c>
      <c r="H337" s="14"/>
      <c r="I337" s="13"/>
      <c r="J337" s="67" t="str">
        <f t="shared" si="40"/>
        <v>kg</v>
      </c>
      <c r="K337" s="12"/>
      <c r="L337" s="61">
        <f t="shared" si="41"/>
        <v>0</v>
      </c>
      <c r="M337" s="67" t="str">
        <f t="shared" si="42"/>
        <v>kg</v>
      </c>
      <c r="N337" s="61">
        <f t="shared" si="43"/>
        <v>7</v>
      </c>
      <c r="O337" s="67" t="str">
        <f t="shared" si="44"/>
        <v>kg</v>
      </c>
      <c r="P337" s="11" t="str">
        <f t="shared" si="45"/>
        <v/>
      </c>
      <c r="Q337" s="10" t="str">
        <f t="shared" si="46"/>
        <v/>
      </c>
      <c r="R337" s="9">
        <f t="shared" si="47"/>
        <v>0</v>
      </c>
    </row>
    <row r="338" spans="1:18" s="6" customFormat="1" ht="57" customHeight="1" x14ac:dyDescent="0.25">
      <c r="A338" s="18">
        <v>332</v>
      </c>
      <c r="B338" s="17" t="s">
        <v>17</v>
      </c>
      <c r="C338" s="45"/>
      <c r="D338" s="16" t="s">
        <v>7</v>
      </c>
      <c r="E338" s="15">
        <v>1</v>
      </c>
      <c r="F338" s="20" t="s">
        <v>6</v>
      </c>
      <c r="G338" s="65">
        <v>7</v>
      </c>
      <c r="H338" s="14"/>
      <c r="I338" s="13"/>
      <c r="J338" s="67" t="str">
        <f t="shared" si="40"/>
        <v>kg</v>
      </c>
      <c r="K338" s="12"/>
      <c r="L338" s="61">
        <f t="shared" si="41"/>
        <v>0</v>
      </c>
      <c r="M338" s="67" t="str">
        <f t="shared" si="42"/>
        <v>kg</v>
      </c>
      <c r="N338" s="61">
        <f t="shared" si="43"/>
        <v>7</v>
      </c>
      <c r="O338" s="67" t="str">
        <f t="shared" si="44"/>
        <v>kg</v>
      </c>
      <c r="P338" s="11" t="str">
        <f t="shared" si="45"/>
        <v/>
      </c>
      <c r="Q338" s="10" t="str">
        <f t="shared" si="46"/>
        <v/>
      </c>
      <c r="R338" s="9">
        <f t="shared" si="47"/>
        <v>0</v>
      </c>
    </row>
    <row r="339" spans="1:18" s="6" customFormat="1" ht="57" customHeight="1" x14ac:dyDescent="0.25">
      <c r="A339" s="18">
        <v>333</v>
      </c>
      <c r="B339" s="17" t="s">
        <v>16</v>
      </c>
      <c r="C339" s="45"/>
      <c r="D339" s="16" t="s">
        <v>7</v>
      </c>
      <c r="E339" s="15">
        <v>1</v>
      </c>
      <c r="F339" s="20" t="s">
        <v>6</v>
      </c>
      <c r="G339" s="65">
        <v>28</v>
      </c>
      <c r="H339" s="14"/>
      <c r="I339" s="13"/>
      <c r="J339" s="67" t="str">
        <f t="shared" si="40"/>
        <v>kg</v>
      </c>
      <c r="K339" s="12"/>
      <c r="L339" s="61">
        <f t="shared" si="41"/>
        <v>0</v>
      </c>
      <c r="M339" s="67" t="str">
        <f t="shared" si="42"/>
        <v>kg</v>
      </c>
      <c r="N339" s="61">
        <f t="shared" si="43"/>
        <v>28</v>
      </c>
      <c r="O339" s="67" t="str">
        <f t="shared" si="44"/>
        <v>kg</v>
      </c>
      <c r="P339" s="11" t="str">
        <f t="shared" si="45"/>
        <v/>
      </c>
      <c r="Q339" s="10" t="str">
        <f t="shared" si="46"/>
        <v/>
      </c>
      <c r="R339" s="9">
        <f t="shared" si="47"/>
        <v>0</v>
      </c>
    </row>
    <row r="340" spans="1:18" s="6" customFormat="1" ht="57" customHeight="1" x14ac:dyDescent="0.25">
      <c r="A340" s="18">
        <v>334</v>
      </c>
      <c r="B340" s="17" t="s">
        <v>15</v>
      </c>
      <c r="C340" s="45"/>
      <c r="D340" s="16" t="s">
        <v>7</v>
      </c>
      <c r="E340" s="15">
        <v>1</v>
      </c>
      <c r="F340" s="20" t="s">
        <v>6</v>
      </c>
      <c r="G340" s="65">
        <v>28</v>
      </c>
      <c r="H340" s="14"/>
      <c r="I340" s="13"/>
      <c r="J340" s="67" t="str">
        <f t="shared" si="40"/>
        <v>kg</v>
      </c>
      <c r="K340" s="12"/>
      <c r="L340" s="61">
        <f t="shared" si="41"/>
        <v>0</v>
      </c>
      <c r="M340" s="67" t="str">
        <f t="shared" si="42"/>
        <v>kg</v>
      </c>
      <c r="N340" s="61">
        <f t="shared" si="43"/>
        <v>28</v>
      </c>
      <c r="O340" s="67" t="str">
        <f t="shared" si="44"/>
        <v>kg</v>
      </c>
      <c r="P340" s="11" t="str">
        <f t="shared" si="45"/>
        <v/>
      </c>
      <c r="Q340" s="10" t="str">
        <f t="shared" si="46"/>
        <v/>
      </c>
      <c r="R340" s="9">
        <f t="shared" si="47"/>
        <v>0</v>
      </c>
    </row>
    <row r="341" spans="1:18" s="6" customFormat="1" ht="57" customHeight="1" x14ac:dyDescent="0.25">
      <c r="A341" s="18">
        <v>335</v>
      </c>
      <c r="B341" s="17" t="s">
        <v>14</v>
      </c>
      <c r="C341" s="45"/>
      <c r="D341" s="16" t="s">
        <v>7</v>
      </c>
      <c r="E341" s="15">
        <v>1</v>
      </c>
      <c r="F341" s="20" t="s">
        <v>6</v>
      </c>
      <c r="G341" s="65">
        <v>35</v>
      </c>
      <c r="H341" s="14"/>
      <c r="I341" s="13"/>
      <c r="J341" s="67" t="str">
        <f t="shared" si="40"/>
        <v>kg</v>
      </c>
      <c r="K341" s="12"/>
      <c r="L341" s="61">
        <f t="shared" si="41"/>
        <v>0</v>
      </c>
      <c r="M341" s="67" t="str">
        <f t="shared" si="42"/>
        <v>kg</v>
      </c>
      <c r="N341" s="61">
        <f t="shared" si="43"/>
        <v>35</v>
      </c>
      <c r="O341" s="67" t="str">
        <f t="shared" si="44"/>
        <v>kg</v>
      </c>
      <c r="P341" s="11" t="str">
        <f t="shared" si="45"/>
        <v/>
      </c>
      <c r="Q341" s="10" t="str">
        <f t="shared" si="46"/>
        <v/>
      </c>
      <c r="R341" s="9">
        <f t="shared" si="47"/>
        <v>0</v>
      </c>
    </row>
    <row r="342" spans="1:18" s="6" customFormat="1" ht="57" customHeight="1" x14ac:dyDescent="0.25">
      <c r="A342" s="18">
        <v>336</v>
      </c>
      <c r="B342" s="17" t="s">
        <v>13</v>
      </c>
      <c r="C342" s="45"/>
      <c r="D342" s="16" t="s">
        <v>7</v>
      </c>
      <c r="E342" s="15">
        <v>1</v>
      </c>
      <c r="F342" s="20" t="s">
        <v>6</v>
      </c>
      <c r="G342" s="65">
        <v>35</v>
      </c>
      <c r="H342" s="14"/>
      <c r="I342" s="13"/>
      <c r="J342" s="67" t="str">
        <f t="shared" si="40"/>
        <v>kg</v>
      </c>
      <c r="K342" s="12"/>
      <c r="L342" s="61">
        <f t="shared" si="41"/>
        <v>0</v>
      </c>
      <c r="M342" s="67" t="str">
        <f t="shared" si="42"/>
        <v>kg</v>
      </c>
      <c r="N342" s="61">
        <f t="shared" si="43"/>
        <v>35</v>
      </c>
      <c r="O342" s="67" t="str">
        <f t="shared" si="44"/>
        <v>kg</v>
      </c>
      <c r="P342" s="11" t="str">
        <f t="shared" si="45"/>
        <v/>
      </c>
      <c r="Q342" s="10" t="str">
        <f t="shared" si="46"/>
        <v/>
      </c>
      <c r="R342" s="9">
        <f t="shared" si="47"/>
        <v>0</v>
      </c>
    </row>
    <row r="343" spans="1:18" s="6" customFormat="1" ht="57" customHeight="1" x14ac:dyDescent="0.25">
      <c r="A343" s="18">
        <v>337</v>
      </c>
      <c r="B343" s="17" t="s">
        <v>12</v>
      </c>
      <c r="C343" s="45"/>
      <c r="D343" s="16" t="s">
        <v>7</v>
      </c>
      <c r="E343" s="15">
        <v>1</v>
      </c>
      <c r="F343" s="20" t="s">
        <v>6</v>
      </c>
      <c r="G343" s="65">
        <v>35</v>
      </c>
      <c r="H343" s="14"/>
      <c r="I343" s="13"/>
      <c r="J343" s="67" t="str">
        <f t="shared" si="40"/>
        <v>kg</v>
      </c>
      <c r="K343" s="12"/>
      <c r="L343" s="61">
        <f t="shared" si="41"/>
        <v>0</v>
      </c>
      <c r="M343" s="67" t="str">
        <f t="shared" si="42"/>
        <v>kg</v>
      </c>
      <c r="N343" s="61">
        <f t="shared" si="43"/>
        <v>35</v>
      </c>
      <c r="O343" s="67" t="str">
        <f t="shared" si="44"/>
        <v>kg</v>
      </c>
      <c r="P343" s="11" t="str">
        <f t="shared" si="45"/>
        <v/>
      </c>
      <c r="Q343" s="10" t="str">
        <f t="shared" si="46"/>
        <v/>
      </c>
      <c r="R343" s="9">
        <f t="shared" si="47"/>
        <v>0</v>
      </c>
    </row>
    <row r="344" spans="1:18" s="6" customFormat="1" ht="57" customHeight="1" x14ac:dyDescent="0.25">
      <c r="A344" s="18">
        <v>338</v>
      </c>
      <c r="B344" s="17" t="s">
        <v>11</v>
      </c>
      <c r="C344" s="45"/>
      <c r="D344" s="16" t="s">
        <v>7</v>
      </c>
      <c r="E344" s="15">
        <v>1</v>
      </c>
      <c r="F344" s="20" t="s">
        <v>6</v>
      </c>
      <c r="G344" s="65">
        <v>14</v>
      </c>
      <c r="H344" s="14"/>
      <c r="I344" s="13"/>
      <c r="J344" s="67" t="str">
        <f t="shared" si="40"/>
        <v>kg</v>
      </c>
      <c r="K344" s="12"/>
      <c r="L344" s="61">
        <f t="shared" si="41"/>
        <v>0</v>
      </c>
      <c r="M344" s="67" t="str">
        <f t="shared" si="42"/>
        <v>kg</v>
      </c>
      <c r="N344" s="61">
        <f t="shared" si="43"/>
        <v>14</v>
      </c>
      <c r="O344" s="67" t="str">
        <f t="shared" si="44"/>
        <v>kg</v>
      </c>
      <c r="P344" s="11" t="str">
        <f t="shared" si="45"/>
        <v/>
      </c>
      <c r="Q344" s="10" t="str">
        <f t="shared" si="46"/>
        <v/>
      </c>
      <c r="R344" s="9">
        <f t="shared" si="47"/>
        <v>0</v>
      </c>
    </row>
    <row r="345" spans="1:18" s="6" customFormat="1" ht="57" customHeight="1" x14ac:dyDescent="0.25">
      <c r="A345" s="18">
        <v>339</v>
      </c>
      <c r="B345" s="17" t="s">
        <v>10</v>
      </c>
      <c r="C345" s="45"/>
      <c r="D345" s="16" t="s">
        <v>7</v>
      </c>
      <c r="E345" s="15">
        <v>1</v>
      </c>
      <c r="F345" s="20" t="s">
        <v>6</v>
      </c>
      <c r="G345" s="65">
        <v>35</v>
      </c>
      <c r="H345" s="14"/>
      <c r="I345" s="13"/>
      <c r="J345" s="67" t="str">
        <f t="shared" si="40"/>
        <v>kg</v>
      </c>
      <c r="K345" s="12"/>
      <c r="L345" s="61">
        <f t="shared" si="41"/>
        <v>0</v>
      </c>
      <c r="M345" s="67" t="str">
        <f t="shared" si="42"/>
        <v>kg</v>
      </c>
      <c r="N345" s="61">
        <f t="shared" si="43"/>
        <v>35</v>
      </c>
      <c r="O345" s="67" t="str">
        <f t="shared" si="44"/>
        <v>kg</v>
      </c>
      <c r="P345" s="11" t="str">
        <f t="shared" si="45"/>
        <v/>
      </c>
      <c r="Q345" s="10" t="str">
        <f t="shared" si="46"/>
        <v/>
      </c>
      <c r="R345" s="9">
        <f t="shared" si="47"/>
        <v>0</v>
      </c>
    </row>
    <row r="346" spans="1:18" s="6" customFormat="1" ht="57" customHeight="1" x14ac:dyDescent="0.25">
      <c r="A346" s="18">
        <v>340</v>
      </c>
      <c r="B346" s="17" t="s">
        <v>9</v>
      </c>
      <c r="C346" s="45"/>
      <c r="D346" s="16" t="s">
        <v>7</v>
      </c>
      <c r="E346" s="15">
        <v>1</v>
      </c>
      <c r="F346" s="20" t="s">
        <v>6</v>
      </c>
      <c r="G346" s="65">
        <v>35</v>
      </c>
      <c r="H346" s="14"/>
      <c r="I346" s="13"/>
      <c r="J346" s="67" t="str">
        <f t="shared" si="40"/>
        <v>kg</v>
      </c>
      <c r="K346" s="12"/>
      <c r="L346" s="61">
        <f t="shared" si="41"/>
        <v>0</v>
      </c>
      <c r="M346" s="67" t="str">
        <f t="shared" si="42"/>
        <v>kg</v>
      </c>
      <c r="N346" s="61">
        <f t="shared" si="43"/>
        <v>35</v>
      </c>
      <c r="O346" s="67" t="str">
        <f t="shared" si="44"/>
        <v>kg</v>
      </c>
      <c r="P346" s="11" t="str">
        <f t="shared" si="45"/>
        <v/>
      </c>
      <c r="Q346" s="10" t="str">
        <f t="shared" si="46"/>
        <v/>
      </c>
      <c r="R346" s="9">
        <f t="shared" si="47"/>
        <v>0</v>
      </c>
    </row>
    <row r="347" spans="1:18" s="6" customFormat="1" ht="57" customHeight="1" x14ac:dyDescent="0.25">
      <c r="A347" s="18">
        <v>341</v>
      </c>
      <c r="B347" s="17" t="s">
        <v>8</v>
      </c>
      <c r="C347" s="45"/>
      <c r="D347" s="16" t="s">
        <v>7</v>
      </c>
      <c r="E347" s="15">
        <v>1</v>
      </c>
      <c r="F347" s="20" t="s">
        <v>6</v>
      </c>
      <c r="G347" s="65">
        <v>35</v>
      </c>
      <c r="H347" s="14"/>
      <c r="I347" s="13"/>
      <c r="J347" s="67" t="str">
        <f t="shared" si="40"/>
        <v>kg</v>
      </c>
      <c r="K347" s="12"/>
      <c r="L347" s="61">
        <f t="shared" si="41"/>
        <v>0</v>
      </c>
      <c r="M347" s="67" t="str">
        <f t="shared" si="42"/>
        <v>kg</v>
      </c>
      <c r="N347" s="61">
        <f t="shared" si="43"/>
        <v>35</v>
      </c>
      <c r="O347" s="67" t="str">
        <f t="shared" si="44"/>
        <v>kg</v>
      </c>
      <c r="P347" s="11" t="str">
        <f t="shared" si="45"/>
        <v/>
      </c>
      <c r="Q347" s="10" t="str">
        <f t="shared" si="46"/>
        <v/>
      </c>
      <c r="R347" s="9">
        <f t="shared" si="47"/>
        <v>0</v>
      </c>
    </row>
    <row r="348" spans="1:18" s="6" customFormat="1" ht="57" customHeight="1" x14ac:dyDescent="0.25">
      <c r="A348" s="18">
        <v>342</v>
      </c>
      <c r="B348" s="17" t="s">
        <v>5</v>
      </c>
      <c r="C348" s="45"/>
      <c r="D348" s="16" t="s">
        <v>0</v>
      </c>
      <c r="E348" s="15">
        <v>1</v>
      </c>
      <c r="F348" s="20" t="s">
        <v>0</v>
      </c>
      <c r="G348" s="65">
        <v>70</v>
      </c>
      <c r="H348" s="14"/>
      <c r="I348" s="13"/>
      <c r="J348" s="67" t="str">
        <f t="shared" si="40"/>
        <v>U</v>
      </c>
      <c r="K348" s="12"/>
      <c r="L348" s="61">
        <f t="shared" si="41"/>
        <v>0</v>
      </c>
      <c r="M348" s="67" t="str">
        <f t="shared" si="42"/>
        <v>U</v>
      </c>
      <c r="N348" s="61">
        <f t="shared" si="43"/>
        <v>70</v>
      </c>
      <c r="O348" s="67" t="str">
        <f t="shared" si="44"/>
        <v>U</v>
      </c>
      <c r="P348" s="11" t="str">
        <f t="shared" si="45"/>
        <v/>
      </c>
      <c r="Q348" s="10" t="str">
        <f t="shared" si="46"/>
        <v/>
      </c>
      <c r="R348" s="9">
        <f t="shared" si="47"/>
        <v>0</v>
      </c>
    </row>
    <row r="349" spans="1:18" s="6" customFormat="1" ht="57" customHeight="1" x14ac:dyDescent="0.25">
      <c r="A349" s="18">
        <v>343</v>
      </c>
      <c r="B349" s="17" t="s">
        <v>4</v>
      </c>
      <c r="C349" s="45"/>
      <c r="D349" s="16" t="s">
        <v>3</v>
      </c>
      <c r="E349" s="15">
        <v>1</v>
      </c>
      <c r="F349" s="20" t="s">
        <v>0</v>
      </c>
      <c r="G349" s="65">
        <v>70</v>
      </c>
      <c r="H349" s="14"/>
      <c r="I349" s="13"/>
      <c r="J349" s="67" t="str">
        <f t="shared" si="40"/>
        <v>U</v>
      </c>
      <c r="K349" s="12"/>
      <c r="L349" s="61">
        <f t="shared" si="41"/>
        <v>0</v>
      </c>
      <c r="M349" s="67" t="str">
        <f t="shared" si="42"/>
        <v>U</v>
      </c>
      <c r="N349" s="61">
        <f t="shared" si="43"/>
        <v>70</v>
      </c>
      <c r="O349" s="67" t="str">
        <f t="shared" si="44"/>
        <v>U</v>
      </c>
      <c r="P349" s="11" t="str">
        <f t="shared" si="45"/>
        <v/>
      </c>
      <c r="Q349" s="10" t="str">
        <f t="shared" si="46"/>
        <v/>
      </c>
      <c r="R349" s="9">
        <f t="shared" si="47"/>
        <v>0</v>
      </c>
    </row>
    <row r="350" spans="1:18" s="6" customFormat="1" ht="57" customHeight="1" x14ac:dyDescent="0.25">
      <c r="A350" s="18">
        <v>344</v>
      </c>
      <c r="B350" s="17" t="s">
        <v>2</v>
      </c>
      <c r="C350" s="45"/>
      <c r="D350" s="16" t="s">
        <v>0</v>
      </c>
      <c r="E350" s="15">
        <v>1</v>
      </c>
      <c r="F350" s="20" t="s">
        <v>0</v>
      </c>
      <c r="G350" s="65">
        <v>70</v>
      </c>
      <c r="H350" s="14"/>
      <c r="I350" s="13"/>
      <c r="J350" s="67" t="str">
        <f t="shared" si="40"/>
        <v>U</v>
      </c>
      <c r="K350" s="12"/>
      <c r="L350" s="61">
        <f t="shared" si="41"/>
        <v>0</v>
      </c>
      <c r="M350" s="67" t="str">
        <f t="shared" si="42"/>
        <v>U</v>
      </c>
      <c r="N350" s="61">
        <f t="shared" si="43"/>
        <v>70</v>
      </c>
      <c r="O350" s="67" t="str">
        <f t="shared" si="44"/>
        <v>U</v>
      </c>
      <c r="P350" s="11" t="str">
        <f t="shared" si="45"/>
        <v/>
      </c>
      <c r="Q350" s="10" t="str">
        <f t="shared" si="46"/>
        <v/>
      </c>
      <c r="R350" s="9">
        <f t="shared" si="47"/>
        <v>0</v>
      </c>
    </row>
    <row r="351" spans="1:18" s="6" customFormat="1" ht="57" customHeight="1" x14ac:dyDescent="0.25">
      <c r="A351" s="18">
        <v>345</v>
      </c>
      <c r="B351" s="17" t="s">
        <v>1</v>
      </c>
      <c r="C351" s="45"/>
      <c r="D351" s="16" t="s">
        <v>0</v>
      </c>
      <c r="E351" s="15">
        <v>1</v>
      </c>
      <c r="F351" s="20" t="s">
        <v>0</v>
      </c>
      <c r="G351" s="65">
        <v>140</v>
      </c>
      <c r="H351" s="14"/>
      <c r="I351" s="13"/>
      <c r="J351" s="67" t="str">
        <f t="shared" si="40"/>
        <v>U</v>
      </c>
      <c r="K351" s="12"/>
      <c r="L351" s="61">
        <f t="shared" si="41"/>
        <v>0</v>
      </c>
      <c r="M351" s="67" t="str">
        <f t="shared" si="42"/>
        <v>U</v>
      </c>
      <c r="N351" s="61">
        <f t="shared" si="43"/>
        <v>140</v>
      </c>
      <c r="O351" s="67" t="str">
        <f t="shared" si="44"/>
        <v>U</v>
      </c>
      <c r="P351" s="11" t="str">
        <f t="shared" si="45"/>
        <v/>
      </c>
      <c r="Q351" s="10" t="str">
        <f t="shared" si="46"/>
        <v/>
      </c>
      <c r="R351" s="9">
        <f t="shared" si="47"/>
        <v>0</v>
      </c>
    </row>
    <row r="354" ht="21.75" customHeight="1" x14ac:dyDescent="0.25"/>
  </sheetData>
  <sheetProtection sheet="1" formatCells="0" formatColumns="0" formatRows="0" insertColumns="0" insertRows="0" insertHyperlinks="0" deleteColumns="0" deleteRows="0" selectLockedCells="1" sort="0" autoFilter="0" pivotTables="0"/>
  <autoFilter ref="A5:R351">
    <filterColumn colId="4" showButton="0"/>
    <filterColumn colId="8" showButton="0"/>
    <filterColumn colId="11" showButton="0"/>
    <filterColumn colId="13" showButton="0"/>
  </autoFilter>
  <mergeCells count="15">
    <mergeCell ref="A30:B31"/>
    <mergeCell ref="E32:F32"/>
    <mergeCell ref="I32:J32"/>
    <mergeCell ref="L32:M32"/>
    <mergeCell ref="N32:O32"/>
    <mergeCell ref="P1:Q1"/>
    <mergeCell ref="A2:B3"/>
    <mergeCell ref="E5:F5"/>
    <mergeCell ref="I5:J5"/>
    <mergeCell ref="L5:M5"/>
    <mergeCell ref="N5:O5"/>
    <mergeCell ref="A1:G1"/>
    <mergeCell ref="H1:O1"/>
    <mergeCell ref="C2:K2"/>
    <mergeCell ref="C3:K3"/>
  </mergeCells>
  <conditionalFormatting sqref="P6:P29 P33:P88">
    <cfRule type="cellIs" dxfId="3" priority="4" operator="greaterThan">
      <formula>0.2</formula>
    </cfRule>
  </conditionalFormatting>
  <conditionalFormatting sqref="Q6:Q29 Q33:Q88">
    <cfRule type="cellIs" dxfId="2" priority="3" operator="greaterThan">
      <formula>1</formula>
    </cfRule>
  </conditionalFormatting>
  <conditionalFormatting sqref="P89:P351">
    <cfRule type="cellIs" dxfId="1" priority="2" operator="greaterThan">
      <formula>0.2</formula>
    </cfRule>
  </conditionalFormatting>
  <conditionalFormatting sqref="Q89:Q351">
    <cfRule type="cellIs" dxfId="0" priority="1" operator="greaterThan">
      <formula>1</formula>
    </cfRule>
  </conditionalFormatting>
  <printOptions horizontalCentered="1"/>
  <pageMargins left="0" right="0" top="0.59055118110236227" bottom="0.19685039370078741" header="0.19685039370078741" footer="0.19685039370078741"/>
  <pageSetup paperSize="8" scale="42" fitToHeight="11" orientation="portrait" r:id="rId1"/>
  <headerFooter>
    <oddHeader>&amp;L&amp;"Marianne,Gras italique"&amp;12&amp;F&amp;R&amp;"Marianne,Italique"&amp;12&amp;A</oddHeader>
    <oddFooter>Page &amp;P de &amp;N</oddFooter>
  </headerFooter>
  <rowBreaks count="8" manualBreakCount="8">
    <brk id="40" max="18" man="1"/>
    <brk id="82" max="18" man="1"/>
    <brk id="122" max="18" man="1"/>
    <brk id="164" max="18" man="1"/>
    <brk id="206" max="18" man="1"/>
    <brk id="246" max="18" man="1"/>
    <brk id="290" max="18" man="1"/>
    <brk id="326" max="18" man="1"/>
  </rowBreaks>
  <colBreaks count="1" manualBreakCount="1">
    <brk id="19" max="3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- Quincaillerie</vt:lpstr>
      <vt:lpstr>'DQE - Quincaillerie'!Zone_d_impression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TREZERES Christophe ASC CAT. 1B</dc:creator>
  <cp:lastModifiedBy>LE BOULANGER Maryse ADJ ADM PAL 1CL AE</cp:lastModifiedBy>
  <cp:lastPrinted>2025-05-19T09:12:58Z</cp:lastPrinted>
  <dcterms:created xsi:type="dcterms:W3CDTF">2024-07-17T08:04:04Z</dcterms:created>
  <dcterms:modified xsi:type="dcterms:W3CDTF">2025-05-26T08:02:02Z</dcterms:modified>
</cp:coreProperties>
</file>