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4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desmont-tricot/02-PROJETS-AGENCE/RAGA-GardeRépublicaine-75006/03-Etudes/03- PRO - DCE/10-DCE/01-Pièces Techniques/"/>
    </mc:Choice>
  </mc:AlternateContent>
  <xr:revisionPtr revIDLastSave="0" documentId="13_ncr:1_{AF7ED1B4-7236-5743-A23E-B2FD60AA8244}" xr6:coauthVersionLast="45" xr6:coauthVersionMax="45" xr10:uidLastSave="{00000000-0000-0000-0000-000000000000}"/>
  <bookViews>
    <workbookView xWindow="10760" yWindow="500" windowWidth="33600" windowHeight="20500" tabRatio="932" xr2:uid="{00000000-000D-0000-FFFF-FFFF00000000}"/>
  </bookViews>
  <sheets>
    <sheet name="Lot 02 Menuiserie" sheetId="3" r:id="rId1"/>
  </sheets>
  <calcPr calcId="191029"/>
</workbook>
</file>

<file path=xl/calcChain.xml><?xml version="1.0" encoding="utf-8"?>
<calcChain xmlns="http://schemas.openxmlformats.org/spreadsheetml/2006/main">
  <c r="D16" i="3" l="1"/>
  <c r="D15" i="3"/>
  <c r="D13" i="3"/>
  <c r="D6" i="3"/>
  <c r="G33" i="3" l="1"/>
  <c r="G34" i="3"/>
  <c r="G35" i="3"/>
  <c r="G27" i="3"/>
  <c r="G25" i="3"/>
  <c r="G21" i="3"/>
  <c r="G22" i="3"/>
  <c r="G23" i="3"/>
  <c r="G31" i="3" l="1"/>
  <c r="G36" i="3"/>
  <c r="G24" i="3"/>
  <c r="G37" i="3" l="1"/>
  <c r="G26" i="3"/>
  <c r="G29" i="3"/>
  <c r="G32" i="3"/>
  <c r="G30" i="3"/>
  <c r="G11" i="3" l="1"/>
  <c r="G10" i="3"/>
  <c r="G14" i="3"/>
  <c r="G17" i="3"/>
  <c r="G18" i="3"/>
  <c r="G19" i="3"/>
  <c r="G20" i="3"/>
  <c r="G9" i="3"/>
  <c r="G16" i="3"/>
  <c r="G15" i="3"/>
  <c r="G12" i="3"/>
  <c r="G13" i="3" l="1"/>
  <c r="G6" i="3"/>
</calcChain>
</file>

<file path=xl/sharedStrings.xml><?xml version="1.0" encoding="utf-8"?>
<sst xmlns="http://schemas.openxmlformats.org/spreadsheetml/2006/main" count="121" uniqueCount="56">
  <si>
    <t>Unité</t>
  </si>
  <si>
    <t>Désignation</t>
  </si>
  <si>
    <t>Référence</t>
  </si>
  <si>
    <t>Montant HT</t>
  </si>
  <si>
    <t>ft</t>
  </si>
  <si>
    <t>U</t>
  </si>
  <si>
    <t>Prix unitaires</t>
  </si>
  <si>
    <t>Montant H.T</t>
  </si>
  <si>
    <t>T.V.A à 20%</t>
  </si>
  <si>
    <t>Montant T.T.C</t>
  </si>
  <si>
    <t>Menuiserie : Travaux de pose</t>
  </si>
  <si>
    <t>Menuiserie : Travaux de dépose et prise de mesures</t>
  </si>
  <si>
    <t>Travaux de nettoyage propre à ce lot</t>
  </si>
  <si>
    <t>Ft</t>
  </si>
  <si>
    <t>PM</t>
  </si>
  <si>
    <t xml:space="preserve">LOT N° 02 MENUISERIE SERRURERIE </t>
  </si>
  <si>
    <t>Pose fenêtre type 5 (fenêtre double 150 cm, au rdc)</t>
  </si>
  <si>
    <t>Pose portes-fenêtres type 6 (porte-fenêtre 150 cm, au rdc)</t>
  </si>
  <si>
    <t>Pose fenêtre type 7 (grande fenêtre cintrée 290 cm, entresol)</t>
  </si>
  <si>
    <t>Pose portes-fenêtres type 8 (porte-fenêtre avec chassis fixe 290 cm, entresol)</t>
  </si>
  <si>
    <t>Dépose de l'ensemble des fenêtres et portes-fenêtres bois extérieures</t>
  </si>
  <si>
    <t>Pose fenêtre de chien-assis Type 9, en toiture</t>
  </si>
  <si>
    <t>Pose Vasistas type 10</t>
  </si>
  <si>
    <t>Pose fenêtre type 4 (fenêtre cintrée 150 cm, entresol)</t>
  </si>
  <si>
    <t>Pose fenêtres bois type 2  (au r+2)</t>
  </si>
  <si>
    <t>Pose fenêtres bois type 1  (au r+3)</t>
  </si>
  <si>
    <t>Modification cloisons et installation de pièces en bois au nez des partitions pour les fenêtres divisées (81, 102, 123)</t>
  </si>
  <si>
    <t>Remplacement des carreaux cassés des impostes en bois ailes Nord</t>
  </si>
  <si>
    <t>Modification cloisons et installation de pièces en bois au nez des partitions pour les fenêtres divisées  de l'aile Nord (O3, O12, O21)</t>
  </si>
  <si>
    <t>Pose fenêtres bois type 3 (au r+1)</t>
  </si>
  <si>
    <t>Pose fenêtres bois type 1  aile Nord (au r+3)</t>
  </si>
  <si>
    <t>Pose fenêtres bois type 2  aile Nord (au r+2)</t>
  </si>
  <si>
    <t>Pose fenêtres bois type 3 aile Nord (au r+1)</t>
  </si>
  <si>
    <t>Modification des faux plafonds et installation coffrage en CTP aile Nord</t>
  </si>
  <si>
    <t>Dépose de l'ensemble des impostes en bois au dessus des fen PVC et des fenêtres PVC ailes Nord. NB : Déduire le remplacement des carreaux cassés des impostes</t>
  </si>
  <si>
    <t>2,3,1</t>
  </si>
  <si>
    <t xml:space="preserve">Pose fenêtre type 1b avec modification d'ouverture pour accommoder cloison </t>
  </si>
  <si>
    <t xml:space="preserve">Pose fenêtre type 2b avec modification d'ouverture pour accommoder cloison </t>
  </si>
  <si>
    <t xml:space="preserve">Pose fenêtre type 3b avec modification d'ouverture pour accommoder cloison </t>
  </si>
  <si>
    <t>Pose fenestron Type11</t>
  </si>
  <si>
    <t>Pose fenestron type 12</t>
  </si>
  <si>
    <t>2,4,1</t>
  </si>
  <si>
    <t>2,4,3</t>
  </si>
  <si>
    <t>2,4,2</t>
  </si>
  <si>
    <t>2,4,5</t>
  </si>
  <si>
    <t>2,4,4</t>
  </si>
  <si>
    <t>2,5,1</t>
  </si>
  <si>
    <t>2,5,2</t>
  </si>
  <si>
    <t>Modification des faux plafonds et installation coffrage en CTP ailes Ouest et Sud</t>
  </si>
  <si>
    <t>Pare-vue extérieur devant ventilation CPCU et climatisation</t>
  </si>
  <si>
    <t>BASE</t>
  </si>
  <si>
    <t>Tranche Optionnelle 1</t>
  </si>
  <si>
    <t>RAGA -PHASE PRO- V3
Ravalement des Façades et Remplacements des Menuiseries Extérieures du Bâtiment B de la Caserne de la Garde Républicaine, Paris 75006</t>
  </si>
  <si>
    <t>BASE+Tr.Opt. 1</t>
  </si>
  <si>
    <t>Quantité mesurée par MOE</t>
  </si>
  <si>
    <t>Quantité vérifée par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</si>
</sst>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* #,##0.00_)\ &quot;€&quot;_ ;_ * \(#,##0.00\)\ &quot;€&quot;_ ;_ * &quot;-&quot;??_)\ &quot;€&quot;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0">
    <xf numFmtId="0" fontId="0" fillId="0" borderId="0" xfId="0"/>
    <xf numFmtId="0" fontId="1" fillId="0" borderId="4" xfId="0" applyFont="1" applyBorder="1"/>
    <xf numFmtId="0" fontId="1" fillId="0" borderId="1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3" fillId="0" borderId="6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6" xfId="0" applyFill="1" applyBorder="1"/>
    <xf numFmtId="0" fontId="0" fillId="0" borderId="12" xfId="0" applyBorder="1"/>
    <xf numFmtId="0" fontId="0" fillId="0" borderId="2" xfId="0" applyBorder="1"/>
    <xf numFmtId="0" fontId="1" fillId="0" borderId="5" xfId="0" applyFont="1" applyBorder="1" applyAlignment="1">
      <alignment horizontal="center"/>
    </xf>
    <xf numFmtId="0" fontId="1" fillId="0" borderId="9" xfId="0" applyFont="1" applyFill="1" applyBorder="1" applyAlignment="1">
      <alignment horizontal="right"/>
    </xf>
    <xf numFmtId="0" fontId="1" fillId="0" borderId="8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1" fillId="2" borderId="1" xfId="0" applyFont="1" applyFill="1" applyBorder="1"/>
    <xf numFmtId="0" fontId="0" fillId="0" borderId="14" xfId="0" applyBorder="1"/>
    <xf numFmtId="0" fontId="0" fillId="0" borderId="1" xfId="0" applyBorder="1"/>
    <xf numFmtId="44" fontId="0" fillId="0" borderId="6" xfId="1" applyFont="1" applyBorder="1"/>
    <xf numFmtId="44" fontId="0" fillId="0" borderId="3" xfId="1" applyFont="1" applyBorder="1"/>
    <xf numFmtId="44" fontId="0" fillId="0" borderId="13" xfId="1" applyFont="1" applyBorder="1"/>
    <xf numFmtId="44" fontId="0" fillId="0" borderId="7" xfId="1" applyFont="1" applyBorder="1"/>
    <xf numFmtId="44" fontId="0" fillId="0" borderId="6" xfId="0" applyNumberFormat="1" applyBorder="1"/>
    <xf numFmtId="44" fontId="0" fillId="0" borderId="11" xfId="0" applyNumberFormat="1" applyBorder="1"/>
    <xf numFmtId="44" fontId="5" fillId="0" borderId="9" xfId="0" applyNumberFormat="1" applyFont="1" applyBorder="1"/>
    <xf numFmtId="0" fontId="0" fillId="0" borderId="12" xfId="0" applyFill="1" applyBorder="1"/>
    <xf numFmtId="44" fontId="0" fillId="0" borderId="4" xfId="1" applyFont="1" applyBorder="1"/>
    <xf numFmtId="0" fontId="0" fillId="0" borderId="13" xfId="0" applyFill="1" applyBorder="1"/>
    <xf numFmtId="44" fontId="0" fillId="0" borderId="6" xfId="1" applyFont="1" applyFill="1" applyBorder="1"/>
    <xf numFmtId="44" fontId="0" fillId="0" borderId="14" xfId="1" applyFont="1" applyBorder="1"/>
    <xf numFmtId="44" fontId="0" fillId="0" borderId="0" xfId="1" applyFont="1" applyBorder="1"/>
    <xf numFmtId="0" fontId="3" fillId="0" borderId="0" xfId="0" applyFont="1" applyBorder="1" applyAlignment="1">
      <alignment horizontal="center"/>
    </xf>
    <xf numFmtId="0" fontId="0" fillId="0" borderId="9" xfId="0" applyFill="1" applyBorder="1"/>
    <xf numFmtId="0" fontId="3" fillId="0" borderId="9" xfId="0" applyFont="1" applyFill="1" applyBorder="1" applyAlignment="1">
      <alignment horizontal="center"/>
    </xf>
    <xf numFmtId="44" fontId="0" fillId="0" borderId="9" xfId="1" applyFont="1" applyFill="1" applyBorder="1"/>
    <xf numFmtId="0" fontId="0" fillId="0" borderId="0" xfId="0" applyFill="1"/>
    <xf numFmtId="0" fontId="3" fillId="0" borderId="13" xfId="0" applyFont="1" applyFill="1" applyBorder="1" applyAlignment="1">
      <alignment horizontal="center"/>
    </xf>
    <xf numFmtId="44" fontId="0" fillId="0" borderId="13" xfId="1" applyFont="1" applyFill="1" applyBorder="1"/>
    <xf numFmtId="0" fontId="0" fillId="0" borderId="7" xfId="0" applyFill="1" applyBorder="1"/>
    <xf numFmtId="44" fontId="0" fillId="0" borderId="6" xfId="1" applyFont="1" applyBorder="1" applyAlignment="1">
      <alignment horizontal="right"/>
    </xf>
    <xf numFmtId="44" fontId="0" fillId="3" borderId="6" xfId="1" applyFont="1" applyFill="1" applyBorder="1"/>
    <xf numFmtId="0" fontId="0" fillId="3" borderId="6" xfId="0" applyFill="1" applyBorder="1"/>
    <xf numFmtId="0" fontId="3" fillId="3" borderId="6" xfId="0" applyFont="1" applyFill="1" applyBorder="1" applyAlignment="1">
      <alignment horizontal="center"/>
    </xf>
    <xf numFmtId="0" fontId="0" fillId="3" borderId="13" xfId="0" applyFill="1" applyBorder="1"/>
    <xf numFmtId="0" fontId="3" fillId="3" borderId="13" xfId="0" applyFont="1" applyFill="1" applyBorder="1" applyAlignment="1">
      <alignment horizontal="center"/>
    </xf>
    <xf numFmtId="44" fontId="0" fillId="3" borderId="13" xfId="1" applyFont="1" applyFill="1" applyBorder="1"/>
    <xf numFmtId="0" fontId="0" fillId="3" borderId="6" xfId="0" applyFill="1" applyBorder="1" applyAlignment="1">
      <alignment vertical="center"/>
    </xf>
    <xf numFmtId="0" fontId="0" fillId="3" borderId="6" xfId="0" applyFill="1" applyBorder="1" applyAlignment="1">
      <alignment vertical="top" wrapText="1"/>
    </xf>
    <xf numFmtId="0" fontId="0" fillId="3" borderId="12" xfId="0" applyFill="1" applyBorder="1"/>
    <xf numFmtId="0" fontId="0" fillId="3" borderId="10" xfId="0" applyFill="1" applyBorder="1"/>
    <xf numFmtId="0" fontId="0" fillId="3" borderId="14" xfId="0" applyFill="1" applyBorder="1"/>
    <xf numFmtId="0" fontId="3" fillId="3" borderId="10" xfId="0" applyFont="1" applyFill="1" applyBorder="1" applyAlignment="1">
      <alignment horizontal="center"/>
    </xf>
    <xf numFmtId="44" fontId="0" fillId="3" borderId="10" xfId="1" applyFont="1" applyFill="1" applyBorder="1"/>
    <xf numFmtId="0" fontId="0" fillId="0" borderId="0" xfId="0" applyFill="1" applyBorder="1"/>
    <xf numFmtId="44" fontId="0" fillId="0" borderId="0" xfId="1" applyFont="1" applyFill="1" applyBorder="1"/>
    <xf numFmtId="44" fontId="5" fillId="0" borderId="0" xfId="0" applyNumberFormat="1" applyFont="1" applyBorder="1"/>
    <xf numFmtId="44" fontId="0" fillId="0" borderId="0" xfId="0" applyNumberFormat="1" applyBorder="1"/>
    <xf numFmtId="0" fontId="1" fillId="0" borderId="0" xfId="0" applyFont="1" applyFill="1" applyBorder="1"/>
    <xf numFmtId="44" fontId="0" fillId="0" borderId="0" xfId="1" applyFont="1" applyFill="1" applyBorder="1" applyAlignment="1">
      <alignment horizontal="right"/>
    </xf>
    <xf numFmtId="0" fontId="0" fillId="3" borderId="1" xfId="0" applyFill="1" applyBorder="1"/>
    <xf numFmtId="44" fontId="0" fillId="0" borderId="0" xfId="0" applyNumberFormat="1" applyFill="1" applyBorder="1"/>
    <xf numFmtId="0" fontId="0" fillId="3" borderId="13" xfId="0" applyFill="1" applyBorder="1" applyAlignment="1">
      <alignment wrapText="1"/>
    </xf>
    <xf numFmtId="0" fontId="1" fillId="3" borderId="9" xfId="0" applyFont="1" applyFill="1" applyBorder="1" applyAlignment="1">
      <alignment horizontal="right"/>
    </xf>
    <xf numFmtId="0" fontId="0" fillId="3" borderId="9" xfId="0" applyFill="1" applyBorder="1"/>
    <xf numFmtId="44" fontId="5" fillId="3" borderId="9" xfId="0" applyNumberFormat="1" applyFont="1" applyFill="1" applyBorder="1"/>
    <xf numFmtId="0" fontId="1" fillId="3" borderId="8" xfId="0" applyFont="1" applyFill="1" applyBorder="1" applyAlignment="1">
      <alignment horizontal="right"/>
    </xf>
    <xf numFmtId="44" fontId="0" fillId="3" borderId="6" xfId="0" applyNumberFormat="1" applyFill="1" applyBorder="1"/>
    <xf numFmtId="0" fontId="1" fillId="3" borderId="10" xfId="0" applyFont="1" applyFill="1" applyBorder="1" applyAlignment="1">
      <alignment horizontal="right"/>
    </xf>
    <xf numFmtId="44" fontId="0" fillId="3" borderId="11" xfId="0" applyNumberFormat="1" applyFill="1" applyBorder="1"/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vertical="top" wrapText="1"/>
    </xf>
    <xf numFmtId="44" fontId="0" fillId="0" borderId="7" xfId="1" applyFont="1" applyFill="1" applyBorder="1"/>
    <xf numFmtId="0" fontId="3" fillId="0" borderId="11" xfId="0" applyFont="1" applyFill="1" applyBorder="1" applyAlignment="1">
      <alignment horizontal="center"/>
    </xf>
    <xf numFmtId="44" fontId="0" fillId="0" borderId="12" xfId="1" applyFont="1" applyFill="1" applyBorder="1"/>
    <xf numFmtId="44" fontId="0" fillId="0" borderId="11" xfId="1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3" borderId="9" xfId="0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51"/>
  <sheetViews>
    <sheetView tabSelected="1" workbookViewId="0">
      <selection activeCell="G55" sqref="G55"/>
    </sheetView>
  </sheetViews>
  <sheetFormatPr baseColWidth="10" defaultRowHeight="15" x14ac:dyDescent="0.2"/>
  <cols>
    <col min="2" max="2" width="100.83203125" customWidth="1"/>
    <col min="3" max="3" width="5.33203125" customWidth="1"/>
    <col min="4" max="4" width="9.1640625" style="79" customWidth="1"/>
    <col min="5" max="5" width="10.5" style="79" customWidth="1"/>
    <col min="6" max="6" width="18" customWidth="1"/>
    <col min="7" max="7" width="18.6640625" customWidth="1"/>
    <col min="8" max="8" width="5.6640625" customWidth="1"/>
    <col min="9" max="9" width="12.1640625" customWidth="1"/>
    <col min="10" max="10" width="28.83203125" customWidth="1"/>
    <col min="11" max="11" width="2.5" customWidth="1"/>
    <col min="12" max="12" width="11.33203125" bestFit="1" customWidth="1"/>
    <col min="13" max="13" width="30" customWidth="1"/>
    <col min="16" max="16" width="12.5" customWidth="1"/>
    <col min="17" max="17" width="17.33203125" customWidth="1"/>
    <col min="18" max="18" width="11.33203125" bestFit="1" customWidth="1"/>
  </cols>
  <sheetData>
    <row r="1" spans="1:19" ht="45" customHeight="1" x14ac:dyDescent="0.2">
      <c r="B1" s="16" t="s">
        <v>52</v>
      </c>
    </row>
    <row r="3" spans="1:19" ht="48" x14ac:dyDescent="0.2">
      <c r="A3" s="17" t="s">
        <v>2</v>
      </c>
      <c r="B3" s="17" t="s">
        <v>1</v>
      </c>
      <c r="C3" s="17" t="s">
        <v>0</v>
      </c>
      <c r="D3" s="99" t="s">
        <v>54</v>
      </c>
      <c r="E3" s="99" t="s">
        <v>55</v>
      </c>
      <c r="F3" s="17" t="s">
        <v>6</v>
      </c>
      <c r="G3" s="17" t="s">
        <v>3</v>
      </c>
      <c r="H3" s="59"/>
    </row>
    <row r="4" spans="1:19" x14ac:dyDescent="0.2">
      <c r="A4" s="4"/>
      <c r="B4" s="12" t="s">
        <v>15</v>
      </c>
      <c r="C4" s="4"/>
      <c r="D4" s="80"/>
      <c r="E4" s="80"/>
      <c r="F4" s="4"/>
      <c r="G4" s="4"/>
      <c r="H4" s="55"/>
    </row>
    <row r="5" spans="1:19" x14ac:dyDescent="0.2">
      <c r="A5" s="2"/>
      <c r="B5" s="2" t="s">
        <v>11</v>
      </c>
      <c r="C5" s="19"/>
      <c r="D5" s="81"/>
      <c r="E5" s="81"/>
      <c r="F5" s="19"/>
      <c r="G5" s="19"/>
      <c r="H5" s="55"/>
    </row>
    <row r="6" spans="1:19" x14ac:dyDescent="0.2">
      <c r="A6" s="29" t="s">
        <v>35</v>
      </c>
      <c r="B6" s="29" t="s">
        <v>20</v>
      </c>
      <c r="C6" s="38" t="s">
        <v>4</v>
      </c>
      <c r="D6" s="82">
        <f>SUM(D9:D26)</f>
        <v>165</v>
      </c>
      <c r="E6" s="82"/>
      <c r="F6" s="39"/>
      <c r="G6" s="39">
        <f>F6*E6</f>
        <v>0</v>
      </c>
      <c r="H6" s="56"/>
    </row>
    <row r="7" spans="1:19" x14ac:dyDescent="0.2">
      <c r="A7" s="5" t="s">
        <v>35</v>
      </c>
      <c r="B7" s="40" t="s">
        <v>12</v>
      </c>
      <c r="C7" s="7" t="s">
        <v>14</v>
      </c>
      <c r="D7" s="83" t="s">
        <v>14</v>
      </c>
      <c r="E7" s="83" t="s">
        <v>14</v>
      </c>
      <c r="F7" s="41" t="s">
        <v>14</v>
      </c>
      <c r="G7" s="41" t="s">
        <v>14</v>
      </c>
      <c r="H7" s="60"/>
    </row>
    <row r="8" spans="1:19" x14ac:dyDescent="0.2">
      <c r="A8" s="2"/>
      <c r="B8" s="1" t="s">
        <v>10</v>
      </c>
      <c r="C8" s="11"/>
      <c r="D8" s="84"/>
      <c r="E8" s="84"/>
      <c r="F8" s="21"/>
      <c r="G8" s="28"/>
      <c r="H8" s="56"/>
    </row>
    <row r="9" spans="1:19" s="37" customFormat="1" x14ac:dyDescent="0.2">
      <c r="A9" s="34" t="s">
        <v>41</v>
      </c>
      <c r="B9" s="34" t="s">
        <v>25</v>
      </c>
      <c r="C9" s="35" t="s">
        <v>5</v>
      </c>
      <c r="D9" s="85">
        <v>15</v>
      </c>
      <c r="E9" s="85"/>
      <c r="F9" s="36"/>
      <c r="G9" s="36">
        <f>E9*F9</f>
        <v>0</v>
      </c>
      <c r="H9" s="56"/>
      <c r="I9"/>
      <c r="J9"/>
      <c r="K9"/>
      <c r="L9"/>
      <c r="M9"/>
      <c r="N9"/>
      <c r="O9"/>
      <c r="P9"/>
      <c r="Q9"/>
      <c r="R9"/>
      <c r="S9"/>
    </row>
    <row r="10" spans="1:19" s="37" customFormat="1" x14ac:dyDescent="0.2">
      <c r="A10" s="9" t="s">
        <v>41</v>
      </c>
      <c r="B10" s="9" t="s">
        <v>24</v>
      </c>
      <c r="C10" s="8" t="s">
        <v>5</v>
      </c>
      <c r="D10" s="86">
        <v>15</v>
      </c>
      <c r="E10" s="86"/>
      <c r="F10" s="39"/>
      <c r="G10" s="39">
        <f>F10*E10</f>
        <v>0</v>
      </c>
      <c r="H10" s="56"/>
      <c r="I10"/>
      <c r="J10"/>
      <c r="K10"/>
      <c r="L10"/>
      <c r="M10"/>
      <c r="N10"/>
      <c r="O10"/>
      <c r="P10"/>
      <c r="Q10"/>
      <c r="R10"/>
      <c r="S10"/>
    </row>
    <row r="11" spans="1:19" s="37" customFormat="1" x14ac:dyDescent="0.2">
      <c r="A11" s="9" t="s">
        <v>41</v>
      </c>
      <c r="B11" s="9" t="s">
        <v>29</v>
      </c>
      <c r="C11" s="38" t="s">
        <v>5</v>
      </c>
      <c r="D11" s="86">
        <v>15</v>
      </c>
      <c r="E11" s="86"/>
      <c r="F11" s="39"/>
      <c r="G11" s="39">
        <f>E11*F11</f>
        <v>0</v>
      </c>
      <c r="H11" s="56"/>
      <c r="I11"/>
      <c r="J11"/>
      <c r="K11"/>
      <c r="L11"/>
      <c r="M11"/>
      <c r="N11"/>
      <c r="O11"/>
      <c r="P11"/>
      <c r="Q11"/>
      <c r="R11"/>
      <c r="S11"/>
    </row>
    <row r="12" spans="1:19" x14ac:dyDescent="0.2">
      <c r="A12" s="9" t="s">
        <v>41</v>
      </c>
      <c r="B12" s="5" t="s">
        <v>23</v>
      </c>
      <c r="C12" s="7" t="s">
        <v>5</v>
      </c>
      <c r="D12" s="87">
        <v>29</v>
      </c>
      <c r="E12" s="87"/>
      <c r="F12" s="20"/>
      <c r="G12" s="22">
        <f t="shared" ref="G12:G23" si="0">F12*E12</f>
        <v>0</v>
      </c>
      <c r="H12" s="56"/>
    </row>
    <row r="13" spans="1:19" x14ac:dyDescent="0.2">
      <c r="A13" s="29" t="s">
        <v>41</v>
      </c>
      <c r="B13" s="9" t="s">
        <v>16</v>
      </c>
      <c r="C13" s="8" t="s">
        <v>5</v>
      </c>
      <c r="D13" s="87">
        <f>6+4+6+4</f>
        <v>20</v>
      </c>
      <c r="E13" s="87"/>
      <c r="F13" s="23"/>
      <c r="G13" s="22">
        <f t="shared" si="0"/>
        <v>0</v>
      </c>
      <c r="H13" s="56"/>
    </row>
    <row r="14" spans="1:19" x14ac:dyDescent="0.2">
      <c r="A14" s="9" t="s">
        <v>42</v>
      </c>
      <c r="B14" s="9" t="s">
        <v>17</v>
      </c>
      <c r="C14" s="8" t="s">
        <v>5</v>
      </c>
      <c r="D14" s="87">
        <v>10</v>
      </c>
      <c r="E14" s="87"/>
      <c r="F14" s="23"/>
      <c r="G14" s="22">
        <f t="shared" si="0"/>
        <v>0</v>
      </c>
      <c r="H14" s="56"/>
    </row>
    <row r="15" spans="1:19" x14ac:dyDescent="0.2">
      <c r="A15" s="9" t="s">
        <v>41</v>
      </c>
      <c r="B15" s="9" t="s">
        <v>18</v>
      </c>
      <c r="C15" s="8" t="s">
        <v>5</v>
      </c>
      <c r="D15" s="87">
        <f>2+2</f>
        <v>4</v>
      </c>
      <c r="E15" s="87"/>
      <c r="F15" s="23"/>
      <c r="G15" s="22">
        <f t="shared" si="0"/>
        <v>0</v>
      </c>
      <c r="H15" s="56"/>
    </row>
    <row r="16" spans="1:19" x14ac:dyDescent="0.2">
      <c r="A16" s="29" t="s">
        <v>42</v>
      </c>
      <c r="B16" s="9" t="s">
        <v>19</v>
      </c>
      <c r="C16" s="8" t="s">
        <v>5</v>
      </c>
      <c r="D16" s="87">
        <f>2+2</f>
        <v>4</v>
      </c>
      <c r="E16" s="87"/>
      <c r="F16" s="23"/>
      <c r="G16" s="22">
        <f t="shared" si="0"/>
        <v>0</v>
      </c>
      <c r="H16" s="56"/>
    </row>
    <row r="17" spans="1:19" x14ac:dyDescent="0.2">
      <c r="A17" s="9" t="s">
        <v>41</v>
      </c>
      <c r="B17" s="9" t="s">
        <v>21</v>
      </c>
      <c r="C17" s="8" t="s">
        <v>5</v>
      </c>
      <c r="D17" s="87">
        <v>5</v>
      </c>
      <c r="E17" s="87"/>
      <c r="F17" s="23"/>
      <c r="G17" s="22">
        <f t="shared" si="0"/>
        <v>0</v>
      </c>
      <c r="H17" s="56"/>
    </row>
    <row r="18" spans="1:19" x14ac:dyDescent="0.2">
      <c r="A18" s="29" t="s">
        <v>41</v>
      </c>
      <c r="B18" s="9" t="s">
        <v>22</v>
      </c>
      <c r="C18" s="8" t="s">
        <v>5</v>
      </c>
      <c r="D18" s="87">
        <v>1</v>
      </c>
      <c r="E18" s="87"/>
      <c r="F18" s="23"/>
      <c r="G18" s="22">
        <f t="shared" si="0"/>
        <v>0</v>
      </c>
      <c r="H18" s="56"/>
    </row>
    <row r="19" spans="1:19" x14ac:dyDescent="0.2">
      <c r="A19" s="9" t="s">
        <v>41</v>
      </c>
      <c r="B19" s="9" t="s">
        <v>39</v>
      </c>
      <c r="C19" s="8" t="s">
        <v>5</v>
      </c>
      <c r="D19" s="87">
        <v>9</v>
      </c>
      <c r="E19" s="87"/>
      <c r="F19" s="23"/>
      <c r="G19" s="22">
        <f t="shared" si="0"/>
        <v>0</v>
      </c>
      <c r="H19" s="56"/>
    </row>
    <row r="20" spans="1:19" x14ac:dyDescent="0.2">
      <c r="A20" s="29" t="s">
        <v>41</v>
      </c>
      <c r="B20" s="9" t="s">
        <v>40</v>
      </c>
      <c r="C20" s="8" t="s">
        <v>5</v>
      </c>
      <c r="D20" s="87">
        <v>6</v>
      </c>
      <c r="E20" s="87"/>
      <c r="F20" s="23"/>
      <c r="G20" s="22">
        <f t="shared" si="0"/>
        <v>0</v>
      </c>
      <c r="H20" s="56"/>
    </row>
    <row r="21" spans="1:19" s="37" customFormat="1" x14ac:dyDescent="0.2">
      <c r="A21" s="9" t="s">
        <v>43</v>
      </c>
      <c r="B21" s="9" t="s">
        <v>36</v>
      </c>
      <c r="C21" s="38" t="s">
        <v>5</v>
      </c>
      <c r="D21" s="86">
        <v>1</v>
      </c>
      <c r="E21" s="86"/>
      <c r="F21" s="23"/>
      <c r="G21" s="22">
        <f t="shared" si="0"/>
        <v>0</v>
      </c>
      <c r="H21" s="56"/>
      <c r="I21"/>
      <c r="J21"/>
      <c r="K21"/>
      <c r="L21"/>
      <c r="M21"/>
      <c r="N21"/>
      <c r="O21"/>
      <c r="P21"/>
      <c r="Q21"/>
      <c r="R21"/>
      <c r="S21"/>
    </row>
    <row r="22" spans="1:19" s="37" customFormat="1" x14ac:dyDescent="0.2">
      <c r="A22" s="9" t="s">
        <v>43</v>
      </c>
      <c r="B22" s="9" t="s">
        <v>37</v>
      </c>
      <c r="C22" s="38" t="s">
        <v>5</v>
      </c>
      <c r="D22" s="86">
        <v>1</v>
      </c>
      <c r="E22" s="86"/>
      <c r="F22" s="39"/>
      <c r="G22" s="22">
        <f t="shared" si="0"/>
        <v>0</v>
      </c>
      <c r="H22" s="56"/>
      <c r="I22"/>
      <c r="J22"/>
      <c r="K22"/>
      <c r="L22"/>
      <c r="M22"/>
      <c r="N22"/>
      <c r="O22"/>
      <c r="P22"/>
      <c r="Q22"/>
      <c r="R22"/>
      <c r="S22"/>
    </row>
    <row r="23" spans="1:19" s="37" customFormat="1" x14ac:dyDescent="0.2">
      <c r="A23" s="9" t="s">
        <v>43</v>
      </c>
      <c r="B23" s="9" t="s">
        <v>38</v>
      </c>
      <c r="C23" s="38" t="s">
        <v>5</v>
      </c>
      <c r="D23" s="86">
        <v>1</v>
      </c>
      <c r="E23" s="86"/>
      <c r="F23" s="39"/>
      <c r="G23" s="22">
        <f t="shared" si="0"/>
        <v>0</v>
      </c>
      <c r="H23" s="56"/>
      <c r="I23"/>
      <c r="J23"/>
      <c r="K23"/>
      <c r="L23"/>
      <c r="M23"/>
      <c r="N23"/>
      <c r="O23"/>
      <c r="P23"/>
      <c r="Q23"/>
      <c r="R23"/>
      <c r="S23"/>
    </row>
    <row r="24" spans="1:19" s="37" customFormat="1" ht="16" x14ac:dyDescent="0.2">
      <c r="A24" s="71" t="s">
        <v>47</v>
      </c>
      <c r="B24" s="72" t="s">
        <v>26</v>
      </c>
      <c r="C24" s="8" t="s">
        <v>5</v>
      </c>
      <c r="D24" s="86">
        <v>3</v>
      </c>
      <c r="E24" s="86"/>
      <c r="F24" s="30"/>
      <c r="G24" s="39">
        <f t="shared" ref="G24:G25" si="1">F24*E24</f>
        <v>0</v>
      </c>
      <c r="H24" s="56"/>
      <c r="I24"/>
      <c r="J24"/>
      <c r="K24"/>
      <c r="L24"/>
      <c r="M24"/>
      <c r="N24"/>
      <c r="O24"/>
      <c r="P24"/>
      <c r="Q24"/>
      <c r="R24"/>
      <c r="S24"/>
    </row>
    <row r="25" spans="1:19" x14ac:dyDescent="0.2">
      <c r="A25" s="29" t="s">
        <v>44</v>
      </c>
      <c r="B25" s="9" t="s">
        <v>27</v>
      </c>
      <c r="C25" s="8" t="s">
        <v>5</v>
      </c>
      <c r="D25" s="86">
        <v>25</v>
      </c>
      <c r="E25" s="86"/>
      <c r="F25" s="73"/>
      <c r="G25" s="39">
        <f t="shared" si="1"/>
        <v>0</v>
      </c>
      <c r="H25" s="56"/>
    </row>
    <row r="26" spans="1:19" x14ac:dyDescent="0.2">
      <c r="A26" s="9" t="s">
        <v>45</v>
      </c>
      <c r="B26" s="9" t="s">
        <v>49</v>
      </c>
      <c r="C26" s="8" t="s">
        <v>13</v>
      </c>
      <c r="D26" s="86">
        <v>1</v>
      </c>
      <c r="E26" s="86"/>
      <c r="F26" s="30"/>
      <c r="G26" s="30">
        <f t="shared" ref="G26" si="2">F26*E26</f>
        <v>0</v>
      </c>
      <c r="H26" s="56"/>
    </row>
    <row r="27" spans="1:19" x14ac:dyDescent="0.2">
      <c r="A27" s="27" t="s">
        <v>46</v>
      </c>
      <c r="B27" s="27" t="s">
        <v>48</v>
      </c>
      <c r="C27" s="74" t="s">
        <v>5</v>
      </c>
      <c r="D27" s="88">
        <v>85</v>
      </c>
      <c r="E27" s="88"/>
      <c r="F27" s="75"/>
      <c r="G27" s="76">
        <f>E27*F27</f>
        <v>0</v>
      </c>
      <c r="H27" s="56"/>
    </row>
    <row r="28" spans="1:19" x14ac:dyDescent="0.2">
      <c r="A28" s="61" t="s">
        <v>51</v>
      </c>
      <c r="B28" s="77"/>
      <c r="C28" s="77"/>
      <c r="D28" s="89"/>
      <c r="E28" s="89"/>
      <c r="F28" s="77"/>
      <c r="G28" s="78"/>
      <c r="H28" s="55"/>
    </row>
    <row r="29" spans="1:19" ht="32" x14ac:dyDescent="0.2">
      <c r="A29" s="45" t="s">
        <v>35</v>
      </c>
      <c r="B29" s="63" t="s">
        <v>34</v>
      </c>
      <c r="C29" s="46" t="s">
        <v>4</v>
      </c>
      <c r="D29" s="90">
        <v>27</v>
      </c>
      <c r="E29" s="90"/>
      <c r="F29" s="47"/>
      <c r="G29" s="47">
        <f>F29*E29</f>
        <v>0</v>
      </c>
      <c r="H29" s="56"/>
    </row>
    <row r="30" spans="1:19" s="37" customFormat="1" x14ac:dyDescent="0.2">
      <c r="A30" s="45" t="s">
        <v>41</v>
      </c>
      <c r="B30" s="45" t="s">
        <v>30</v>
      </c>
      <c r="C30" s="46" t="s">
        <v>5</v>
      </c>
      <c r="D30" s="90">
        <v>8</v>
      </c>
      <c r="E30" s="90"/>
      <c r="F30" s="47"/>
      <c r="G30" s="47">
        <f>E30*F30</f>
        <v>0</v>
      </c>
      <c r="H30" s="56"/>
      <c r="I30"/>
      <c r="J30"/>
      <c r="K30"/>
      <c r="L30"/>
      <c r="M30"/>
      <c r="N30"/>
      <c r="O30"/>
      <c r="P30"/>
      <c r="Q30"/>
      <c r="R30"/>
      <c r="S30"/>
    </row>
    <row r="31" spans="1:19" s="37" customFormat="1" x14ac:dyDescent="0.2">
      <c r="A31" s="45" t="s">
        <v>41</v>
      </c>
      <c r="B31" s="43" t="s">
        <v>31</v>
      </c>
      <c r="C31" s="44" t="s">
        <v>5</v>
      </c>
      <c r="D31" s="91">
        <v>8</v>
      </c>
      <c r="E31" s="91"/>
      <c r="F31" s="47"/>
      <c r="G31" s="47">
        <f t="shared" ref="G31" si="3">F31*E31</f>
        <v>0</v>
      </c>
      <c r="H31" s="56"/>
      <c r="I31"/>
      <c r="J31"/>
      <c r="K31"/>
      <c r="L31"/>
      <c r="M31"/>
      <c r="N31"/>
      <c r="O31"/>
      <c r="P31"/>
      <c r="Q31"/>
      <c r="R31"/>
      <c r="S31"/>
    </row>
    <row r="32" spans="1:19" s="37" customFormat="1" x14ac:dyDescent="0.2">
      <c r="A32" s="45" t="s">
        <v>41</v>
      </c>
      <c r="B32" s="43" t="s">
        <v>32</v>
      </c>
      <c r="C32" s="46" t="s">
        <v>5</v>
      </c>
      <c r="D32" s="91">
        <v>8</v>
      </c>
      <c r="E32" s="91"/>
      <c r="F32" s="42"/>
      <c r="G32" s="42">
        <f>E32*F32</f>
        <v>0</v>
      </c>
      <c r="H32" s="56"/>
      <c r="I32"/>
      <c r="J32"/>
      <c r="K32"/>
      <c r="L32"/>
      <c r="M32"/>
      <c r="N32"/>
      <c r="O32"/>
      <c r="P32"/>
      <c r="Q32"/>
      <c r="R32"/>
      <c r="S32"/>
    </row>
    <row r="33" spans="1:19" s="37" customFormat="1" x14ac:dyDescent="0.2">
      <c r="A33" s="43" t="s">
        <v>43</v>
      </c>
      <c r="B33" s="43" t="s">
        <v>36</v>
      </c>
      <c r="C33" s="46" t="s">
        <v>5</v>
      </c>
      <c r="D33" s="91">
        <v>1</v>
      </c>
      <c r="E33" s="91"/>
      <c r="F33" s="47"/>
      <c r="G33" s="42">
        <f t="shared" ref="G33:G35" si="4">E33*F33</f>
        <v>0</v>
      </c>
      <c r="H33" s="56"/>
      <c r="I33"/>
      <c r="J33"/>
      <c r="K33"/>
      <c r="L33"/>
      <c r="M33"/>
      <c r="N33"/>
      <c r="O33"/>
      <c r="P33"/>
      <c r="Q33"/>
      <c r="R33"/>
      <c r="S33"/>
    </row>
    <row r="34" spans="1:19" s="37" customFormat="1" x14ac:dyDescent="0.2">
      <c r="A34" s="43" t="s">
        <v>43</v>
      </c>
      <c r="B34" s="43" t="s">
        <v>37</v>
      </c>
      <c r="C34" s="46" t="s">
        <v>5</v>
      </c>
      <c r="D34" s="91">
        <v>1</v>
      </c>
      <c r="E34" s="91"/>
      <c r="F34" s="47"/>
      <c r="G34" s="42">
        <f t="shared" si="4"/>
        <v>0</v>
      </c>
      <c r="H34" s="56"/>
      <c r="I34"/>
      <c r="J34"/>
      <c r="K34"/>
      <c r="L34"/>
      <c r="M34"/>
      <c r="N34"/>
      <c r="O34"/>
      <c r="P34"/>
      <c r="Q34"/>
      <c r="R34"/>
      <c r="S34"/>
    </row>
    <row r="35" spans="1:19" s="37" customFormat="1" x14ac:dyDescent="0.2">
      <c r="A35" s="43" t="s">
        <v>43</v>
      </c>
      <c r="B35" s="43" t="s">
        <v>38</v>
      </c>
      <c r="C35" s="46" t="s">
        <v>5</v>
      </c>
      <c r="D35" s="91">
        <v>1</v>
      </c>
      <c r="E35" s="91"/>
      <c r="F35" s="42"/>
      <c r="G35" s="42">
        <f t="shared" si="4"/>
        <v>0</v>
      </c>
      <c r="H35" s="56"/>
      <c r="I35"/>
      <c r="J35"/>
      <c r="K35"/>
      <c r="L35"/>
      <c r="M35"/>
      <c r="N35"/>
      <c r="O35"/>
      <c r="P35"/>
      <c r="Q35"/>
      <c r="R35"/>
      <c r="S35"/>
    </row>
    <row r="36" spans="1:19" s="37" customFormat="1" ht="16" x14ac:dyDescent="0.2">
      <c r="A36" s="48" t="s">
        <v>47</v>
      </c>
      <c r="B36" s="49" t="s">
        <v>28</v>
      </c>
      <c r="C36" s="44" t="s">
        <v>5</v>
      </c>
      <c r="D36" s="91">
        <v>3</v>
      </c>
      <c r="E36" s="91"/>
      <c r="F36" s="42"/>
      <c r="G36" s="42">
        <f t="shared" ref="G36" si="5">F36*E36</f>
        <v>0</v>
      </c>
      <c r="H36" s="56"/>
      <c r="I36"/>
      <c r="J36"/>
      <c r="K36"/>
      <c r="L36"/>
      <c r="M36"/>
      <c r="N36"/>
      <c r="O36"/>
      <c r="P36"/>
      <c r="Q36"/>
      <c r="R36"/>
      <c r="S36"/>
    </row>
    <row r="37" spans="1:19" s="37" customFormat="1" x14ac:dyDescent="0.2">
      <c r="A37" s="51" t="s">
        <v>46</v>
      </c>
      <c r="B37" s="52" t="s">
        <v>33</v>
      </c>
      <c r="C37" s="53" t="s">
        <v>5</v>
      </c>
      <c r="D37" s="92">
        <v>27</v>
      </c>
      <c r="E37" s="92"/>
      <c r="F37" s="54"/>
      <c r="G37" s="54">
        <f>F37*E37</f>
        <v>0</v>
      </c>
      <c r="H37" s="56"/>
      <c r="I37"/>
      <c r="J37"/>
      <c r="K37"/>
      <c r="L37"/>
      <c r="M37"/>
      <c r="N37"/>
      <c r="O37"/>
      <c r="P37"/>
      <c r="Q37"/>
      <c r="R37"/>
      <c r="S37"/>
    </row>
    <row r="38" spans="1:19" x14ac:dyDescent="0.2">
      <c r="A38" s="3"/>
      <c r="B38" s="3"/>
      <c r="C38" s="33"/>
      <c r="D38" s="93"/>
      <c r="E38" s="93"/>
      <c r="F38" s="32"/>
      <c r="G38" s="32"/>
      <c r="H38" s="32"/>
    </row>
    <row r="39" spans="1:19" x14ac:dyDescent="0.2">
      <c r="A39" s="3"/>
      <c r="B39" s="3"/>
      <c r="C39" s="3"/>
      <c r="D39" s="93"/>
      <c r="E39" s="93"/>
      <c r="F39" s="3"/>
      <c r="G39" s="3"/>
      <c r="H39" s="3"/>
    </row>
    <row r="40" spans="1:19" x14ac:dyDescent="0.2">
      <c r="C40" s="18"/>
      <c r="D40" s="94"/>
      <c r="E40" s="94"/>
      <c r="F40" s="18"/>
      <c r="G40" s="31"/>
      <c r="H40" s="32"/>
    </row>
    <row r="41" spans="1:19" ht="19" x14ac:dyDescent="0.25">
      <c r="B41" s="13" t="s">
        <v>7</v>
      </c>
      <c r="C41" s="6"/>
      <c r="D41" s="95"/>
      <c r="E41" s="95"/>
      <c r="F41" s="6" t="s">
        <v>50</v>
      </c>
      <c r="G41" s="26"/>
      <c r="H41" s="57"/>
    </row>
    <row r="42" spans="1:19" x14ac:dyDescent="0.2">
      <c r="B42" s="14" t="s">
        <v>8</v>
      </c>
      <c r="C42" s="5"/>
      <c r="D42" s="87"/>
      <c r="E42" s="87"/>
      <c r="F42" s="5"/>
      <c r="G42" s="24"/>
      <c r="H42" s="58"/>
    </row>
    <row r="43" spans="1:19" x14ac:dyDescent="0.2">
      <c r="B43" s="15" t="s">
        <v>9</v>
      </c>
      <c r="C43" s="10"/>
      <c r="D43" s="96"/>
      <c r="E43" s="96"/>
      <c r="F43" s="10" t="s">
        <v>50</v>
      </c>
      <c r="G43" s="25"/>
      <c r="H43" s="58"/>
    </row>
    <row r="45" spans="1:19" ht="19" x14ac:dyDescent="0.25">
      <c r="B45" s="64" t="s">
        <v>7</v>
      </c>
      <c r="C45" s="65"/>
      <c r="D45" s="97"/>
      <c r="E45" s="97"/>
      <c r="F45" s="65" t="s">
        <v>51</v>
      </c>
      <c r="G45" s="66"/>
      <c r="H45" s="57"/>
    </row>
    <row r="46" spans="1:19" x14ac:dyDescent="0.2">
      <c r="B46" s="67" t="s">
        <v>8</v>
      </c>
      <c r="C46" s="43"/>
      <c r="D46" s="91"/>
      <c r="E46" s="91"/>
      <c r="F46" s="43"/>
      <c r="G46" s="68"/>
      <c r="H46" s="58"/>
    </row>
    <row r="47" spans="1:19" x14ac:dyDescent="0.2">
      <c r="B47" s="69" t="s">
        <v>9</v>
      </c>
      <c r="C47" s="50"/>
      <c r="D47" s="98"/>
      <c r="E47" s="98"/>
      <c r="F47" s="50" t="s">
        <v>51</v>
      </c>
      <c r="G47" s="70"/>
      <c r="H47" s="58"/>
    </row>
    <row r="49" spans="2:8" ht="19" x14ac:dyDescent="0.25">
      <c r="B49" s="64" t="s">
        <v>7</v>
      </c>
      <c r="C49" s="65"/>
      <c r="D49" s="97"/>
      <c r="E49" s="97"/>
      <c r="F49" s="65" t="s">
        <v>53</v>
      </c>
      <c r="G49" s="66"/>
      <c r="H49" s="62"/>
    </row>
    <row r="50" spans="2:8" x14ac:dyDescent="0.2">
      <c r="B50" s="67" t="s">
        <v>8</v>
      </c>
      <c r="C50" s="43"/>
      <c r="D50" s="91"/>
      <c r="E50" s="91"/>
      <c r="F50" s="43"/>
      <c r="G50" s="68"/>
      <c r="H50" s="62"/>
    </row>
    <row r="51" spans="2:8" x14ac:dyDescent="0.2">
      <c r="B51" s="69" t="s">
        <v>9</v>
      </c>
      <c r="C51" s="50"/>
      <c r="D51" s="98"/>
      <c r="E51" s="98"/>
      <c r="F51" s="50" t="s">
        <v>53</v>
      </c>
      <c r="G51" s="70"/>
    </row>
  </sheetData>
  <pageMargins left="0.7" right="0.7" top="0.75" bottom="0.75" header="0.3" footer="0.3"/>
  <pageSetup paperSize="9" scale="7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02 Menuiserie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</dc:creator>
  <cp:lastModifiedBy>Pierre-Louis Tricot</cp:lastModifiedBy>
  <cp:lastPrinted>2023-04-26T11:57:08Z</cp:lastPrinted>
  <dcterms:created xsi:type="dcterms:W3CDTF">2022-11-03T09:39:34Z</dcterms:created>
  <dcterms:modified xsi:type="dcterms:W3CDTF">2025-06-18T14:44:54Z</dcterms:modified>
</cp:coreProperties>
</file>