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externalLinks/externalLink1.xml" ContentType="application/vnd.openxmlformats-officedocument.spreadsheetml.externalLink+xml"/>
  <Override PartName="/xl/externalLinks/externalLink2.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ustomProperty1.bin" ContentType="application/vnd.openxmlformats-officedocument.spreadsheetml.customProperty"/>
  <Override PartName="/xl/drawings/drawing1.xml" ContentType="application/vnd.openxmlformats-officedocument.drawing+xml"/>
  <Override PartName="/xl/customProperty2.bin" ContentType="application/vnd.openxmlformats-officedocument.spreadsheetml.customProperty"/>
  <Override PartName="/xl/drawings/drawing2.xml" ContentType="application/vnd.openxmlformats-officedocument.drawing+xml"/>
  <Override PartName="/xl/customProperty3.bin" ContentType="application/vnd.openxmlformats-officedocument.spreadsheetml.customProperty"/>
  <Override PartName="/xl/drawings/drawing3.xml" ContentType="application/vnd.openxmlformats-officedocument.drawing+xml"/>
  <Override PartName="/xl/customProperty4.bin" ContentType="application/vnd.openxmlformats-officedocument.spreadsheetml.customProperty"/>
  <Override PartName="/xl/drawings/drawing4.xml" ContentType="application/vnd.openxmlformats-officedocument.drawing+xml"/>
  <Override PartName="/xl/customProperty5.bin" ContentType="application/vnd.openxmlformats-officedocument.spreadsheetml.customProperty"/>
  <Override PartName="/xl/drawings/drawing5.xml" ContentType="application/vnd.openxmlformats-officedocument.drawing+xml"/>
  <Override PartName="/xl/customProperty6.bin" ContentType="application/vnd.openxmlformats-officedocument.spreadsheetml.customProperty"/>
  <Override PartName="/xl/drawings/drawing6.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4332"/>
  <workbookPr/>
  <mc:AlternateContent xmlns:mc="http://schemas.openxmlformats.org/markup-compatibility/2006">
    <mc:Choice Requires="x15">
      <x15ac:absPath xmlns:x15ac="http://schemas.microsoft.com/office/spreadsheetml/2010/11/ac" url="\\lurs\_Unites\DSTG\SMA\ZONE ECHANGE\BPRT\Travaux 2025\B25-01334-FMG - Travaux Casemate Van de Graaff\2 - DCE\1 - Documents de travail\"/>
    </mc:Choice>
  </mc:AlternateContent>
  <xr:revisionPtr revIDLastSave="0" documentId="13_ncr:1_{C1DF98FB-992D-4172-B8C3-079FC58A8296}" xr6:coauthVersionLast="47" xr6:coauthVersionMax="47" xr10:uidLastSave="{00000000-0000-0000-0000-000000000000}"/>
  <bookViews>
    <workbookView xWindow="20370" yWindow="-120" windowWidth="29040" windowHeight="15840" activeTab="2" xr2:uid="{00000000-000D-0000-FFFF-FFFF00000000}"/>
  </bookViews>
  <sheets>
    <sheet name="Coordonnées" sheetId="4" r:id="rId1"/>
    <sheet name="DP" sheetId="1" r:id="rId2"/>
    <sheet name="BPC - TH" sheetId="8" r:id="rId3"/>
    <sheet name="BPC - Coeff P&amp;S" sheetId="7" r:id="rId4"/>
    <sheet name="BPU et scénarios" sheetId="5" state="hidden" r:id="rId5"/>
    <sheet name="BPC" sheetId="3" state="hidden" r:id="rId6"/>
  </sheets>
  <externalReferences>
    <externalReference r:id="rId7"/>
    <externalReference r:id="rId8"/>
  </externalReferences>
  <definedNames>
    <definedName name="IssuedStatus">#REF!</definedName>
    <definedName name="jePrefixIndexNo">'[2]Front Page'!$BI$266</definedName>
    <definedName name="jeSopIndexNumber">'[2]Front Page'!$BM$266</definedName>
    <definedName name="SpecCode04">'[2]Front Page'!$T$266</definedName>
    <definedName name="SpecCode06">'[2]Front Page'!$AQ$266</definedName>
    <definedName name="SpecCode08">'[2]Front Page'!$BA$266</definedName>
    <definedName name="wfRevisionCode">'[2]Front Page'!$DE$266</definedName>
    <definedName name="wrn.Print._.Output." hidden="1">{#N/A,#N/A,FALSE,"OUTPUT SHEET "}</definedName>
    <definedName name="_xlnm.Print_Area" localSheetId="4">'BPU et scénarios'!$A$1:$M$38</definedName>
    <definedName name="_xlnm.Print_Area" localSheetId="1">DP!$A$1:$J$113</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calcFeatures>
    </ext>
  </extLst>
</workbook>
</file>

<file path=xl/calcChain.xml><?xml version="1.0" encoding="utf-8"?>
<calcChain xmlns="http://schemas.openxmlformats.org/spreadsheetml/2006/main">
  <c r="M13" i="5" l="1"/>
  <c r="M14" i="5"/>
  <c r="M15" i="5"/>
  <c r="M16" i="5"/>
  <c r="H97" i="1"/>
  <c r="H94" i="1"/>
  <c r="H91" i="1"/>
  <c r="H88" i="1"/>
  <c r="H76" i="1"/>
  <c r="H58" i="1"/>
  <c r="H63" i="1"/>
  <c r="H70" i="1"/>
  <c r="H73" i="1"/>
  <c r="H45" i="1"/>
  <c r="H34" i="1"/>
  <c r="H25" i="1"/>
  <c r="H21" i="1"/>
  <c r="H17" i="1"/>
  <c r="H15" i="1"/>
  <c r="H13" i="1"/>
  <c r="H98" i="1" s="1"/>
  <c r="H9" i="1"/>
  <c r="H12" i="1"/>
  <c r="H40" i="1"/>
  <c r="H39" i="1"/>
  <c r="E82" i="1"/>
  <c r="E81" i="1"/>
  <c r="E80" i="1"/>
  <c r="E86" i="1"/>
  <c r="H83" i="1"/>
  <c r="H82" i="1"/>
  <c r="H80" i="1"/>
  <c r="H81" i="1"/>
  <c r="H84" i="1"/>
  <c r="H54" i="1"/>
  <c r="H53" i="1"/>
  <c r="H52" i="1"/>
  <c r="H55" i="1"/>
  <c r="H42" i="1"/>
  <c r="H28" i="1"/>
  <c r="H96" i="1"/>
  <c r="H93" i="1"/>
  <c r="H87" i="1"/>
  <c r="H86" i="1"/>
  <c r="H85" i="1"/>
  <c r="H75" i="1"/>
  <c r="H69" i="1"/>
  <c r="H68" i="1"/>
  <c r="H67" i="1"/>
  <c r="H66" i="1"/>
  <c r="H65" i="1"/>
  <c r="H62" i="1"/>
  <c r="H61" i="1"/>
  <c r="H60" i="1"/>
  <c r="H43" i="1"/>
  <c r="H41" i="1"/>
  <c r="H37" i="1"/>
  <c r="H44" i="1"/>
  <c r="H36" i="1"/>
  <c r="H32" i="1"/>
  <c r="H31" i="1"/>
  <c r="H20" i="1"/>
  <c r="H19" i="1"/>
  <c r="H16" i="1"/>
  <c r="H10" i="1"/>
  <c r="H11" i="1"/>
  <c r="M19" i="5" l="1"/>
  <c r="H23" i="1"/>
  <c r="H24" i="1"/>
  <c r="H27" i="1"/>
  <c r="H29" i="1"/>
  <c r="H33" i="1"/>
  <c r="H47" i="1"/>
  <c r="H48" i="1"/>
  <c r="H49" i="1"/>
  <c r="H56" i="1"/>
  <c r="H57" i="1"/>
  <c r="H72" i="1"/>
  <c r="H90" i="1"/>
</calcChain>
</file>

<file path=xl/sharedStrings.xml><?xml version="1.0" encoding="utf-8"?>
<sst xmlns="http://schemas.openxmlformats.org/spreadsheetml/2006/main" count="328" uniqueCount="243">
  <si>
    <t>Désignations</t>
  </si>
  <si>
    <t>Prix Total € HT</t>
  </si>
  <si>
    <t>Décomposition du Prix Global et Forfaitaire (€ HT) </t>
  </si>
  <si>
    <t>TOTAL</t>
  </si>
  <si>
    <t>ETUDES</t>
  </si>
  <si>
    <t>Unités</t>
  </si>
  <si>
    <t>Ensemble</t>
  </si>
  <si>
    <t>ml</t>
  </si>
  <si>
    <t>m²</t>
  </si>
  <si>
    <t>Prix unitaire €HT</t>
  </si>
  <si>
    <t>§</t>
  </si>
  <si>
    <t>Quantités estimées CEA</t>
  </si>
  <si>
    <t>Bordereau de Prix Complémentaires (BPC)</t>
  </si>
  <si>
    <t>1. Taux horaires par qualification et catégorie de personnel en horaire normal et durant une plage d'horaires étendue</t>
  </si>
  <si>
    <t xml:space="preserve">Les taux horaires ou journaliers sont forfaitaires et comprennent notamment : 
- Les salaires par qualification et catégorie de personnel avec son matériel et outillage, toutes les indemnités, les frais de transport et de déplacement, les voyages périodiques, les primes diverses, les charges sociales, les frais d’homologation et de qualification du personnel lorsque celles-ci sont requises etc.
- les frais d’encadrement et d’homologation du personnel lorsque celles-ci sont requises, les frais de structure, d’assurance,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de transport, de manutention, d’utilisation, d’entretien et d’amortissement de l’outillage de chantier, les consommables divers propres à la profession,
- les frais d’établissement des attachements et des documents de toute nature demandés par le marché,
- les charges et taxes autres que la TVA incombant au soumissionnaire/futur Titulaire,
- les matériels informatiques,
- de manière générale, les charges financières propres au fonctionnement de l’entreprise du soumissionnaire, des cotraitants, les frais de gestion et coordination des sous-traitants, fournisseurs et autres prestataires ainsi que les frais et charges du mandataire dans le cas d’un groupement d’entreprise, les frais de participation à l’ensemble des réunions,
- les frais occasionnés par le respect des dispositions légales et règlementaires concernant l’hygiène et la sécurité,
- les frais de contrôles et vérification des matériels et fournitures
- le nettoyage du chantier en permanence et l’évacuation des déchets,
La qualification du personnel employé doit, sans exception, correspondre au travail à exécuter.  
</t>
  </si>
  <si>
    <t xml:space="preserve">L'emploi de ces taux horaires est prévu pour un travail en horaire normal défini ci-dessous, ou, pour la réalisation de prestations dont l'exécution interviendrait dans une plage horaire étendue comprise entre 6h et 21h. </t>
  </si>
  <si>
    <t>Profil</t>
  </si>
  <si>
    <t>Description du profil</t>
  </si>
  <si>
    <t>Taux horaires (€ HT)</t>
  </si>
  <si>
    <t>Poste 1</t>
  </si>
  <si>
    <t>chef de chantier</t>
  </si>
  <si>
    <t>A renseigner</t>
  </si>
  <si>
    <t>Poste 2</t>
  </si>
  <si>
    <t xml:space="preserve">ouvrier qualifié </t>
  </si>
  <si>
    <t>Poste 3</t>
  </si>
  <si>
    <t xml:space="preserve">manœuvre </t>
  </si>
  <si>
    <t>Poste 4</t>
  </si>
  <si>
    <t>etc…</t>
  </si>
  <si>
    <t>Nota : pour le présent tableau de taux horaires ci-dessus, le soumissionnaire est libre d’adapter le tableau pour ajouter ou supprimer des profils / spécialités.</t>
  </si>
  <si>
    <t>3. Coefficient de peines et soins</t>
  </si>
  <si>
    <t>Coefficient</t>
  </si>
  <si>
    <t xml:space="preserve">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
</t>
  </si>
  <si>
    <t>Coordonnées du soumissionnaire</t>
  </si>
  <si>
    <t>Raison Sociale :</t>
  </si>
  <si>
    <r>
      <t xml:space="preserve">En cas de marché passé avec le CEA, 
ces informations permettent de renseigner l'article compuration avec les informations du Titulaire
</t>
    </r>
    <r>
      <rPr>
        <i/>
        <sz val="11"/>
        <rFont val="Wingdings"/>
        <charset val="2"/>
      </rPr>
      <t>à</t>
    </r>
    <r>
      <rPr>
        <i/>
        <sz val="11"/>
        <rFont val="Calibri"/>
        <family val="2"/>
      </rPr>
      <t xml:space="preserve"> page de garde du PM</t>
    </r>
  </si>
  <si>
    <t xml:space="preserve">Type de société : </t>
  </si>
  <si>
    <t>R.C.S :</t>
  </si>
  <si>
    <t xml:space="preserve">Siège social à : </t>
  </si>
  <si>
    <t xml:space="preserve">Représentée par : </t>
  </si>
  <si>
    <t>Agissant en qualité de :</t>
  </si>
  <si>
    <t>Agence :</t>
  </si>
  <si>
    <t>Référence de l'offre;</t>
  </si>
  <si>
    <t>Le Service des marchés et achats du CEA peut contacter l’entreprise aux coordonnées ci-dessous :</t>
  </si>
  <si>
    <r>
      <t>Correspondant technique</t>
    </r>
    <r>
      <rPr>
        <b/>
        <sz val="11"/>
        <color indexed="8"/>
        <rFont val="Arial"/>
        <family val="2"/>
      </rPr>
      <t xml:space="preserve"> : </t>
    </r>
    <r>
      <rPr>
        <b/>
        <u/>
        <sz val="11"/>
        <color indexed="8"/>
        <rFont val="Arial"/>
        <family val="2"/>
      </rPr>
      <t xml:space="preserve"> </t>
    </r>
  </si>
  <si>
    <r>
      <t xml:space="preserve">Correspondant commercial </t>
    </r>
    <r>
      <rPr>
        <b/>
        <sz val="11"/>
        <color indexed="8"/>
        <rFont val="Arial"/>
        <family val="2"/>
      </rPr>
      <t xml:space="preserve">: </t>
    </r>
  </si>
  <si>
    <t>Nom Prénom :</t>
  </si>
  <si>
    <t>N° Tél fixe :</t>
  </si>
  <si>
    <t>N° Tél mobile :</t>
  </si>
  <si>
    <t>N° Fax :</t>
  </si>
  <si>
    <t xml:space="preserve">Courriel : </t>
  </si>
  <si>
    <t>N° Offre :</t>
  </si>
  <si>
    <r>
      <rPr>
        <b/>
        <sz val="11"/>
        <rFont val="Calibri"/>
        <family val="2"/>
        <scheme val="minor"/>
      </rPr>
      <t>2.</t>
    </r>
    <r>
      <rPr>
        <sz val="11"/>
        <rFont val="Calibri"/>
        <family val="2"/>
        <scheme val="minor"/>
      </rPr>
      <t xml:space="preserve"> </t>
    </r>
    <r>
      <rPr>
        <b/>
        <u/>
        <sz val="11"/>
        <rFont val="Calibri"/>
        <family val="2"/>
        <scheme val="minor"/>
      </rPr>
      <t>Définition de l'horaire normal</t>
    </r>
  </si>
  <si>
    <t xml:space="preserve">La plage horaire de travail normal en vigueur sur le site du CEA est comprise entre 07h55 et 16h35 (cf. Réglement intérieur).
Les prestations de travaux prévues en base marché sont définies pour l'horaire suivant : 6h30 - 19h30, du lundi au vendredi. 
</t>
  </si>
  <si>
    <t xml:space="preserve">Quantités du soumissionaire </t>
  </si>
  <si>
    <t>Les prix incluent tous les frais (documentation, déplacement sur Cadarache et dans un rayon de 50 km autour de Cadarache).                                                                                                            volumes horaires évalués par le soumissionnaire pour fixer les coûts indiqués dans la DPGF relèvent de sa propre appréciation du besoin et ne sauraient en aucun cas remettre en cause le caractère forfaitaire du marché et l’obligation de résultat inhérente au marché.</t>
  </si>
  <si>
    <r>
      <t>En cas de marché passé avec le CEA, ces informations permettent de renseigner l'article</t>
    </r>
    <r>
      <rPr>
        <i/>
        <sz val="11"/>
        <color rgb="FFFF0000"/>
        <rFont val="Calibri"/>
        <family val="2"/>
        <scheme val="minor"/>
      </rPr>
      <t xml:space="preserve"> 4.8 du PM</t>
    </r>
    <r>
      <rPr>
        <i/>
        <sz val="11"/>
        <rFont val="Calibri"/>
        <family val="2"/>
        <scheme val="minor"/>
      </rPr>
      <t xml:space="preserve"> avec les informations du Titulaire
</t>
    </r>
    <r>
      <rPr>
        <sz val="11"/>
        <rFont val="Wingdings"/>
        <charset val="2"/>
      </rPr>
      <t xml:space="preserve">à </t>
    </r>
    <r>
      <rPr>
        <i/>
        <sz val="11"/>
        <rFont val="Calibri"/>
        <family val="2"/>
      </rPr>
      <t>"correspondant technique"</t>
    </r>
  </si>
  <si>
    <r>
      <t xml:space="preserve">En aucun cas LES SOUMISSIONNAIRES ne peuvent supprimer les lignes et les colonnes des décompositions, ni en modifier la structure.
• Les prix sont renseignés en euros Hors Taxes aux conditions économiques du marché (mois de remise de l'offre).
• Les prix sont arrondis au centième d'euro, donc à renseigner dans le tableur avec au maximum 2 chiffres après la virgule.
</t>
    </r>
    <r>
      <rPr>
        <b/>
        <u/>
        <sz val="11"/>
        <color theme="1"/>
        <rFont val="Calibri"/>
        <family val="2"/>
        <scheme val="minor"/>
      </rPr>
      <t xml:space="preserve">
Toute indication de données sur les quantitatifs transmises par le CEA dans le cadre du DCE, ne dédouane pas le soumissionnaire d'effectuer sa propre analyse pour établir le forfait et ne dégage en rien la responsabilité du Titulaire, qui reste soumis à l'obligation de résultat.
</t>
    </r>
    <r>
      <rPr>
        <b/>
        <u/>
        <sz val="11"/>
        <color rgb="FFFF0000"/>
        <rFont val="Calibri"/>
        <family val="2"/>
        <scheme val="minor"/>
      </rPr>
      <t xml:space="preserve">Les volumes de main d'œuvre et de quantitatifs indiqués par le soumissionnaire dans la DP relèvent de sa propre appréciation du besoin et ne sauraient en aucun cas remettre en cause le caractère forfaitaire du marché et l’obligation de résultat inhérente au marché. </t>
    </r>
    <r>
      <rPr>
        <sz val="11"/>
        <color theme="1"/>
        <rFont val="Calibri"/>
        <family val="2"/>
        <scheme val="minor"/>
      </rPr>
      <t xml:space="preserve">
</t>
    </r>
  </si>
  <si>
    <t xml:space="preserve"> COORDONNEES DU SOUMISSIONNAIRE</t>
  </si>
  <si>
    <t>Les quantitatifs ci-dessous constituent un scénario pour le chiffrage et la comparaison des offres (la notation du critère PRIX s'effectuant sur la base de la part ferme, part estimative sur BPU avec scénario de quantité) mais ne constitue en aucun cas un engament de volume et de dépenses de la part du CEA.</t>
  </si>
  <si>
    <t>DESIGNATION DES PRESTATIONS</t>
  </si>
  <si>
    <t>MONTANT
(main d'œuvre, fourniture, entreposage, livraison jusqu'à pied d'oeuvre, pose et toutes sujétions comprises)</t>
  </si>
  <si>
    <t>Unité</t>
  </si>
  <si>
    <t>Fourniture HT (€)</t>
  </si>
  <si>
    <t>Main d'œuvre HT (€)</t>
  </si>
  <si>
    <t>Prix unitaire HT
(€)</t>
  </si>
  <si>
    <t>Quantité
(scénario)</t>
  </si>
  <si>
    <t>TOTAL € HT</t>
  </si>
  <si>
    <t xml:space="preserve">CHAPITRE </t>
  </si>
  <si>
    <t>§ CCTP</t>
  </si>
  <si>
    <t>X</t>
  </si>
  <si>
    <t>REALISATION</t>
  </si>
  <si>
    <t xml:space="preserve">MONTANT SCENARIO BPU (EN € HT)          </t>
  </si>
  <si>
    <t xml:space="preserve">BPU et SCENARIOS </t>
  </si>
  <si>
    <t>B25-002XX - TRAVAUX RELATIFS A LA REFECTION CASEMATES DU BATIMENT 155 Van Der Graff</t>
  </si>
  <si>
    <t>7.1</t>
  </si>
  <si>
    <t>7.2</t>
  </si>
  <si>
    <t>7.3</t>
  </si>
  <si>
    <t>7.4</t>
  </si>
  <si>
    <t>Etudes d'execution GC</t>
  </si>
  <si>
    <t>Etudes d'execution Courant Fort</t>
  </si>
  <si>
    <t>Etudes d'execution Courant Faible</t>
  </si>
  <si>
    <t>Etudes d'execution CVC</t>
  </si>
  <si>
    <t>INSTALLATION DE CHANTIER</t>
  </si>
  <si>
    <t>7.1.1</t>
  </si>
  <si>
    <t>7.1.2</t>
  </si>
  <si>
    <t>7.1.3</t>
  </si>
  <si>
    <t>7.1.4</t>
  </si>
  <si>
    <t>Base vie et branchement de chantier</t>
  </si>
  <si>
    <t>Cloisonnements provisoires via grille type Héras</t>
  </si>
  <si>
    <t>CURAGE ET DEMOLITION</t>
  </si>
  <si>
    <t>7.2.1</t>
  </si>
  <si>
    <t>7.2.2</t>
  </si>
  <si>
    <t>7.3.1</t>
  </si>
  <si>
    <t>7.3.2</t>
  </si>
  <si>
    <t>7.3.3</t>
  </si>
  <si>
    <t>Dépose câbles et équipements</t>
  </si>
  <si>
    <t>Curage bureau et sanitaires</t>
  </si>
  <si>
    <t>OPTION 1 : Démolition partiel plancher bas casemate R+1</t>
  </si>
  <si>
    <t>MACONNERIE</t>
  </si>
  <si>
    <t>Bouchement des ouvertures des casemates</t>
  </si>
  <si>
    <t>Renforcement du niveau de radioprotection baies R+1</t>
  </si>
  <si>
    <t>7.4.1</t>
  </si>
  <si>
    <t>7.4.2</t>
  </si>
  <si>
    <t>7.4.3</t>
  </si>
  <si>
    <t>7.5</t>
  </si>
  <si>
    <t>BUREAUX R+1</t>
  </si>
  <si>
    <t>Charpente</t>
  </si>
  <si>
    <t>Etanchéïté et isolation de couverture</t>
  </si>
  <si>
    <t>7.5.2</t>
  </si>
  <si>
    <t>7.5.3</t>
  </si>
  <si>
    <t>7.5.3.1</t>
  </si>
  <si>
    <t>7.5.3.2</t>
  </si>
  <si>
    <t>7.5.3.3</t>
  </si>
  <si>
    <t>Isolation thermique</t>
  </si>
  <si>
    <t>Etanchéité autoiprotégée</t>
  </si>
  <si>
    <t>Complexe d'étanchéité sur reliefs</t>
  </si>
  <si>
    <t>7.6</t>
  </si>
  <si>
    <t>PLOMBERIE et CVC</t>
  </si>
  <si>
    <t>7.6.1</t>
  </si>
  <si>
    <t>Chauffe-eau et vidoir ménage</t>
  </si>
  <si>
    <t>Plomberie</t>
  </si>
  <si>
    <t>Climatisation</t>
  </si>
  <si>
    <t>Ventilation</t>
  </si>
  <si>
    <t>Compresseur à air</t>
  </si>
  <si>
    <t>7.6.2</t>
  </si>
  <si>
    <t>7.6.3</t>
  </si>
  <si>
    <t>7.6.4</t>
  </si>
  <si>
    <t>7.6.5</t>
  </si>
  <si>
    <t>Travaux CFO/CFA</t>
  </si>
  <si>
    <t>7.7</t>
  </si>
  <si>
    <t>7.7.1</t>
  </si>
  <si>
    <t>Cheminement et Câblage</t>
  </si>
  <si>
    <t>Tableau Divisionnaire</t>
  </si>
  <si>
    <t>Onduleur</t>
  </si>
  <si>
    <t>Coffret CFA</t>
  </si>
  <si>
    <t>Appareillages</t>
  </si>
  <si>
    <t>Eclairage</t>
  </si>
  <si>
    <t>7.7.2</t>
  </si>
  <si>
    <t>7.7.3</t>
  </si>
  <si>
    <t>7.7.4</t>
  </si>
  <si>
    <t>7.7.5</t>
  </si>
  <si>
    <t>7.7.6</t>
  </si>
  <si>
    <t>SERRURERIE ET MENUISERIE EXTERIEUR</t>
  </si>
  <si>
    <t>7.8.1</t>
  </si>
  <si>
    <t>7.8</t>
  </si>
  <si>
    <t>Traitement 1ère et derniere contremarche d'escalier</t>
  </si>
  <si>
    <t>Fenêtre double vitrage sur cloison</t>
  </si>
  <si>
    <t>Porte d'accès au bâtiment</t>
  </si>
  <si>
    <t>7.8.2</t>
  </si>
  <si>
    <t>7.8.3</t>
  </si>
  <si>
    <t>7.9</t>
  </si>
  <si>
    <t>MENUISERIE BOIS</t>
  </si>
  <si>
    <t>Huissierie</t>
  </si>
  <si>
    <t>7.9.1</t>
  </si>
  <si>
    <t>7.9.2</t>
  </si>
  <si>
    <t>7.9.3</t>
  </si>
  <si>
    <t>7.9.4</t>
  </si>
  <si>
    <t>7.9.5</t>
  </si>
  <si>
    <t>Cornière verticale de protection d'angle</t>
  </si>
  <si>
    <t>Jonction du cloisemenent avec la façade</t>
  </si>
  <si>
    <t>Plinthe bois</t>
  </si>
  <si>
    <t>Equipement de bureaux</t>
  </si>
  <si>
    <t>7.10</t>
  </si>
  <si>
    <t>REVÊTEMENT DE SOL</t>
  </si>
  <si>
    <t>Revêtement de sol</t>
  </si>
  <si>
    <t>ml²</t>
  </si>
  <si>
    <t>7.11</t>
  </si>
  <si>
    <t>FAUX-PLAFOND</t>
  </si>
  <si>
    <t>Faux-Plafond</t>
  </si>
  <si>
    <t>7.12</t>
  </si>
  <si>
    <t>7.12.1</t>
  </si>
  <si>
    <t>7.12.2</t>
  </si>
  <si>
    <t>7.12.3</t>
  </si>
  <si>
    <t>7.12.4</t>
  </si>
  <si>
    <t>7.12.5</t>
  </si>
  <si>
    <t>Travaux préparatoire</t>
  </si>
  <si>
    <t>Peinture sur ouvrages en plaques de plâtre et béton</t>
  </si>
  <si>
    <t>Pleinture de sol</t>
  </si>
  <si>
    <t>Peintures sur éléments métalliques et tuyauteries</t>
  </si>
  <si>
    <t>7.13</t>
  </si>
  <si>
    <t>Divers</t>
  </si>
  <si>
    <t>7.14</t>
  </si>
  <si>
    <t>7.15</t>
  </si>
  <si>
    <t>Essais</t>
  </si>
  <si>
    <t>ESSAIS</t>
  </si>
  <si>
    <t>NETTOYAGE DE FIN DE CHANTIER</t>
  </si>
  <si>
    <t>Nettoyage de fin de chantier</t>
  </si>
  <si>
    <t>7.5.1.a</t>
  </si>
  <si>
    <t>7.5.1.b</t>
  </si>
  <si>
    <t>Cloison demi-still</t>
  </si>
  <si>
    <t>Cloison béton cellulaire enduit face extérieure</t>
  </si>
  <si>
    <t xml:space="preserve">Unité </t>
  </si>
  <si>
    <t>7.7.4.2</t>
  </si>
  <si>
    <t>7.7.4.3</t>
  </si>
  <si>
    <t>Limite de prestattion "courants faibles"</t>
  </si>
  <si>
    <t>Sécurité incendie</t>
  </si>
  <si>
    <t>7.7.4.4</t>
  </si>
  <si>
    <t>Baie de brassage informatique</t>
  </si>
  <si>
    <t>Fourniture et spécifications des équipements poste de travail</t>
  </si>
  <si>
    <t>7.7.4.1</t>
  </si>
  <si>
    <t>Documents particuliers de références</t>
  </si>
  <si>
    <t>7.7.4.5</t>
  </si>
  <si>
    <t>Peinture sur boiserie</t>
  </si>
  <si>
    <t>Peinture sur ouvrages en plaques de plâtre et béton - Bureaux R+1</t>
  </si>
  <si>
    <t>Peinture sur ouvrages en plaques de plâtre et béton - casemate R0 et R+1</t>
  </si>
  <si>
    <t>Peinture sur ouvrages en plaques de plâtre et béton - extérieur casemate R0</t>
  </si>
  <si>
    <t>Peinture sur ouvrages en plaques de plâtre et béton - intérieur sanitaires</t>
  </si>
  <si>
    <t>Peinture sur ouvrages en plaques de plâtre et béton - extérieur sanitaires</t>
  </si>
  <si>
    <t xml:space="preserve">Ensemble </t>
  </si>
  <si>
    <t>7.6.3.A</t>
  </si>
  <si>
    <t>7.6.3.B</t>
  </si>
  <si>
    <t>7.6.3.C</t>
  </si>
  <si>
    <t>Cassette de climatisation 4 voies réversible</t>
  </si>
  <si>
    <t>Groupe de climatisation</t>
  </si>
  <si>
    <t>Monosplit dans casemate R0</t>
  </si>
  <si>
    <t>SOUS-TOTAL 7.1.4</t>
  </si>
  <si>
    <t>SOUS-TOTAL 7.2</t>
  </si>
  <si>
    <t>SOUS-TOTAL 7.3 (hors option)</t>
  </si>
  <si>
    <t>OPTION 2 : Renforcement du plancher</t>
  </si>
  <si>
    <t>OPTION 3 : Monosplit dans casemate R+1</t>
  </si>
  <si>
    <t>SOUS-TOTAL 7.4 (hors option)</t>
  </si>
  <si>
    <t>SOUS-TOTAL 7.5</t>
  </si>
  <si>
    <t>SOUS-TOTAL 7.6 (hors option)</t>
  </si>
  <si>
    <t>SOUS-TOTAL 7.7</t>
  </si>
  <si>
    <t>SOUS-TOTAL 7.8</t>
  </si>
  <si>
    <t>SOUS-TOTAL 7.9</t>
  </si>
  <si>
    <t>SOUS-TOTAL 7.10</t>
  </si>
  <si>
    <t>SOUS-TOTAL 7.11</t>
  </si>
  <si>
    <t>SOUS-TOTAL 7.12</t>
  </si>
  <si>
    <t>SOUS-TOTAL 7.13</t>
  </si>
  <si>
    <t>SOUS-TOTAL 7.14</t>
  </si>
  <si>
    <t>SOUS-TOTAL 7.15</t>
  </si>
  <si>
    <t>1,xx</t>
  </si>
  <si>
    <t xml:space="preserve">Le coefficient de peines et soins est fixé à : </t>
  </si>
  <si>
    <t>Pour l’élaboration de son devis, dans le cadre d’une sous-traitance ou d’un approvisionnement pour répondre à une demande de modification, et dans la mesure où ne peut que sous-traiter ou se fournir chez un tiers, le prix est déterminé par l’application d’un coefficient de peines et soins au prix d’achat hors taxe de ces sous-traitances ou approvisionnements, sur présentation de la facture du tiers.
Ce coefficient de peines et soins rémunère le Titulaire de tous les frais relatifs aux opérations telles que commande, contrôle, acheminement, manutention jusqu’au point de mise en œuvre, encadrement du sous-traitant pour lequel le Titulaire reste responsable. Le suivi et la surveillance du sous-traitant est également comprise pour toutes les phases prévues de son intervention : de la phase études à la phase réalisations et essais, qu'il s'agisse d'un intervention en usine et/ou sur site, etc…... Il comprend le bénéfice du Titulaire.
Préalablement à l’approvisionnement ou de la réalisation de la sous-traitance, le Titulaire consulte avec mise en concurrence (au minimum 3 devis) et justifie de manière expresse au maître d’œuvre la motivation de son choix.</t>
  </si>
  <si>
    <t>Coefficient de peines et soins</t>
  </si>
  <si>
    <t>B25-01334-FMG - TRAVAUX RELATIFS A LA REFECTION CASEMATES DU BATIMENT 155 Van Der Graff</t>
  </si>
  <si>
    <r>
      <t>Taux horaires par qualification et catégorie de personnel</t>
    </r>
    <r>
      <rPr>
        <sz val="12"/>
        <color theme="1"/>
        <rFont val="Calibri"/>
        <family val="2"/>
        <scheme val="minor"/>
      </rPr>
      <t xml:space="preserve"> 
</t>
    </r>
    <r>
      <rPr>
        <u/>
        <sz val="12"/>
        <color theme="1"/>
        <rFont val="Calibri"/>
        <family val="2"/>
        <scheme val="minor"/>
      </rPr>
      <t>en horaire normal : entre 8h et 17h</t>
    </r>
  </si>
  <si>
    <t>Qualification</t>
  </si>
  <si>
    <t>Taux horaire</t>
  </si>
  <si>
    <t>€ HT</t>
  </si>
  <si>
    <t>A compléter par l'entreprise</t>
  </si>
  <si>
    <t xml:space="preserve">Les taux horaires ou journaliers sont forfaitaires et comprennent notamment :                                                                                                                                                                                                                                                                                                                                - les frais de main d’œuvre incluant les salaires par qualification et catégorie de personnel avec son matériel et outillage (incluant entretien et amortissement), toutes les indemnités, les frais de transport et de déplacement, les voyages périodiques, les primes diverses, les charges sociales, les frais d’homologation et de qualification du personnel lorsque celles-ci sont requises,
- les frais d’encadrement du personnel, les frais de gestion et coordination des sous-traitants, fournisseurs et autres prestataires ainsi que les frais et charges du mandataire dans le cas d’un groupement d’entreprise, les frais de participation à l’ensemble des réunions,
- les frais de livraison, d’acheminement, de manutention, d’utilisation, d’entretien et d’amortissement de l’outillage complémentaire de chantier, les consommables divers propres à la profession, tous les matériaux et matériels ou ouvrages provisoires nécessaires à l’exécution des travaux, leur mise en œuvre, le stockage et leur pose. 
- les frais de structure, d’assurance et de chantier, les frais généraux, les aléas et le bénéfice du Titulaire,
- les frais de secrétariat et d’établissement des attachements et des documents de toute nature demandés par le marché, et tous les frais résultant de la prise en compte des lois et règlements applicables, 
- les frais occasionnés par le respect des dispositions légales et règlementaires concernant l’hygiène et la sécurité telles que : balisage, garde-corps, passerelles…,
- les frais relatifs aux échantillons, contrôles, vérifications, analyses et essais divers (essais sur matériaux ou essais de mise en œuvre) et les sujétions d’assurance qualité,
- le nettoyage du chantier en permanence et l’évacuation des déchets,
- les matériels informatiques et frais de licences des logiciels,
- les charges et taxes, autre que la TVA, incombant au Titulaire.
Les taux horaires majorés comprennent les frais et charges consécutifs à leurs conditions d'exécution respectives.
La qualification du personnel employé doit, sans exception, correspondre au travail à exécuter.  </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</si>
</sst>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1" formatCode="_-* #,##0_-;\-* #,##0_-;_-* &quot;-&quot;_-;_-@_-"/>
    <numFmt numFmtId="44" formatCode="_-* #,##0.00\ &quot;€&quot;_-;\-* #,##0.00\ &quot;€&quot;_-;_-* &quot;-&quot;??\ &quot;€&quot;_-;_-@_-"/>
    <numFmt numFmtId="43" formatCode="_-* #,##0.00_-;\-* #,##0.00_-;_-* &quot;-&quot;??_-;_-@_-"/>
    <numFmt numFmtId="164" formatCode="_-* #,##0.00\ &quot;F&quot;_-;\-* #,##0.00\ &quot;F&quot;_-;_-* &quot;-&quot;??\ &quot;F&quot;_-;_-@_-"/>
    <numFmt numFmtId="165" formatCode="_-* #,##0.00\ [$€-40C]_-;\-* #,##0.00\ [$€-40C]_-;_-* &quot;-&quot;??\ [$€-40C]_-;_-@_-"/>
    <numFmt numFmtId="166" formatCode="#,##0.00_ ;\-#,##0.00\ "/>
    <numFmt numFmtId="167" formatCode="#,##0.00\ &quot;€&quot;"/>
  </numFmts>
  <fonts count="57" x14ac:knownFonts="1">
    <font>
      <sz val="11"/>
      <color theme="1"/>
      <name val="Calibri"/>
      <family val="2"/>
      <scheme val="minor"/>
    </font>
    <font>
      <b/>
      <u/>
      <sz val="11"/>
      <color theme="1"/>
      <name val="Calibri"/>
      <family val="2"/>
      <scheme val="minor"/>
    </font>
    <font>
      <u/>
      <sz val="11"/>
      <color theme="1"/>
      <name val="Calibri"/>
      <family val="2"/>
      <scheme val="minor"/>
    </font>
    <font>
      <b/>
      <sz val="11"/>
      <color theme="0"/>
      <name val="Calibri"/>
      <family val="2"/>
      <scheme val="minor"/>
    </font>
    <font>
      <b/>
      <sz val="11"/>
      <color rgb="FFFF0000"/>
      <name val="Calibri"/>
      <family val="2"/>
      <scheme val="minor"/>
    </font>
    <font>
      <sz val="11"/>
      <color theme="1"/>
      <name val="Calibri"/>
      <family val="2"/>
      <scheme val="minor"/>
    </font>
    <font>
      <b/>
      <sz val="11"/>
      <color theme="1"/>
      <name val="Calibri"/>
      <family val="2"/>
      <scheme val="minor"/>
    </font>
    <font>
      <sz val="10"/>
      <name val="Arial"/>
      <family val="2"/>
    </font>
    <font>
      <b/>
      <sz val="12"/>
      <color theme="1"/>
      <name val="Calibri"/>
      <family val="2"/>
      <scheme val="minor"/>
    </font>
    <font>
      <b/>
      <u/>
      <sz val="11"/>
      <name val="Calibri"/>
      <family val="2"/>
      <scheme val="minor"/>
    </font>
    <font>
      <sz val="10"/>
      <color rgb="FFFF0000"/>
      <name val="Calibri"/>
      <family val="2"/>
      <scheme val="minor"/>
    </font>
    <font>
      <sz val="11"/>
      <name val="Calibri"/>
      <family val="2"/>
      <scheme val="minor"/>
    </font>
    <font>
      <b/>
      <sz val="11"/>
      <color theme="9"/>
      <name val="Calibri"/>
      <family val="2"/>
      <scheme val="minor"/>
    </font>
    <font>
      <i/>
      <sz val="11"/>
      <color theme="1"/>
      <name val="Calibri"/>
      <family val="2"/>
      <scheme val="minor"/>
    </font>
    <font>
      <sz val="11"/>
      <name val="Calibri"/>
      <family val="2"/>
    </font>
    <font>
      <sz val="11"/>
      <color theme="1"/>
      <name val="Arial"/>
      <family val="2"/>
    </font>
    <font>
      <sz val="11"/>
      <color indexed="8"/>
      <name val="Arial"/>
      <family val="2"/>
    </font>
    <font>
      <b/>
      <u/>
      <sz val="11"/>
      <color theme="1"/>
      <name val="Arial"/>
      <family val="2"/>
    </font>
    <font>
      <sz val="11"/>
      <name val="Arial"/>
      <family val="2"/>
    </font>
    <font>
      <b/>
      <i/>
      <sz val="11"/>
      <color rgb="FF0070C0"/>
      <name val="Arial"/>
      <family val="2"/>
    </font>
    <font>
      <i/>
      <sz val="11"/>
      <name val="Calibri"/>
      <family val="2"/>
      <scheme val="minor"/>
    </font>
    <font>
      <i/>
      <sz val="11"/>
      <name val="Wingdings"/>
      <charset val="2"/>
    </font>
    <font>
      <i/>
      <sz val="11"/>
      <name val="Calibri"/>
      <family val="2"/>
    </font>
    <font>
      <i/>
      <sz val="11"/>
      <name val="Arial"/>
      <family val="2"/>
    </font>
    <font>
      <i/>
      <sz val="11"/>
      <color theme="9" tint="-0.249977111117893"/>
      <name val="Calibri"/>
      <family val="2"/>
      <scheme val="minor"/>
    </font>
    <font>
      <b/>
      <sz val="11"/>
      <color theme="1"/>
      <name val="Arial"/>
      <family val="2"/>
    </font>
    <font>
      <b/>
      <sz val="11"/>
      <color indexed="8"/>
      <name val="Arial"/>
      <family val="2"/>
    </font>
    <font>
      <b/>
      <u/>
      <sz val="11"/>
      <color indexed="8"/>
      <name val="Arial"/>
      <family val="2"/>
    </font>
    <font>
      <i/>
      <sz val="11"/>
      <color rgb="FFFF0000"/>
      <name val="Calibri"/>
      <family val="2"/>
      <scheme val="minor"/>
    </font>
    <font>
      <sz val="11"/>
      <name val="Wingdings"/>
      <charset val="2"/>
    </font>
    <font>
      <u/>
      <sz val="11"/>
      <color theme="10"/>
      <name val="Calibri"/>
      <family val="2"/>
      <scheme val="minor"/>
    </font>
    <font>
      <b/>
      <sz val="11"/>
      <name val="Calibri"/>
      <family val="2"/>
      <scheme val="minor"/>
    </font>
    <font>
      <sz val="10"/>
      <color theme="1"/>
      <name val="Calibri"/>
      <family val="2"/>
      <scheme val="minor"/>
    </font>
    <font>
      <i/>
      <sz val="9"/>
      <color theme="1"/>
      <name val="Calibri"/>
      <family val="2"/>
      <scheme val="minor"/>
    </font>
    <font>
      <b/>
      <sz val="11"/>
      <color rgb="FF000000"/>
      <name val="Calibri"/>
      <family val="2"/>
      <scheme val="minor"/>
    </font>
    <font>
      <sz val="11"/>
      <color rgb="FF000000"/>
      <name val="Calibri"/>
      <family val="2"/>
      <scheme val="minor"/>
    </font>
    <font>
      <b/>
      <sz val="12"/>
      <name val="Calibri"/>
      <family val="2"/>
      <scheme val="minor"/>
    </font>
    <font>
      <sz val="10"/>
      <name val="Calibri"/>
      <family val="2"/>
      <scheme val="minor"/>
    </font>
    <font>
      <b/>
      <sz val="12"/>
      <color rgb="FFFF0000"/>
      <name val="Calibri"/>
      <family val="2"/>
      <scheme val="minor"/>
    </font>
    <font>
      <sz val="14"/>
      <color rgb="FFFF0000"/>
      <name val="Calibri"/>
      <family val="2"/>
      <scheme val="minor"/>
    </font>
    <font>
      <b/>
      <u/>
      <sz val="11"/>
      <color rgb="FFFF0000"/>
      <name val="Calibri"/>
      <family val="2"/>
      <scheme val="minor"/>
    </font>
    <font>
      <b/>
      <sz val="14"/>
      <name val="Arial"/>
      <family val="2"/>
    </font>
    <font>
      <b/>
      <sz val="9"/>
      <name val="ARIAL"/>
      <family val="2"/>
    </font>
    <font>
      <b/>
      <sz val="14"/>
      <color rgb="FFFF0000"/>
      <name val="Arial"/>
      <family val="2"/>
    </font>
    <font>
      <b/>
      <sz val="10"/>
      <name val="Arial"/>
      <family val="2"/>
    </font>
    <font>
      <sz val="9"/>
      <name val="Arial"/>
      <family val="2"/>
    </font>
    <font>
      <b/>
      <u val="double"/>
      <sz val="12"/>
      <name val="Arial"/>
      <family val="2"/>
    </font>
    <font>
      <b/>
      <sz val="8"/>
      <name val="Arial"/>
      <family val="2"/>
    </font>
    <font>
      <sz val="8"/>
      <name val="Arial"/>
      <family val="2"/>
    </font>
    <font>
      <b/>
      <sz val="12"/>
      <name val="Arial"/>
      <family val="2"/>
    </font>
    <font>
      <sz val="11"/>
      <color rgb="FFFF0000"/>
      <name val="Calibri"/>
      <family val="2"/>
      <scheme val="minor"/>
    </font>
    <font>
      <b/>
      <sz val="11"/>
      <name val="Arial"/>
      <family val="2"/>
    </font>
    <font>
      <sz val="12"/>
      <color theme="1"/>
      <name val="Calibri"/>
      <family val="2"/>
      <scheme val="minor"/>
    </font>
    <font>
      <b/>
      <u/>
      <sz val="12"/>
      <color theme="1"/>
      <name val="Calibri"/>
      <family val="2"/>
      <scheme val="minor"/>
    </font>
    <font>
      <b/>
      <sz val="12"/>
      <color theme="1"/>
      <name val="Arial"/>
      <family val="2"/>
    </font>
    <font>
      <u/>
      <sz val="12"/>
      <color theme="1"/>
      <name val="Calibri"/>
      <family val="2"/>
      <scheme val="minor"/>
    </font>
    <font>
      <sz val="11"/>
      <color rgb="FF0070C0"/>
      <name val="Calibri"/>
      <family val="2"/>
      <scheme val="minor"/>
    </font>
  </fonts>
  <fills count="9">
    <fill>
      <patternFill patternType="none"/>
    </fill>
    <fill>
      <patternFill patternType="gray125"/>
    </fill>
    <fill>
      <patternFill patternType="solid">
        <fgColor rgb="FFA5A5A5"/>
      </patternFill>
    </fill>
    <fill>
      <patternFill patternType="solid">
        <fgColor theme="9" tint="0.79998168889431442"/>
        <bgColor indexed="64"/>
      </patternFill>
    </fill>
    <fill>
      <patternFill patternType="solid">
        <fgColor theme="0"/>
        <bgColor indexed="64"/>
      </patternFill>
    </fill>
    <fill>
      <patternFill patternType="solid">
        <fgColor indexed="47"/>
        <bgColor indexed="64"/>
      </patternFill>
    </fill>
    <fill>
      <patternFill patternType="solid">
        <fgColor theme="0" tint="-0.14999847407452621"/>
        <bgColor indexed="64"/>
      </patternFill>
    </fill>
    <fill>
      <patternFill patternType="solid">
        <fgColor theme="5" tint="0.39997558519241921"/>
        <bgColor indexed="64"/>
      </patternFill>
    </fill>
    <fill>
      <patternFill patternType="solid">
        <fgColor theme="0" tint="-4.9989318521683403E-2"/>
        <bgColor indexed="64"/>
      </patternFill>
    </fill>
  </fills>
  <borders count="38">
    <border>
      <left/>
      <right/>
      <top/>
      <bottom/>
      <diagonal/>
    </border>
    <border>
      <left style="thin">
        <color indexed="64"/>
      </left>
      <right style="thin">
        <color indexed="64"/>
      </right>
      <top style="thin">
        <color indexed="64"/>
      </top>
      <bottom style="thin">
        <color indexed="64"/>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thin">
        <color indexed="64"/>
      </left>
      <right style="thin">
        <color indexed="64"/>
      </right>
      <top/>
      <bottom style="thin">
        <color indexed="64"/>
      </bottom>
      <diagonal/>
    </border>
    <border>
      <left style="double">
        <color rgb="FF3F3F3F"/>
      </left>
      <right style="double">
        <color rgb="FF3F3F3F"/>
      </right>
      <top style="double">
        <color rgb="FF3F3F3F"/>
      </top>
      <bottom style="double">
        <color rgb="FF3F3F3F"/>
      </bottom>
      <diagonal/>
    </border>
    <border>
      <left style="double">
        <color rgb="FF3F3F3F"/>
      </left>
      <right style="double">
        <color rgb="FF3F3F3F"/>
      </right>
      <top/>
      <bottom style="double">
        <color rgb="FF3F3F3F"/>
      </bottom>
      <diagonal/>
    </border>
    <border>
      <left style="thin">
        <color indexed="64"/>
      </left>
      <right/>
      <top/>
      <bottom/>
      <diagonal/>
    </border>
    <border>
      <left/>
      <right/>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right style="thin">
        <color indexed="64"/>
      </right>
      <top/>
      <bottom/>
      <diagonal/>
    </border>
    <border>
      <left/>
      <right style="medium">
        <color indexed="64"/>
      </right>
      <top/>
      <bottom/>
      <diagonal/>
    </border>
    <border>
      <left style="thin">
        <color indexed="64"/>
      </left>
      <right/>
      <top/>
      <bottom style="thin">
        <color indexed="64"/>
      </bottom>
      <diagonal/>
    </border>
    <border>
      <left/>
      <right style="medium">
        <color indexed="64"/>
      </right>
      <top/>
      <bottom style="thin">
        <color indexed="64"/>
      </bottom>
      <diagonal/>
    </border>
    <border>
      <left/>
      <right/>
      <top/>
      <bottom style="medium">
        <color indexed="64"/>
      </bottom>
      <diagonal/>
    </border>
    <border>
      <left/>
      <right style="thin">
        <color indexed="64"/>
      </right>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thin">
        <color indexed="64"/>
      </left>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medium">
        <color indexed="64"/>
      </right>
      <top/>
      <bottom/>
      <diagonal/>
    </border>
    <border>
      <left/>
      <right style="medium">
        <color indexed="64"/>
      </right>
      <top style="thin">
        <color indexed="64"/>
      </top>
      <bottom style="thin">
        <color indexed="64"/>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style="thin">
        <color indexed="64"/>
      </top>
      <bottom style="double">
        <color rgb="FF3F3F3F"/>
      </bottom>
      <diagonal/>
    </border>
    <border>
      <left/>
      <right/>
      <top style="thin">
        <color indexed="64"/>
      </top>
      <bottom style="double">
        <color rgb="FF3F3F3F"/>
      </bottom>
      <diagonal/>
    </border>
    <border>
      <left/>
      <right style="thin">
        <color indexed="64"/>
      </right>
      <top style="thin">
        <color indexed="64"/>
      </top>
      <bottom style="double">
        <color rgb="FF3F3F3F"/>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s>
  <cellStyleXfs count="9">
    <xf numFmtId="0" fontId="0" fillId="0" borderId="0"/>
    <xf numFmtId="0" fontId="3" fillId="2" borderId="5" applyNumberFormat="0" applyAlignment="0" applyProtection="0"/>
    <xf numFmtId="0" fontId="7" fillId="0" borderId="0"/>
    <xf numFmtId="164" fontId="7" fillId="0" borderId="0" applyFont="0" applyFill="0" applyBorder="0" applyAlignment="0" applyProtection="0"/>
    <xf numFmtId="0" fontId="30" fillId="0" borderId="0" applyNumberFormat="0" applyFill="0" applyBorder="0" applyAlignment="0" applyProtection="0"/>
    <xf numFmtId="43" fontId="5" fillId="0" borderId="0" applyFont="0" applyFill="0" applyBorder="0" applyAlignment="0" applyProtection="0"/>
    <xf numFmtId="41" fontId="5" fillId="0" borderId="0" applyFont="0" applyFill="0" applyBorder="0" applyAlignment="0" applyProtection="0"/>
    <xf numFmtId="0" fontId="7" fillId="0" borderId="7">
      <alignment horizontal="left" vertical="top" wrapText="1"/>
    </xf>
    <xf numFmtId="0" fontId="46" fillId="0" borderId="7">
      <alignment horizontal="left" vertical="top"/>
    </xf>
  </cellStyleXfs>
  <cellXfs count="204">
    <xf numFmtId="0" fontId="0" fillId="0" borderId="0" xfId="0"/>
    <xf numFmtId="0" fontId="1" fillId="0" borderId="0" xfId="0" applyFont="1"/>
    <xf numFmtId="0" fontId="2" fillId="0" borderId="0" xfId="0" applyFont="1"/>
    <xf numFmtId="0" fontId="1" fillId="0" borderId="0" xfId="0" applyFont="1" applyAlignment="1">
      <alignment horizontal="center" vertical="center"/>
    </xf>
    <xf numFmtId="0" fontId="0" fillId="0" borderId="0" xfId="0" applyFont="1"/>
    <xf numFmtId="0" fontId="0" fillId="0" borderId="0" xfId="0" applyFont="1" applyAlignment="1">
      <alignment horizontal="center" vertical="center"/>
    </xf>
    <xf numFmtId="0" fontId="3" fillId="2" borderId="6" xfId="1" applyFont="1" applyBorder="1" applyAlignment="1">
      <alignment horizontal="left" vertical="center" wrapText="1"/>
    </xf>
    <xf numFmtId="0" fontId="3" fillId="2" borderId="6" xfId="1" applyFont="1" applyBorder="1" applyAlignment="1">
      <alignment horizontal="center" vertical="center" wrapText="1"/>
    </xf>
    <xf numFmtId="0" fontId="3" fillId="2" borderId="5" xfId="1" applyFont="1" applyAlignment="1">
      <alignment horizontal="left" vertical="center" wrapText="1"/>
    </xf>
    <xf numFmtId="0" fontId="3" fillId="2" borderId="5" xfId="1" applyFont="1" applyAlignment="1">
      <alignment horizontal="center" vertical="center" wrapText="1"/>
    </xf>
    <xf numFmtId="0" fontId="7" fillId="0" borderId="0" xfId="2"/>
    <xf numFmtId="0" fontId="9" fillId="4" borderId="0" xfId="2" applyFont="1" applyFill="1" applyAlignment="1" applyProtection="1">
      <alignment horizontal="left" vertical="center"/>
    </xf>
    <xf numFmtId="0" fontId="12" fillId="0" borderId="0" xfId="2" applyFont="1" applyAlignment="1">
      <alignment vertical="center"/>
    </xf>
    <xf numFmtId="2" fontId="4" fillId="0" borderId="0" xfId="3" applyNumberFormat="1" applyFont="1" applyBorder="1" applyAlignment="1">
      <alignment horizontal="center" vertical="center" wrapText="1"/>
    </xf>
    <xf numFmtId="0" fontId="6" fillId="0" borderId="1" xfId="2" applyFont="1" applyBorder="1" applyAlignment="1">
      <alignment horizontal="left" vertical="center"/>
    </xf>
    <xf numFmtId="0" fontId="6" fillId="0" borderId="1" xfId="2" applyFont="1" applyBorder="1" applyAlignment="1">
      <alignment horizontal="center" vertical="center" wrapText="1"/>
    </xf>
    <xf numFmtId="164" fontId="6" fillId="0" borderId="1" xfId="3" applyFont="1" applyBorder="1" applyAlignment="1">
      <alignment horizontal="center" vertical="center" wrapText="1"/>
    </xf>
    <xf numFmtId="164" fontId="6" fillId="0" borderId="0" xfId="3" applyFont="1" applyBorder="1" applyAlignment="1">
      <alignment horizontal="center" vertical="center" wrapText="1"/>
    </xf>
    <xf numFmtId="49" fontId="5" fillId="0" borderId="1" xfId="3" applyNumberFormat="1" applyFont="1" applyBorder="1" applyAlignment="1">
      <alignment horizontal="left" vertical="center" wrapText="1"/>
    </xf>
    <xf numFmtId="165" fontId="13" fillId="0" borderId="1" xfId="3" applyNumberFormat="1" applyFont="1" applyBorder="1" applyAlignment="1">
      <alignment horizontal="center" vertical="center" wrapText="1"/>
    </xf>
    <xf numFmtId="164" fontId="13" fillId="0" borderId="0" xfId="3" applyFont="1" applyBorder="1" applyAlignment="1">
      <alignment horizontal="center" vertical="center" wrapText="1"/>
    </xf>
    <xf numFmtId="164" fontId="13" fillId="0" borderId="0" xfId="3" applyFont="1" applyFill="1" applyBorder="1" applyAlignment="1">
      <alignment horizontal="left" vertical="center"/>
    </xf>
    <xf numFmtId="165" fontId="13" fillId="0" borderId="0" xfId="3" applyNumberFormat="1" applyFont="1" applyBorder="1" applyAlignment="1">
      <alignment horizontal="center" vertical="center" wrapText="1"/>
    </xf>
    <xf numFmtId="49" fontId="13" fillId="0" borderId="0" xfId="3" applyNumberFormat="1" applyFont="1" applyBorder="1" applyAlignment="1">
      <alignment horizontal="center" vertical="center" wrapText="1"/>
    </xf>
    <xf numFmtId="0" fontId="11" fillId="4" borderId="0" xfId="2" applyFont="1" applyFill="1" applyAlignment="1">
      <alignment horizontal="left" vertical="center" wrapText="1"/>
    </xf>
    <xf numFmtId="0" fontId="9" fillId="0" borderId="0" xfId="2" applyFont="1" applyFill="1" applyBorder="1" applyAlignment="1">
      <alignment horizontal="left" vertical="center" wrapText="1"/>
    </xf>
    <xf numFmtId="0" fontId="11" fillId="0" borderId="0" xfId="2" applyFont="1" applyFill="1" applyBorder="1" applyAlignment="1">
      <alignment horizontal="left" vertical="center" wrapText="1"/>
    </xf>
    <xf numFmtId="0" fontId="11" fillId="0" borderId="1" xfId="2" applyFont="1" applyBorder="1" applyAlignment="1">
      <alignment vertical="center" wrapText="1"/>
    </xf>
    <xf numFmtId="0" fontId="11" fillId="0" borderId="0" xfId="2" applyFont="1" applyBorder="1" applyAlignment="1">
      <alignment vertical="center" wrapText="1"/>
    </xf>
    <xf numFmtId="0" fontId="15" fillId="0" borderId="0" xfId="2" applyFont="1"/>
    <xf numFmtId="0" fontId="18" fillId="0" borderId="1" xfId="2" applyFont="1" applyBorder="1"/>
    <xf numFmtId="0" fontId="15" fillId="0" borderId="1" xfId="2" applyFont="1" applyBorder="1"/>
    <xf numFmtId="0" fontId="20" fillId="0" borderId="0" xfId="2" applyFont="1" applyBorder="1" applyAlignment="1">
      <alignment horizontal="center" vertical="center" wrapText="1"/>
    </xf>
    <xf numFmtId="0" fontId="20" fillId="0" borderId="0" xfId="2" applyFont="1" applyAlignment="1">
      <alignment horizontal="center" vertical="center" wrapText="1"/>
    </xf>
    <xf numFmtId="0" fontId="24" fillId="0" borderId="0" xfId="2" applyFont="1" applyAlignment="1">
      <alignment vertical="top" wrapText="1"/>
    </xf>
    <xf numFmtId="0" fontId="25" fillId="0" borderId="0" xfId="2" applyFont="1"/>
    <xf numFmtId="0" fontId="18" fillId="0" borderId="0" xfId="2" applyFont="1"/>
    <xf numFmtId="0" fontId="24" fillId="0" borderId="0" xfId="2" applyFont="1" applyAlignment="1">
      <alignment vertical="center" wrapText="1"/>
    </xf>
    <xf numFmtId="0" fontId="0" fillId="0" borderId="0" xfId="0" applyFont="1" applyAlignment="1">
      <alignment horizontal="center"/>
    </xf>
    <xf numFmtId="0" fontId="31" fillId="0" borderId="0" xfId="0" applyFont="1" applyFill="1" applyAlignment="1">
      <alignment vertical="center" wrapText="1"/>
    </xf>
    <xf numFmtId="0" fontId="33" fillId="0" borderId="0" xfId="0" applyFont="1" applyAlignment="1">
      <alignment vertical="center" wrapText="1"/>
    </xf>
    <xf numFmtId="0" fontId="34" fillId="0" borderId="2" xfId="0" applyFont="1" applyBorder="1" applyAlignment="1">
      <alignment horizontal="center" vertical="center"/>
    </xf>
    <xf numFmtId="0" fontId="34" fillId="0" borderId="3" xfId="0" applyFont="1" applyBorder="1" applyAlignment="1">
      <alignment horizontal="center" vertical="center"/>
    </xf>
    <xf numFmtId="0" fontId="34" fillId="0" borderId="3" xfId="0" applyFont="1" applyBorder="1" applyAlignment="1">
      <alignment horizontal="center" vertical="center" wrapText="1"/>
    </xf>
    <xf numFmtId="0" fontId="32" fillId="0" borderId="0" xfId="0" applyFont="1"/>
    <xf numFmtId="0" fontId="34" fillId="0" borderId="0" xfId="0" applyFont="1" applyBorder="1" applyAlignment="1">
      <alignment horizontal="center" vertical="center"/>
    </xf>
    <xf numFmtId="0" fontId="32" fillId="0" borderId="0" xfId="0" applyFont="1" applyBorder="1"/>
    <xf numFmtId="0" fontId="35" fillId="0" borderId="0" xfId="0" applyFont="1" applyBorder="1" applyAlignment="1">
      <alignment horizontal="left" vertical="center"/>
    </xf>
    <xf numFmtId="0" fontId="35" fillId="0" borderId="0" xfId="0" applyFont="1" applyAlignment="1">
      <alignment horizontal="left" vertical="center"/>
    </xf>
    <xf numFmtId="0" fontId="35" fillId="0" borderId="0" xfId="0" applyFont="1" applyBorder="1" applyAlignment="1">
      <alignment horizontal="left" vertical="center" wrapText="1"/>
    </xf>
    <xf numFmtId="0" fontId="35" fillId="0" borderId="0" xfId="0" applyFont="1" applyBorder="1" applyAlignment="1">
      <alignment horizontal="center" vertical="center" wrapText="1"/>
    </xf>
    <xf numFmtId="0" fontId="37" fillId="0" borderId="0" xfId="2" applyFont="1"/>
    <xf numFmtId="0" fontId="38" fillId="0" borderId="0" xfId="2" applyFont="1" applyAlignment="1" applyProtection="1">
      <alignment horizontal="center" vertical="center"/>
    </xf>
    <xf numFmtId="0" fontId="37" fillId="0" borderId="0" xfId="2" applyFont="1" applyBorder="1" applyAlignment="1">
      <alignment horizontal="center" vertical="center" wrapText="1"/>
    </xf>
    <xf numFmtId="164" fontId="5" fillId="0" borderId="0" xfId="3" applyFont="1" applyBorder="1" applyAlignment="1">
      <alignment horizontal="center" vertical="center" wrapText="1"/>
    </xf>
    <xf numFmtId="0" fontId="37" fillId="0" borderId="1" xfId="2" applyFont="1" applyBorder="1" applyAlignment="1">
      <alignment horizontal="left" vertical="center"/>
    </xf>
    <xf numFmtId="49" fontId="5" fillId="0" borderId="1" xfId="3" applyNumberFormat="1" applyFont="1" applyFill="1" applyBorder="1" applyAlignment="1">
      <alignment horizontal="left" vertical="center" wrapText="1"/>
    </xf>
    <xf numFmtId="0" fontId="37" fillId="0" borderId="0" xfId="2" applyFont="1" applyBorder="1" applyAlignment="1">
      <alignment horizontal="left" vertical="center"/>
    </xf>
    <xf numFmtId="49" fontId="5" fillId="0" borderId="0" xfId="3" applyNumberFormat="1" applyFont="1" applyFill="1" applyBorder="1" applyAlignment="1">
      <alignment horizontal="left" vertical="center" wrapText="1"/>
    </xf>
    <xf numFmtId="0" fontId="37" fillId="4" borderId="0" xfId="2" applyFont="1" applyFill="1"/>
    <xf numFmtId="0" fontId="37" fillId="0" borderId="0" xfId="2" applyFont="1" applyFill="1"/>
    <xf numFmtId="0" fontId="39" fillId="0" borderId="0" xfId="0" applyFont="1" applyAlignment="1">
      <alignment vertical="top" wrapText="1"/>
    </xf>
    <xf numFmtId="0" fontId="0" fillId="0" borderId="0" xfId="0" applyAlignment="1">
      <alignment horizontal="center"/>
    </xf>
    <xf numFmtId="1" fontId="0" fillId="0" borderId="0" xfId="0" applyNumberFormat="1" applyAlignment="1">
      <alignment horizontal="center"/>
    </xf>
    <xf numFmtId="0" fontId="0" fillId="0" borderId="0" xfId="0" applyAlignment="1">
      <alignment horizontal="right"/>
    </xf>
    <xf numFmtId="0" fontId="42" fillId="0" borderId="0" xfId="2" applyFont="1" applyAlignment="1">
      <alignment horizontal="center" vertical="center" wrapText="1"/>
    </xf>
    <xf numFmtId="0" fontId="41" fillId="0" borderId="0" xfId="2" applyFont="1" applyAlignment="1">
      <alignment horizontal="center" vertical="center"/>
    </xf>
    <xf numFmtId="0" fontId="41" fillId="0" borderId="0" xfId="7" applyFont="1" applyBorder="1" applyAlignment="1">
      <alignment vertical="center"/>
    </xf>
    <xf numFmtId="0" fontId="41" fillId="0" borderId="0" xfId="7" applyFont="1" applyBorder="1" applyAlignment="1">
      <alignment horizontal="center" vertical="center"/>
    </xf>
    <xf numFmtId="1" fontId="41" fillId="0" borderId="0" xfId="7" applyNumberFormat="1" applyFont="1" applyBorder="1" applyAlignment="1">
      <alignment horizontal="center" vertical="center"/>
    </xf>
    <xf numFmtId="0" fontId="41" fillId="0" borderId="0" xfId="7" applyFont="1" applyBorder="1" applyAlignment="1">
      <alignment horizontal="right" vertical="center"/>
    </xf>
    <xf numFmtId="2" fontId="45" fillId="0" borderId="21" xfId="5" applyNumberFormat="1" applyFont="1" applyFill="1" applyBorder="1" applyAlignment="1" applyProtection="1">
      <alignment horizontal="center" vertical="center"/>
      <protection locked="0"/>
    </xf>
    <xf numFmtId="1" fontId="45" fillId="0" borderId="21" xfId="5" applyNumberFormat="1" applyFont="1" applyFill="1" applyBorder="1" applyAlignment="1" applyProtection="1">
      <alignment horizontal="center" vertical="center" wrapText="1"/>
      <protection locked="0"/>
    </xf>
    <xf numFmtId="2" fontId="45" fillId="0" borderId="21" xfId="5" applyNumberFormat="1" applyFont="1" applyFill="1" applyBorder="1" applyAlignment="1" applyProtection="1">
      <alignment horizontal="center" vertical="center" wrapText="1"/>
      <protection locked="0"/>
    </xf>
    <xf numFmtId="41" fontId="42" fillId="5" borderId="22" xfId="6" applyFont="1" applyFill="1" applyBorder="1" applyAlignment="1">
      <alignment horizontal="center" vertical="center" wrapText="1"/>
    </xf>
    <xf numFmtId="49" fontId="47" fillId="6" borderId="23" xfId="8" applyNumberFormat="1" applyFont="1" applyFill="1" applyBorder="1" applyAlignment="1">
      <alignment vertical="center"/>
    </xf>
    <xf numFmtId="49" fontId="47" fillId="6" borderId="9" xfId="8" applyNumberFormat="1" applyFont="1" applyFill="1" applyBorder="1" applyAlignment="1" applyProtection="1">
      <alignment horizontal="center" vertical="center"/>
      <protection locked="0"/>
    </xf>
    <xf numFmtId="49" fontId="48" fillId="6" borderId="9" xfId="8" applyNumberFormat="1" applyFont="1" applyFill="1" applyBorder="1" applyAlignment="1">
      <alignment vertical="center"/>
    </xf>
    <xf numFmtId="49" fontId="42" fillId="6" borderId="9" xfId="8" applyNumberFormat="1" applyFont="1" applyFill="1" applyBorder="1" applyAlignment="1" applyProtection="1">
      <alignment vertical="center"/>
      <protection locked="0"/>
    </xf>
    <xf numFmtId="49" fontId="47" fillId="6" borderId="9" xfId="8" applyNumberFormat="1" applyFont="1" applyFill="1" applyBorder="1" applyAlignment="1" applyProtection="1">
      <alignment vertical="center"/>
      <protection locked="0"/>
    </xf>
    <xf numFmtId="49" fontId="48" fillId="6" borderId="10" xfId="7" applyNumberFormat="1" applyFont="1" applyFill="1" applyBorder="1" applyAlignment="1" applyProtection="1">
      <alignment vertical="center"/>
      <protection locked="0"/>
    </xf>
    <xf numFmtId="49" fontId="47" fillId="6" borderId="8" xfId="8" applyNumberFormat="1" applyFont="1" applyFill="1" applyBorder="1" applyAlignment="1" applyProtection="1">
      <alignment vertical="center"/>
      <protection locked="0"/>
    </xf>
    <xf numFmtId="1" fontId="47" fillId="6" borderId="8" xfId="8" applyNumberFormat="1" applyFont="1" applyFill="1" applyBorder="1" applyAlignment="1" applyProtection="1">
      <alignment vertical="center"/>
      <protection locked="0"/>
    </xf>
    <xf numFmtId="166" fontId="48" fillId="6" borderId="24" xfId="5" applyNumberFormat="1" applyFont="1" applyFill="1" applyBorder="1" applyAlignment="1" applyProtection="1">
      <alignment vertical="center" wrapText="1"/>
      <protection locked="0"/>
    </xf>
    <xf numFmtId="0" fontId="47" fillId="0" borderId="0" xfId="0" applyFont="1"/>
    <xf numFmtId="49" fontId="48" fillId="0" borderId="0" xfId="8" applyNumberFormat="1" applyFont="1" applyBorder="1" applyAlignment="1" applyProtection="1">
      <alignment vertical="center"/>
      <protection locked="0"/>
    </xf>
    <xf numFmtId="49" fontId="47" fillId="0" borderId="0" xfId="8" applyNumberFormat="1" applyFont="1" applyBorder="1" applyAlignment="1" applyProtection="1">
      <alignment vertical="center"/>
      <protection locked="0"/>
    </xf>
    <xf numFmtId="49" fontId="48" fillId="0" borderId="15" xfId="7" applyNumberFormat="1" applyFont="1" applyBorder="1" applyAlignment="1" applyProtection="1">
      <alignment vertical="center"/>
      <protection locked="0"/>
    </xf>
    <xf numFmtId="166" fontId="48" fillId="0" borderId="25" xfId="5" applyNumberFormat="1" applyFont="1" applyBorder="1" applyAlignment="1" applyProtection="1">
      <alignment vertical="center" wrapText="1"/>
      <protection locked="0"/>
    </xf>
    <xf numFmtId="49" fontId="47" fillId="0" borderId="7" xfId="8" applyNumberFormat="1" applyFont="1" applyAlignment="1" applyProtection="1">
      <alignment vertical="center"/>
      <protection locked="0"/>
    </xf>
    <xf numFmtId="2" fontId="48" fillId="0" borderId="15" xfId="7" applyNumberFormat="1" applyFont="1" applyBorder="1" applyAlignment="1" applyProtection="1">
      <alignment horizontal="center" vertical="center"/>
      <protection locked="0"/>
    </xf>
    <xf numFmtId="2" fontId="48" fillId="0" borderId="15" xfId="7" applyNumberFormat="1" applyFont="1" applyFill="1" applyBorder="1" applyAlignment="1" applyProtection="1">
      <alignment horizontal="center" vertical="center"/>
      <protection locked="0"/>
    </xf>
    <xf numFmtId="1" fontId="48" fillId="0" borderId="15" xfId="7" applyNumberFormat="1" applyFont="1" applyFill="1" applyBorder="1" applyAlignment="1" applyProtection="1">
      <alignment horizontal="center" vertical="center"/>
      <protection locked="0"/>
    </xf>
    <xf numFmtId="1" fontId="48" fillId="0" borderId="15" xfId="7" applyNumberFormat="1" applyFont="1" applyBorder="1" applyAlignment="1" applyProtection="1">
      <alignment horizontal="right" vertical="center"/>
      <protection locked="0"/>
    </xf>
    <xf numFmtId="49" fontId="48" fillId="0" borderId="7" xfId="8" applyNumberFormat="1" applyFont="1" applyAlignment="1" applyProtection="1">
      <alignment vertical="center"/>
      <protection locked="0"/>
    </xf>
    <xf numFmtId="49" fontId="48" fillId="0" borderId="0" xfId="8" quotePrefix="1" applyNumberFormat="1" applyFont="1" applyBorder="1" applyAlignment="1" applyProtection="1">
      <alignment vertical="center" wrapText="1"/>
      <protection locked="0"/>
    </xf>
    <xf numFmtId="49" fontId="48" fillId="0" borderId="15" xfId="7" applyNumberFormat="1" applyFont="1" applyFill="1" applyBorder="1" applyAlignment="1" applyProtection="1">
      <alignment horizontal="center" vertical="center"/>
      <protection locked="0"/>
    </xf>
    <xf numFmtId="2" fontId="48" fillId="0" borderId="15" xfId="7" applyNumberFormat="1" applyFont="1" applyBorder="1" applyAlignment="1" applyProtection="1">
      <alignment horizontal="right" vertical="center"/>
      <protection locked="0"/>
    </xf>
    <xf numFmtId="0" fontId="45" fillId="0" borderId="23" xfId="7" applyFont="1" applyBorder="1" applyAlignment="1">
      <alignment vertical="center" wrapText="1"/>
    </xf>
    <xf numFmtId="0" fontId="45" fillId="0" borderId="9" xfId="7" applyFont="1" applyBorder="1" applyAlignment="1">
      <alignment vertical="center" wrapText="1"/>
    </xf>
    <xf numFmtId="1" fontId="45" fillId="0" borderId="9" xfId="7" applyNumberFormat="1" applyFont="1" applyBorder="1" applyAlignment="1">
      <alignment vertical="center"/>
    </xf>
    <xf numFmtId="1" fontId="45" fillId="0" borderId="9" xfId="7" applyNumberFormat="1" applyFont="1" applyBorder="1" applyAlignment="1">
      <alignment horizontal="center" vertical="center"/>
    </xf>
    <xf numFmtId="1" fontId="45" fillId="0" borderId="9" xfId="7" applyNumberFormat="1" applyFont="1" applyBorder="1" applyAlignment="1">
      <alignment horizontal="right" vertical="center"/>
    </xf>
    <xf numFmtId="43" fontId="48" fillId="0" borderId="26" xfId="5" applyFont="1" applyBorder="1" applyAlignment="1" applyProtection="1">
      <alignment vertical="center" wrapText="1"/>
    </xf>
    <xf numFmtId="2" fontId="49" fillId="7" borderId="29" xfId="2" applyNumberFormat="1" applyFont="1" applyFill="1" applyBorder="1" applyAlignment="1">
      <alignment vertical="center" wrapText="1"/>
    </xf>
    <xf numFmtId="0" fontId="35" fillId="4" borderId="1" xfId="0" applyFont="1" applyFill="1" applyBorder="1" applyAlignment="1">
      <alignment horizontal="center" vertical="center" wrapText="1"/>
    </xf>
    <xf numFmtId="0" fontId="35" fillId="4" borderId="1" xfId="0" applyFont="1" applyFill="1" applyBorder="1" applyAlignment="1">
      <alignment horizontal="left" vertical="center" wrapText="1"/>
    </xf>
    <xf numFmtId="0" fontId="35" fillId="4" borderId="4" xfId="0" applyFont="1" applyFill="1" applyBorder="1" applyAlignment="1">
      <alignment horizontal="center" vertical="center" wrapText="1"/>
    </xf>
    <xf numFmtId="0" fontId="35" fillId="4" borderId="4" xfId="0" applyFont="1" applyFill="1" applyBorder="1" applyAlignment="1">
      <alignment horizontal="left" vertical="center" wrapText="1"/>
    </xf>
    <xf numFmtId="1" fontId="35" fillId="4" borderId="4" xfId="0" applyNumberFormat="1" applyFont="1" applyFill="1" applyBorder="1" applyAlignment="1">
      <alignment horizontal="center" vertical="center" wrapText="1"/>
    </xf>
    <xf numFmtId="1" fontId="35" fillId="4" borderId="1" xfId="0" applyNumberFormat="1" applyFont="1" applyFill="1" applyBorder="1" applyAlignment="1">
      <alignment horizontal="center" vertical="center" wrapText="1"/>
    </xf>
    <xf numFmtId="0" fontId="39" fillId="0" borderId="0" xfId="0" applyFont="1" applyAlignment="1">
      <alignment horizontal="center" vertical="top" wrapText="1"/>
    </xf>
    <xf numFmtId="167" fontId="1" fillId="0" borderId="0" xfId="0" applyNumberFormat="1" applyFont="1"/>
    <xf numFmtId="167" fontId="0" fillId="0" borderId="0" xfId="0" applyNumberFormat="1" applyFont="1"/>
    <xf numFmtId="167" fontId="34" fillId="0" borderId="3" xfId="0" applyNumberFormat="1" applyFont="1" applyBorder="1" applyAlignment="1">
      <alignment horizontal="center" vertical="center"/>
    </xf>
    <xf numFmtId="167" fontId="3" fillId="2" borderId="6" xfId="1" applyNumberFormat="1" applyFont="1" applyBorder="1" applyAlignment="1">
      <alignment horizontal="left" vertical="center" wrapText="1"/>
    </xf>
    <xf numFmtId="167" fontId="35" fillId="4" borderId="1" xfId="0" applyNumberFormat="1" applyFont="1" applyFill="1" applyBorder="1" applyAlignment="1">
      <alignment horizontal="center" vertical="center" wrapText="1"/>
    </xf>
    <xf numFmtId="167" fontId="3" fillId="2" borderId="5" xfId="1" applyNumberFormat="1" applyFont="1" applyAlignment="1">
      <alignment horizontal="left" vertical="center" wrapText="1"/>
    </xf>
    <xf numFmtId="167" fontId="34" fillId="0" borderId="2" xfId="0" applyNumberFormat="1" applyFont="1" applyBorder="1" applyAlignment="1">
      <alignment horizontal="center" vertical="center"/>
    </xf>
    <xf numFmtId="167" fontId="35" fillId="0" borderId="0" xfId="0" applyNumberFormat="1" applyFont="1" applyBorder="1" applyAlignment="1">
      <alignment horizontal="center" vertical="center" wrapText="1"/>
    </xf>
    <xf numFmtId="167" fontId="39" fillId="0" borderId="0" xfId="0" applyNumberFormat="1" applyFont="1" applyAlignment="1">
      <alignment vertical="top" wrapText="1"/>
    </xf>
    <xf numFmtId="10" fontId="13" fillId="0" borderId="1" xfId="3" applyNumberFormat="1" applyFont="1" applyBorder="1" applyAlignment="1">
      <alignment horizontal="center" vertical="center" wrapText="1"/>
    </xf>
    <xf numFmtId="0" fontId="35" fillId="6" borderId="1" xfId="0" applyFont="1" applyFill="1" applyBorder="1" applyAlignment="1">
      <alignment horizontal="center" vertical="center" wrapText="1"/>
    </xf>
    <xf numFmtId="167" fontId="35" fillId="6" borderId="1" xfId="0" applyNumberFormat="1" applyFont="1" applyFill="1" applyBorder="1" applyAlignment="1">
      <alignment horizontal="center" vertical="center" wrapText="1"/>
    </xf>
    <xf numFmtId="167" fontId="34" fillId="4" borderId="1" xfId="0" applyNumberFormat="1" applyFont="1" applyFill="1" applyBorder="1" applyAlignment="1">
      <alignment horizontal="center" vertical="center" wrapText="1"/>
    </xf>
    <xf numFmtId="0" fontId="15" fillId="0" borderId="23" xfId="2" applyFont="1" applyBorder="1" applyAlignment="1">
      <alignment horizontal="center"/>
    </xf>
    <xf numFmtId="0" fontId="15" fillId="0" borderId="9" xfId="2" applyFont="1" applyBorder="1" applyAlignment="1">
      <alignment horizontal="center"/>
    </xf>
    <xf numFmtId="0" fontId="15" fillId="0" borderId="10" xfId="2" applyFont="1" applyBorder="1" applyAlignment="1">
      <alignment horizontal="center"/>
    </xf>
    <xf numFmtId="0" fontId="20" fillId="0" borderId="7" xfId="2" applyFont="1" applyBorder="1" applyAlignment="1">
      <alignment horizontal="center" vertical="center" wrapText="1"/>
    </xf>
    <xf numFmtId="0" fontId="20" fillId="0" borderId="0" xfId="2" applyFont="1" applyAlignment="1">
      <alignment horizontal="center" vertical="center" wrapText="1"/>
    </xf>
    <xf numFmtId="49" fontId="14" fillId="0" borderId="10" xfId="2" applyNumberFormat="1" applyFont="1" applyBorder="1" applyAlignment="1">
      <alignment horizontal="center"/>
    </xf>
    <xf numFmtId="49" fontId="23" fillId="0" borderId="1" xfId="2" applyNumberFormat="1" applyFont="1" applyBorder="1" applyAlignment="1">
      <alignment horizontal="center"/>
    </xf>
    <xf numFmtId="49" fontId="14" fillId="0" borderId="1" xfId="2" applyNumberFormat="1" applyFont="1" applyBorder="1" applyAlignment="1">
      <alignment horizontal="center"/>
    </xf>
    <xf numFmtId="49" fontId="30" fillId="0" borderId="10" xfId="4" applyNumberFormat="1" applyBorder="1" applyAlignment="1">
      <alignment horizontal="center"/>
    </xf>
    <xf numFmtId="0" fontId="25" fillId="0" borderId="0" xfId="2" applyFont="1" applyAlignment="1">
      <alignment horizontal="center"/>
    </xf>
    <xf numFmtId="0" fontId="17" fillId="0" borderId="8" xfId="2" applyFont="1" applyBorder="1" applyAlignment="1">
      <alignment horizontal="center"/>
    </xf>
    <xf numFmtId="0" fontId="17" fillId="0" borderId="0" xfId="2" applyFont="1" applyAlignment="1">
      <alignment horizontal="center"/>
    </xf>
    <xf numFmtId="49" fontId="30" fillId="0" borderId="1" xfId="4" applyNumberFormat="1" applyBorder="1" applyAlignment="1">
      <alignment horizontal="center"/>
    </xf>
    <xf numFmtId="49" fontId="19" fillId="0" borderId="10" xfId="2" applyNumberFormat="1" applyFont="1" applyBorder="1" applyAlignment="1">
      <alignment horizontal="center"/>
    </xf>
    <xf numFmtId="49" fontId="19" fillId="0" borderId="1" xfId="2" applyNumberFormat="1" applyFont="1" applyBorder="1" applyAlignment="1">
      <alignment horizontal="center"/>
    </xf>
    <xf numFmtId="0" fontId="8" fillId="3" borderId="0" xfId="2" applyFont="1" applyFill="1" applyAlignment="1">
      <alignment horizontal="center" vertical="center" wrapText="1"/>
    </xf>
    <xf numFmtId="0" fontId="15" fillId="0" borderId="0" xfId="2" applyFont="1" applyAlignment="1">
      <alignment horizontal="center" vertical="center"/>
    </xf>
    <xf numFmtId="0" fontId="16" fillId="0" borderId="0" xfId="2" applyFont="1" applyAlignment="1">
      <alignment horizontal="center" vertical="center"/>
    </xf>
    <xf numFmtId="0" fontId="35" fillId="4" borderId="30" xfId="0" applyFont="1" applyFill="1" applyBorder="1" applyAlignment="1">
      <alignment horizontal="right" vertical="center" wrapText="1"/>
    </xf>
    <xf numFmtId="0" fontId="35" fillId="4" borderId="31" xfId="0" applyFont="1" applyFill="1" applyBorder="1" applyAlignment="1">
      <alignment horizontal="right" vertical="center" wrapText="1"/>
    </xf>
    <xf numFmtId="0" fontId="35" fillId="4" borderId="32" xfId="0" applyFont="1" applyFill="1" applyBorder="1" applyAlignment="1">
      <alignment horizontal="right" vertical="center" wrapText="1"/>
    </xf>
    <xf numFmtId="0" fontId="35" fillId="4" borderId="33" xfId="0" applyFont="1" applyFill="1" applyBorder="1" applyAlignment="1">
      <alignment horizontal="right" vertical="center" wrapText="1"/>
    </xf>
    <xf numFmtId="0" fontId="35" fillId="4" borderId="34" xfId="0" applyFont="1" applyFill="1" applyBorder="1" applyAlignment="1">
      <alignment horizontal="right" vertical="center" wrapText="1"/>
    </xf>
    <xf numFmtId="0" fontId="35" fillId="4" borderId="35" xfId="0" applyFont="1" applyFill="1" applyBorder="1" applyAlignment="1">
      <alignment horizontal="right" vertical="center" wrapText="1"/>
    </xf>
    <xf numFmtId="0" fontId="34" fillId="0" borderId="36" xfId="0" applyFont="1" applyBorder="1" applyAlignment="1">
      <alignment horizontal="right" vertical="center"/>
    </xf>
    <xf numFmtId="0" fontId="34" fillId="0" borderId="37" xfId="0" applyFont="1" applyBorder="1" applyAlignment="1">
      <alignment horizontal="right" vertical="center"/>
    </xf>
    <xf numFmtId="0" fontId="34" fillId="0" borderId="3" xfId="0" applyFont="1" applyBorder="1" applyAlignment="1">
      <alignment horizontal="right" vertical="center"/>
    </xf>
    <xf numFmtId="0" fontId="0" fillId="0" borderId="0" xfId="0" applyFont="1" applyAlignment="1">
      <alignment horizontal="left" vertical="top" wrapText="1"/>
    </xf>
    <xf numFmtId="0" fontId="36" fillId="3" borderId="0" xfId="0" applyFont="1" applyFill="1" applyAlignment="1">
      <alignment horizontal="center" vertical="center" wrapText="1"/>
    </xf>
    <xf numFmtId="0" fontId="32" fillId="0" borderId="0" xfId="0" applyFont="1" applyAlignment="1">
      <alignment horizontal="left" vertical="center" wrapText="1"/>
    </xf>
    <xf numFmtId="0" fontId="49" fillId="7" borderId="27" xfId="2" applyFont="1" applyFill="1" applyBorder="1" applyAlignment="1">
      <alignment horizontal="center" vertical="center" wrapText="1"/>
    </xf>
    <xf numFmtId="0" fontId="49" fillId="7" borderId="28" xfId="2" applyFont="1" applyFill="1" applyBorder="1" applyAlignment="1">
      <alignment horizontal="center" vertical="center" wrapText="1"/>
    </xf>
    <xf numFmtId="0" fontId="39" fillId="0" borderId="0" xfId="0" applyFont="1" applyAlignment="1">
      <alignment horizontal="center" vertical="top" wrapText="1"/>
    </xf>
    <xf numFmtId="0" fontId="41" fillId="0" borderId="0" xfId="2" applyFont="1" applyAlignment="1">
      <alignment horizontal="center" vertical="center"/>
    </xf>
    <xf numFmtId="0" fontId="43" fillId="0" borderId="0" xfId="2" applyFont="1" applyAlignment="1">
      <alignment horizontal="center" vertical="center" wrapText="1"/>
    </xf>
    <xf numFmtId="0" fontId="42" fillId="0" borderId="11" xfId="7" applyFont="1" applyBorder="1" applyAlignment="1">
      <alignment horizontal="center" vertical="center" wrapText="1"/>
    </xf>
    <xf numFmtId="0" fontId="42" fillId="0" borderId="12" xfId="7" applyFont="1" applyBorder="1" applyAlignment="1">
      <alignment horizontal="center" vertical="center" wrapText="1"/>
    </xf>
    <xf numFmtId="0" fontId="42" fillId="0" borderId="0" xfId="7" applyFont="1" applyBorder="1" applyAlignment="1">
      <alignment horizontal="center" vertical="center" wrapText="1"/>
    </xf>
    <xf numFmtId="0" fontId="42" fillId="0" borderId="15" xfId="7" applyFont="1" applyBorder="1" applyAlignment="1">
      <alignment horizontal="center" vertical="center" wrapText="1"/>
    </xf>
    <xf numFmtId="0" fontId="42" fillId="0" borderId="19" xfId="7" applyFont="1" applyBorder="1" applyAlignment="1">
      <alignment horizontal="center" vertical="center" wrapText="1"/>
    </xf>
    <xf numFmtId="0" fontId="42" fillId="0" borderId="20" xfId="7" applyFont="1" applyBorder="1" applyAlignment="1">
      <alignment horizontal="center" vertical="center" wrapText="1"/>
    </xf>
    <xf numFmtId="41" fontId="44" fillId="5" borderId="13" xfId="6" applyFont="1" applyFill="1" applyBorder="1" applyAlignment="1">
      <alignment horizontal="center" vertical="center" wrapText="1"/>
    </xf>
    <xf numFmtId="41" fontId="44" fillId="5" borderId="11" xfId="6" applyFont="1" applyFill="1" applyBorder="1" applyAlignment="1">
      <alignment horizontal="center" vertical="center" wrapText="1"/>
    </xf>
    <xf numFmtId="41" fontId="44" fillId="5" borderId="14" xfId="6" applyFont="1" applyFill="1" applyBorder="1" applyAlignment="1">
      <alignment horizontal="center" vertical="center" wrapText="1"/>
    </xf>
    <xf numFmtId="41" fontId="44" fillId="5" borderId="7" xfId="6" applyFont="1" applyFill="1" applyBorder="1" applyAlignment="1">
      <alignment horizontal="center" vertical="center" wrapText="1"/>
    </xf>
    <xf numFmtId="41" fontId="44" fillId="5" borderId="0" xfId="6" applyFont="1" applyFill="1" applyBorder="1" applyAlignment="1">
      <alignment horizontal="center" vertical="center" wrapText="1"/>
    </xf>
    <xf numFmtId="41" fontId="44" fillId="5" borderId="16" xfId="6" applyFont="1" applyFill="1" applyBorder="1" applyAlignment="1">
      <alignment horizontal="center" vertical="center" wrapText="1"/>
    </xf>
    <xf numFmtId="41" fontId="44" fillId="5" borderId="17" xfId="6" applyFont="1" applyFill="1" applyBorder="1" applyAlignment="1">
      <alignment horizontal="center" vertical="center" wrapText="1"/>
    </xf>
    <xf numFmtId="41" fontId="44" fillId="5" borderId="8" xfId="6" applyFont="1" applyFill="1" applyBorder="1" applyAlignment="1">
      <alignment horizontal="center" vertical="center" wrapText="1"/>
    </xf>
    <xf numFmtId="41" fontId="44" fillId="5" borderId="18" xfId="6" applyFont="1" applyFill="1" applyBorder="1" applyAlignment="1">
      <alignment horizontal="center" vertical="center" wrapText="1"/>
    </xf>
    <xf numFmtId="0" fontId="11" fillId="3" borderId="0" xfId="2" applyFont="1" applyFill="1" applyAlignment="1">
      <alignment horizontal="left" vertical="center" wrapText="1"/>
    </xf>
    <xf numFmtId="0" fontId="11" fillId="0" borderId="0" xfId="2" applyFont="1" applyFill="1" applyAlignment="1">
      <alignment horizontal="left" vertical="center" wrapText="1"/>
    </xf>
    <xf numFmtId="0" fontId="9" fillId="3" borderId="0" xfId="2" applyFont="1" applyFill="1" applyBorder="1" applyAlignment="1">
      <alignment horizontal="left" vertical="center" wrapText="1"/>
    </xf>
    <xf numFmtId="0" fontId="11" fillId="3" borderId="0" xfId="2" applyFont="1" applyFill="1" applyBorder="1" applyAlignment="1">
      <alignment horizontal="left" vertical="center" wrapText="1"/>
    </xf>
    <xf numFmtId="0" fontId="10" fillId="0" borderId="0" xfId="2" applyFont="1" applyAlignment="1">
      <alignment horizontal="left" vertical="center" wrapText="1"/>
    </xf>
    <xf numFmtId="0" fontId="38" fillId="0" borderId="0" xfId="2" applyFont="1" applyAlignment="1" applyProtection="1">
      <alignment horizontal="center" vertical="center"/>
    </xf>
    <xf numFmtId="0" fontId="9" fillId="3" borderId="0" xfId="2" applyFont="1" applyFill="1" applyAlignment="1" applyProtection="1">
      <alignment horizontal="left" vertical="center"/>
    </xf>
    <xf numFmtId="0" fontId="10" fillId="4" borderId="0" xfId="2" applyFont="1" applyFill="1" applyAlignment="1" applyProtection="1">
      <alignment horizontal="left" vertical="center" wrapText="1"/>
    </xf>
    <xf numFmtId="0" fontId="10" fillId="4" borderId="0" xfId="2" applyFont="1" applyFill="1" applyAlignment="1" applyProtection="1">
      <alignment horizontal="left" vertical="center"/>
    </xf>
    <xf numFmtId="0" fontId="11" fillId="0" borderId="0" xfId="2" applyFont="1" applyAlignment="1" applyProtection="1">
      <alignment horizontal="left" vertical="center" wrapText="1"/>
    </xf>
    <xf numFmtId="0" fontId="37" fillId="0" borderId="0" xfId="2" applyFont="1" applyBorder="1" applyAlignment="1">
      <alignment horizontal="left" vertical="center"/>
    </xf>
    <xf numFmtId="0" fontId="5" fillId="0" borderId="0" xfId="0" applyFont="1"/>
    <xf numFmtId="0" fontId="51" fillId="8" borderId="2" xfId="0" applyFont="1" applyFill="1" applyBorder="1" applyAlignment="1">
      <alignment horizontal="center" vertical="center"/>
    </xf>
    <xf numFmtId="0" fontId="18" fillId="0" borderId="3" xfId="0" applyFont="1" applyBorder="1" applyAlignment="1">
      <alignment horizontal="center" vertical="center"/>
    </xf>
    <xf numFmtId="0" fontId="18" fillId="0" borderId="37" xfId="0" applyFont="1" applyBorder="1" applyAlignment="1">
      <alignment horizontal="center" vertical="center"/>
    </xf>
    <xf numFmtId="0" fontId="18" fillId="0" borderId="36" xfId="0" quotePrefix="1" applyFont="1" applyBorder="1" applyAlignment="1">
      <alignment horizontal="center" vertical="center"/>
    </xf>
    <xf numFmtId="0" fontId="52" fillId="0" borderId="0" xfId="0" applyFont="1"/>
    <xf numFmtId="0" fontId="53" fillId="0" borderId="0" xfId="0" applyFont="1" applyAlignment="1">
      <alignment horizontal="left" vertical="center" wrapText="1"/>
    </xf>
    <xf numFmtId="0" fontId="50" fillId="0" borderId="0" xfId="0" quotePrefix="1" applyFont="1" applyAlignment="1">
      <alignment vertical="center" wrapText="1"/>
    </xf>
    <xf numFmtId="0" fontId="50" fillId="0" borderId="0" xfId="0" quotePrefix="1" applyFont="1" applyAlignment="1">
      <alignment horizontal="center" vertical="center" wrapText="1"/>
    </xf>
    <xf numFmtId="0" fontId="54" fillId="0" borderId="0" xfId="0" applyFont="1" applyFill="1" applyBorder="1" applyAlignment="1">
      <alignment wrapText="1"/>
    </xf>
    <xf numFmtId="0" fontId="55" fillId="0" borderId="0" xfId="0" applyFont="1" applyAlignment="1">
      <alignment horizontal="center" wrapText="1"/>
    </xf>
    <xf numFmtId="0" fontId="8" fillId="8" borderId="1" xfId="0" applyFont="1" applyFill="1" applyBorder="1" applyAlignment="1">
      <alignment horizontal="center" vertical="center"/>
    </xf>
    <xf numFmtId="0" fontId="8" fillId="8" borderId="1" xfId="0" applyFont="1" applyFill="1" applyBorder="1" applyAlignment="1">
      <alignment horizontal="center" vertical="center"/>
    </xf>
    <xf numFmtId="0" fontId="0" fillId="0" borderId="1" xfId="0" applyBorder="1" applyAlignment="1">
      <alignment horizontal="center"/>
    </xf>
    <xf numFmtId="44" fontId="56" fillId="0" borderId="1" xfId="0" applyNumberFormat="1" applyFont="1" applyBorder="1" applyAlignment="1">
      <alignment horizontal="center"/>
    </xf>
    <xf numFmtId="0" fontId="0" fillId="0" borderId="1" xfId="0" applyBorder="1"/>
    <xf numFmtId="0" fontId="13" fillId="6" borderId="1" xfId="0" applyFont="1" applyFill="1" applyBorder="1" applyAlignment="1">
      <alignment horizontal="left"/>
    </xf>
    <xf numFmtId="0" fontId="0" fillId="0" borderId="0" xfId="0" applyAlignment="1">
      <alignment horizontal="left" vertical="top" wrapText="1"/>
    </xf>
  </cellXfs>
  <cellStyles count="9">
    <cellStyle name="Lien hypertexte" xfId="4" builtinId="8"/>
    <cellStyle name="Milliers" xfId="5" builtinId="3"/>
    <cellStyle name="Milliers [0]" xfId="6" builtinId="6"/>
    <cellStyle name="Monétaire 2" xfId="3" xr:uid="{00000000-0005-0000-0000-000003000000}"/>
    <cellStyle name="Normal" xfId="0" builtinId="0"/>
    <cellStyle name="Normal 2" xfId="2" xr:uid="{00000000-0005-0000-0000-000005000000}"/>
    <cellStyle name="Normal_DPGF" xfId="7" xr:uid="{00000000-0005-0000-0000-000006000000}"/>
    <cellStyle name="TITRE 1" xfId="8" xr:uid="{00000000-0005-0000-0000-000007000000}"/>
    <cellStyle name="Vérification" xfId="1" builtinId="23"/>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externalLink" Target="externalLinks/externalLink2.xml"/><Relationship Id="rId3" Type="http://schemas.openxmlformats.org/officeDocument/2006/relationships/worksheet" Target="worksheets/sheet3.xml"/><Relationship Id="rId7" Type="http://schemas.openxmlformats.org/officeDocument/2006/relationships/externalLink" Target="externalLinks/externalLink1.xml"/><Relationship Id="rId12"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sharedStrings" Target="sharedStrings.xml"/><Relationship Id="rId5" Type="http://schemas.openxmlformats.org/officeDocument/2006/relationships/worksheet" Target="worksheets/sheet5.xml"/><Relationship Id="rId10" Type="http://schemas.openxmlformats.org/officeDocument/2006/relationships/styles" Target="styles.xml"/><Relationship Id="rId4" Type="http://schemas.openxmlformats.org/officeDocument/2006/relationships/worksheet" Target="worksheets/sheet4.xml"/><Relationship Id="rId9" Type="http://schemas.openxmlformats.org/officeDocument/2006/relationships/theme" Target="theme/theme1.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_rels/drawing2.xml.rels><?xml version="1.0" encoding="UTF-8" standalone="yes"?>
<Relationships xmlns="http://schemas.openxmlformats.org/package/2006/relationships"><Relationship Id="rId1" Type="http://schemas.openxmlformats.org/officeDocument/2006/relationships/image" Target="../media/image2.png"/></Relationships>
</file>

<file path=xl/drawings/_rels/drawing3.xml.rels><?xml version="1.0" encoding="UTF-8" standalone="yes"?>
<Relationships xmlns="http://schemas.openxmlformats.org/package/2006/relationships"><Relationship Id="rId1" Type="http://schemas.openxmlformats.org/officeDocument/2006/relationships/image" Target="../media/image3.png"/></Relationships>
</file>

<file path=xl/drawings/_rels/drawing4.xml.rels><?xml version="1.0" encoding="UTF-8" standalone="yes"?>
<Relationships xmlns="http://schemas.openxmlformats.org/package/2006/relationships"><Relationship Id="rId1" Type="http://schemas.openxmlformats.org/officeDocument/2006/relationships/image" Target="../media/image3.png"/></Relationships>
</file>

<file path=xl/drawings/_rels/drawing5.xml.rels><?xml version="1.0" encoding="UTF-8" standalone="yes"?>
<Relationships xmlns="http://schemas.openxmlformats.org/package/2006/relationships"><Relationship Id="rId1" Type="http://schemas.openxmlformats.org/officeDocument/2006/relationships/image" Target="../media/image4.png"/></Relationships>
</file>

<file path=xl/drawings/_rels/drawing6.xml.rels><?xml version="1.0" encoding="UTF-8" standalone="yes"?>
<Relationships xmlns="http://schemas.openxmlformats.org/package/2006/relationships"><Relationship Id="rId1" Type="http://schemas.openxmlformats.org/officeDocument/2006/relationships/image" Target="../media/image5.png"/></Relationships>
</file>

<file path=xl/drawings/drawing1.xml><?xml version="1.0" encoding="utf-8"?>
<xdr:wsDr xmlns:xdr="http://schemas.openxmlformats.org/drawingml/2006/spreadsheetDrawing" xmlns:a="http://schemas.openxmlformats.org/drawingml/2006/main">
  <xdr:twoCellAnchor editAs="oneCell">
    <xdr:from>
      <xdr:col>0</xdr:col>
      <xdr:colOff>15240</xdr:colOff>
      <xdr:row>0</xdr:row>
      <xdr:rowOff>0</xdr:rowOff>
    </xdr:from>
    <xdr:to>
      <xdr:col>0</xdr:col>
      <xdr:colOff>1104900</xdr:colOff>
      <xdr:row>6</xdr:row>
      <xdr:rowOff>0</xdr:rowOff>
    </xdr:to>
    <xdr:pic>
      <xdr:nvPicPr>
        <xdr:cNvPr id="3" name="Image 2">
          <a:extLst>
            <a:ext uri="{FF2B5EF4-FFF2-40B4-BE49-F238E27FC236}">
              <a16:creationId xmlns:a16="http://schemas.microsoft.com/office/drawing/2014/main" id="{00000000-0008-0000-00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15240" y="0"/>
          <a:ext cx="1089660" cy="1074420"/>
        </a:xfrm>
        <a:prstGeom prst="rect">
          <a:avLst/>
        </a:prstGeom>
      </xdr:spPr>
    </xdr:pic>
    <xdr:clientData/>
  </xdr:twoCellAnchor>
</xdr:wsDr>
</file>

<file path=xl/drawings/drawing2.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304569</xdr:colOff>
      <xdr:row>2</xdr:row>
      <xdr:rowOff>512618</xdr:rowOff>
    </xdr:to>
    <xdr:pic>
      <xdr:nvPicPr>
        <xdr:cNvPr id="4" name="Image 3">
          <a:extLst>
            <a:ext uri="{FF2B5EF4-FFF2-40B4-BE49-F238E27FC236}">
              <a16:creationId xmlns:a16="http://schemas.microsoft.com/office/drawing/2014/main" id="{00000000-0008-0000-0100-000004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89660" cy="1074420"/>
        </a:xfrm>
        <a:prstGeom prst="rect">
          <a:avLst/>
        </a:prstGeom>
      </xdr:spPr>
    </xdr:pic>
    <xdr:clientData/>
  </xdr:twoCellAnchor>
</xdr:wsDr>
</file>

<file path=xl/drawings/drawing3.xml><?xml version="1.0" encoding="utf-8"?>
<xdr:wsDr xmlns:xdr="http://schemas.openxmlformats.org/drawingml/2006/spreadsheetDrawing" xmlns:a="http://schemas.openxmlformats.org/drawingml/2006/main">
  <xdr:oneCellAnchor>
    <xdr:from>
      <xdr:col>0</xdr:col>
      <xdr:colOff>1</xdr:colOff>
      <xdr:row>0</xdr:row>
      <xdr:rowOff>0</xdr:rowOff>
    </xdr:from>
    <xdr:ext cx="914400" cy="923924"/>
    <xdr:pic>
      <xdr:nvPicPr>
        <xdr:cNvPr id="2" name="Image 1">
          <a:extLst>
            <a:ext uri="{FF2B5EF4-FFF2-40B4-BE49-F238E27FC236}">
              <a16:creationId xmlns:a16="http://schemas.microsoft.com/office/drawing/2014/main" id="{0DCCEDC4-E38E-49AA-9513-0808363C3DA7}"/>
            </a:ext>
          </a:extLst>
        </xdr:cNvPr>
        <xdr:cNvPicPr/>
      </xdr:nvPicPr>
      <xdr:blipFill>
        <a:blip xmlns:r="http://schemas.openxmlformats.org/officeDocument/2006/relationships" r:embed="rId1"/>
        <a:stretch>
          <a:fillRect/>
        </a:stretch>
      </xdr:blipFill>
      <xdr:spPr>
        <a:xfrm>
          <a:off x="1" y="0"/>
          <a:ext cx="914400" cy="923924"/>
        </a:xfrm>
        <a:prstGeom prst="rect">
          <a:avLst/>
        </a:prstGeom>
      </xdr:spPr>
    </xdr:pic>
    <xdr:clientData/>
  </xdr:oneCellAnchor>
</xdr:wsDr>
</file>

<file path=xl/drawings/drawing4.xml><?xml version="1.0" encoding="utf-8"?>
<xdr:wsDr xmlns:xdr="http://schemas.openxmlformats.org/drawingml/2006/spreadsheetDrawing" xmlns:a="http://schemas.openxmlformats.org/drawingml/2006/main">
  <xdr:oneCellAnchor>
    <xdr:from>
      <xdr:col>0</xdr:col>
      <xdr:colOff>1</xdr:colOff>
      <xdr:row>0</xdr:row>
      <xdr:rowOff>0</xdr:rowOff>
    </xdr:from>
    <xdr:ext cx="933450" cy="876300"/>
    <xdr:pic>
      <xdr:nvPicPr>
        <xdr:cNvPr id="2" name="Image 1">
          <a:extLst>
            <a:ext uri="{FF2B5EF4-FFF2-40B4-BE49-F238E27FC236}">
              <a16:creationId xmlns:a16="http://schemas.microsoft.com/office/drawing/2014/main" id="{A76A7578-096C-4F3C-B32D-C59F943CE397}"/>
            </a:ext>
          </a:extLst>
        </xdr:cNvPr>
        <xdr:cNvPicPr/>
      </xdr:nvPicPr>
      <xdr:blipFill>
        <a:blip xmlns:r="http://schemas.openxmlformats.org/officeDocument/2006/relationships" r:embed="rId1"/>
        <a:stretch>
          <a:fillRect/>
        </a:stretch>
      </xdr:blipFill>
      <xdr:spPr>
        <a:xfrm>
          <a:off x="1" y="0"/>
          <a:ext cx="933450" cy="876300"/>
        </a:xfrm>
        <a:prstGeom prst="rect">
          <a:avLst/>
        </a:prstGeom>
      </xdr:spPr>
    </xdr:pic>
    <xdr:clientData/>
  </xdr:oneCellAnchor>
</xdr:wsDr>
</file>

<file path=xl/drawings/drawing5.xml><?xml version="1.0" encoding="utf-8"?>
<xdr:wsDr xmlns:xdr="http://schemas.openxmlformats.org/drawingml/2006/spreadsheetDrawing" xmlns:a="http://schemas.openxmlformats.org/drawingml/2006/main">
  <xdr:twoCellAnchor editAs="oneCell">
    <xdr:from>
      <xdr:col>1</xdr:col>
      <xdr:colOff>409575</xdr:colOff>
      <xdr:row>0</xdr:row>
      <xdr:rowOff>1</xdr:rowOff>
    </xdr:from>
    <xdr:to>
      <xdr:col>2</xdr:col>
      <xdr:colOff>628650</xdr:colOff>
      <xdr:row>3</xdr:row>
      <xdr:rowOff>15241</xdr:rowOff>
    </xdr:to>
    <xdr:pic>
      <xdr:nvPicPr>
        <xdr:cNvPr id="2" name="Image 1">
          <a:extLst>
            <a:ext uri="{FF2B5EF4-FFF2-40B4-BE49-F238E27FC236}">
              <a16:creationId xmlns:a16="http://schemas.microsoft.com/office/drawing/2014/main" id="{00000000-0008-0000-0200-000002000000}"/>
            </a:ext>
          </a:extLst>
        </xdr:cNvPr>
        <xdr:cNvPicPr/>
      </xdr:nvPicPr>
      <xdr:blipFill>
        <a:blip xmlns:r="http://schemas.openxmlformats.org/officeDocument/2006/relationships" r:embed="rId1"/>
        <a:stretch>
          <a:fillRect/>
        </a:stretch>
      </xdr:blipFill>
      <xdr:spPr>
        <a:xfrm>
          <a:off x="1026795" y="1"/>
          <a:ext cx="668655" cy="563880"/>
        </a:xfrm>
        <a:prstGeom prst="rect">
          <a:avLst/>
        </a:prstGeom>
      </xdr:spPr>
    </xdr:pic>
    <xdr:clientData/>
  </xdr:twoCellAnchor>
</xdr:wsDr>
</file>

<file path=xl/drawings/drawing6.xml><?xml version="1.0" encoding="utf-8"?>
<xdr:wsDr xmlns:xdr="http://schemas.openxmlformats.org/drawingml/2006/spreadsheetDrawing" xmlns:a="http://schemas.openxmlformats.org/drawingml/2006/main">
  <xdr:twoCellAnchor editAs="oneCell">
    <xdr:from>
      <xdr:col>0</xdr:col>
      <xdr:colOff>0</xdr:colOff>
      <xdr:row>0</xdr:row>
      <xdr:rowOff>0</xdr:rowOff>
    </xdr:from>
    <xdr:to>
      <xdr:col>1</xdr:col>
      <xdr:colOff>38100</xdr:colOff>
      <xdr:row>5</xdr:row>
      <xdr:rowOff>104775</xdr:rowOff>
    </xdr:to>
    <xdr:pic>
      <xdr:nvPicPr>
        <xdr:cNvPr id="3" name="Image 2">
          <a:extLst>
            <a:ext uri="{FF2B5EF4-FFF2-40B4-BE49-F238E27FC236}">
              <a16:creationId xmlns:a16="http://schemas.microsoft.com/office/drawing/2014/main" id="{00000000-0008-0000-0300-000003000000}"/>
            </a:ext>
          </a:extLst>
        </xdr:cNvPr>
        <xdr:cNvPicPr/>
      </xdr:nvPicPr>
      <xdr:blipFill>
        <a:blip xmlns:r="http://schemas.openxmlformats.org/officeDocument/2006/relationships" r:embed="rId1" cstate="print">
          <a:extLst>
            <a:ext uri="{28A0092B-C50C-407E-A947-70E740481C1C}">
              <a14:useLocalDpi xmlns:a14="http://schemas.microsoft.com/office/drawing/2010/main" val="0"/>
            </a:ext>
          </a:extLst>
        </a:blip>
        <a:stretch>
          <a:fillRect/>
        </a:stretch>
      </xdr:blipFill>
      <xdr:spPr>
        <a:xfrm>
          <a:off x="0" y="0"/>
          <a:ext cx="1089660" cy="1074420"/>
        </a:xfrm>
        <a:prstGeom prst="rect">
          <a:avLst/>
        </a:prstGeom>
      </xdr:spPr>
    </xdr:pic>
    <xdr:clientData/>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DSTG/SMA/ZONE%20ECHANGE/BPRT/Travaux%202025/B25-00657-FMG%20-%20Mise%20en%20conformit&#233;%20protection%20foudre%20(CFa)%20RAPSODIE/2%20-%20DCE/1%20-%20Documents%20de%20travail/B25-00657-FMG%20-%20DPGF%20.xlsx" TargetMode="External"/></Relationships>
</file>

<file path=xl/externalLinks/_rels/externalLink2.xml.rels><?xml version="1.0" encoding="UTF-8" standalone="yes"?>
<Relationships xmlns="http://schemas.openxmlformats.org/package/2006/relationships"><Relationship Id="rId1" Type="http://schemas.openxmlformats.org/officeDocument/2006/relationships/externalLinkPath" Target="file:///\\assystem.net\fre\Users\TedjanA\AppData\Local\Temp\notes1ABA62\Beaujoire__16_01_B_TN_V_--_DPG_ASSAINISSEMENT%20EXTERIEUR_DCE_0004_0.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Coordonnées"/>
      <sheetName val="DPGF"/>
      <sheetName val="BPC - TH "/>
      <sheetName val="BPC - Coeff P&amp;S"/>
    </sheetNames>
    <sheetDataSet>
      <sheetData sheetId="0" refreshError="1"/>
      <sheetData sheetId="1" refreshError="1"/>
      <sheetData sheetId="2" refreshError="1"/>
      <sheetData sheetId="3" refreshError="1"/>
    </sheetDataSet>
  </externalBook>
</externalLink>
</file>

<file path=xl/externalLinks/externalLink2.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Front Page"/>
      <sheetName val="RECAP"/>
      <sheetName val="DCE LOT N° 5 VRD"/>
    </sheetNames>
    <sheetDataSet>
      <sheetData sheetId="0">
        <row r="266">
          <cell r="T266" t="str">
            <v>TN</v>
          </cell>
          <cell r="AQ266" t="str">
            <v>V</v>
          </cell>
          <cell r="BA266" t="str">
            <v>DPG</v>
          </cell>
          <cell r="BM266">
            <v>4</v>
          </cell>
          <cell r="DE266">
            <v>2</v>
          </cell>
        </row>
      </sheetData>
      <sheetData sheetId="1"/>
      <sheetData sheetId="2"/>
    </sheetDataSet>
  </externalBook>
</externalLink>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drawing" Target="../drawings/drawing1.xml"/><Relationship Id="rId2" Type="http://schemas.openxmlformats.org/officeDocument/2006/relationships/customProperty" Target="../customProperty1.bin"/><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3" Type="http://schemas.openxmlformats.org/officeDocument/2006/relationships/drawing" Target="../drawings/drawing2.xml"/><Relationship Id="rId2" Type="http://schemas.openxmlformats.org/officeDocument/2006/relationships/customProperty" Target="../customProperty2.bin"/><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drawing" Target="../drawings/drawing3.xml"/><Relationship Id="rId2" Type="http://schemas.openxmlformats.org/officeDocument/2006/relationships/customProperty" Target="../customProperty3.bin"/><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3" Type="http://schemas.openxmlformats.org/officeDocument/2006/relationships/drawing" Target="../drawings/drawing4.xml"/><Relationship Id="rId2" Type="http://schemas.openxmlformats.org/officeDocument/2006/relationships/customProperty" Target="../customProperty4.bin"/><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3" Type="http://schemas.openxmlformats.org/officeDocument/2006/relationships/drawing" Target="../drawings/drawing5.xml"/><Relationship Id="rId2" Type="http://schemas.openxmlformats.org/officeDocument/2006/relationships/customProperty" Target="../customProperty5.bin"/><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3" Type="http://schemas.openxmlformats.org/officeDocument/2006/relationships/drawing" Target="../drawings/drawing6.xml"/><Relationship Id="rId2" Type="http://schemas.openxmlformats.org/officeDocument/2006/relationships/customProperty" Target="../customProperty6.bin"/><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L26"/>
  <sheetViews>
    <sheetView workbookViewId="0">
      <selection sqref="A1:I1"/>
    </sheetView>
  </sheetViews>
  <sheetFormatPr baseColWidth="10" defaultRowHeight="12.75" x14ac:dyDescent="0.2"/>
  <cols>
    <col min="1" max="1" width="30.28515625" style="10" customWidth="1"/>
    <col min="2" max="3" width="11.42578125" style="10"/>
    <col min="4" max="4" width="18.28515625" style="10" customWidth="1"/>
    <col min="5" max="5" width="4.28515625" style="10" customWidth="1"/>
    <col min="6" max="6" width="14.7109375" style="10" customWidth="1"/>
    <col min="7" max="8" width="11.42578125" style="10"/>
    <col min="9" max="9" width="24.28515625" style="10" customWidth="1"/>
    <col min="10" max="10" width="11.5703125" style="10" customWidth="1"/>
    <col min="11" max="256" width="11.42578125" style="10"/>
    <col min="257" max="257" width="23.28515625" style="10" customWidth="1"/>
    <col min="258" max="259" width="11.42578125" style="10"/>
    <col min="260" max="260" width="18.28515625" style="10" customWidth="1"/>
    <col min="261" max="261" width="4.28515625" style="10" customWidth="1"/>
    <col min="262" max="262" width="14.7109375" style="10" customWidth="1"/>
    <col min="263" max="264" width="11.42578125" style="10"/>
    <col min="265" max="265" width="24.28515625" style="10" customWidth="1"/>
    <col min="266" max="266" width="11.5703125" style="10" customWidth="1"/>
    <col min="267" max="512" width="11.42578125" style="10"/>
    <col min="513" max="513" width="23.28515625" style="10" customWidth="1"/>
    <col min="514" max="515" width="11.42578125" style="10"/>
    <col min="516" max="516" width="18.28515625" style="10" customWidth="1"/>
    <col min="517" max="517" width="4.28515625" style="10" customWidth="1"/>
    <col min="518" max="518" width="14.7109375" style="10" customWidth="1"/>
    <col min="519" max="520" width="11.42578125" style="10"/>
    <col min="521" max="521" width="24.28515625" style="10" customWidth="1"/>
    <col min="522" max="522" width="11.5703125" style="10" customWidth="1"/>
    <col min="523" max="768" width="11.42578125" style="10"/>
    <col min="769" max="769" width="23.28515625" style="10" customWidth="1"/>
    <col min="770" max="771" width="11.42578125" style="10"/>
    <col min="772" max="772" width="18.28515625" style="10" customWidth="1"/>
    <col min="773" max="773" width="4.28515625" style="10" customWidth="1"/>
    <col min="774" max="774" width="14.7109375" style="10" customWidth="1"/>
    <col min="775" max="776" width="11.42578125" style="10"/>
    <col min="777" max="777" width="24.28515625" style="10" customWidth="1"/>
    <col min="778" max="778" width="11.5703125" style="10" customWidth="1"/>
    <col min="779" max="1024" width="11.42578125" style="10"/>
    <col min="1025" max="1025" width="23.28515625" style="10" customWidth="1"/>
    <col min="1026" max="1027" width="11.42578125" style="10"/>
    <col min="1028" max="1028" width="18.28515625" style="10" customWidth="1"/>
    <col min="1029" max="1029" width="4.28515625" style="10" customWidth="1"/>
    <col min="1030" max="1030" width="14.7109375" style="10" customWidth="1"/>
    <col min="1031" max="1032" width="11.42578125" style="10"/>
    <col min="1033" max="1033" width="24.28515625" style="10" customWidth="1"/>
    <col min="1034" max="1034" width="11.5703125" style="10" customWidth="1"/>
    <col min="1035" max="1280" width="11.42578125" style="10"/>
    <col min="1281" max="1281" width="23.28515625" style="10" customWidth="1"/>
    <col min="1282" max="1283" width="11.42578125" style="10"/>
    <col min="1284" max="1284" width="18.28515625" style="10" customWidth="1"/>
    <col min="1285" max="1285" width="4.28515625" style="10" customWidth="1"/>
    <col min="1286" max="1286" width="14.7109375" style="10" customWidth="1"/>
    <col min="1287" max="1288" width="11.42578125" style="10"/>
    <col min="1289" max="1289" width="24.28515625" style="10" customWidth="1"/>
    <col min="1290" max="1290" width="11.5703125" style="10" customWidth="1"/>
    <col min="1291" max="1536" width="11.42578125" style="10"/>
    <col min="1537" max="1537" width="23.28515625" style="10" customWidth="1"/>
    <col min="1538" max="1539" width="11.42578125" style="10"/>
    <col min="1540" max="1540" width="18.28515625" style="10" customWidth="1"/>
    <col min="1541" max="1541" width="4.28515625" style="10" customWidth="1"/>
    <col min="1542" max="1542" width="14.7109375" style="10" customWidth="1"/>
    <col min="1543" max="1544" width="11.42578125" style="10"/>
    <col min="1545" max="1545" width="24.28515625" style="10" customWidth="1"/>
    <col min="1546" max="1546" width="11.5703125" style="10" customWidth="1"/>
    <col min="1547" max="1792" width="11.42578125" style="10"/>
    <col min="1793" max="1793" width="23.28515625" style="10" customWidth="1"/>
    <col min="1794" max="1795" width="11.42578125" style="10"/>
    <col min="1796" max="1796" width="18.28515625" style="10" customWidth="1"/>
    <col min="1797" max="1797" width="4.28515625" style="10" customWidth="1"/>
    <col min="1798" max="1798" width="14.7109375" style="10" customWidth="1"/>
    <col min="1799" max="1800" width="11.42578125" style="10"/>
    <col min="1801" max="1801" width="24.28515625" style="10" customWidth="1"/>
    <col min="1802" max="1802" width="11.5703125" style="10" customWidth="1"/>
    <col min="1803" max="2048" width="11.42578125" style="10"/>
    <col min="2049" max="2049" width="23.28515625" style="10" customWidth="1"/>
    <col min="2050" max="2051" width="11.42578125" style="10"/>
    <col min="2052" max="2052" width="18.28515625" style="10" customWidth="1"/>
    <col min="2053" max="2053" width="4.28515625" style="10" customWidth="1"/>
    <col min="2054" max="2054" width="14.7109375" style="10" customWidth="1"/>
    <col min="2055" max="2056" width="11.42578125" style="10"/>
    <col min="2057" max="2057" width="24.28515625" style="10" customWidth="1"/>
    <col min="2058" max="2058" width="11.5703125" style="10" customWidth="1"/>
    <col min="2059" max="2304" width="11.42578125" style="10"/>
    <col min="2305" max="2305" width="23.28515625" style="10" customWidth="1"/>
    <col min="2306" max="2307" width="11.42578125" style="10"/>
    <col min="2308" max="2308" width="18.28515625" style="10" customWidth="1"/>
    <col min="2309" max="2309" width="4.28515625" style="10" customWidth="1"/>
    <col min="2310" max="2310" width="14.7109375" style="10" customWidth="1"/>
    <col min="2311" max="2312" width="11.42578125" style="10"/>
    <col min="2313" max="2313" width="24.28515625" style="10" customWidth="1"/>
    <col min="2314" max="2314" width="11.5703125" style="10" customWidth="1"/>
    <col min="2315" max="2560" width="11.42578125" style="10"/>
    <col min="2561" max="2561" width="23.28515625" style="10" customWidth="1"/>
    <col min="2562" max="2563" width="11.42578125" style="10"/>
    <col min="2564" max="2564" width="18.28515625" style="10" customWidth="1"/>
    <col min="2565" max="2565" width="4.28515625" style="10" customWidth="1"/>
    <col min="2566" max="2566" width="14.7109375" style="10" customWidth="1"/>
    <col min="2567" max="2568" width="11.42578125" style="10"/>
    <col min="2569" max="2569" width="24.28515625" style="10" customWidth="1"/>
    <col min="2570" max="2570" width="11.5703125" style="10" customWidth="1"/>
    <col min="2571" max="2816" width="11.42578125" style="10"/>
    <col min="2817" max="2817" width="23.28515625" style="10" customWidth="1"/>
    <col min="2818" max="2819" width="11.42578125" style="10"/>
    <col min="2820" max="2820" width="18.28515625" style="10" customWidth="1"/>
    <col min="2821" max="2821" width="4.28515625" style="10" customWidth="1"/>
    <col min="2822" max="2822" width="14.7109375" style="10" customWidth="1"/>
    <col min="2823" max="2824" width="11.42578125" style="10"/>
    <col min="2825" max="2825" width="24.28515625" style="10" customWidth="1"/>
    <col min="2826" max="2826" width="11.5703125" style="10" customWidth="1"/>
    <col min="2827" max="3072" width="11.42578125" style="10"/>
    <col min="3073" max="3073" width="23.28515625" style="10" customWidth="1"/>
    <col min="3074" max="3075" width="11.42578125" style="10"/>
    <col min="3076" max="3076" width="18.28515625" style="10" customWidth="1"/>
    <col min="3077" max="3077" width="4.28515625" style="10" customWidth="1"/>
    <col min="3078" max="3078" width="14.7109375" style="10" customWidth="1"/>
    <col min="3079" max="3080" width="11.42578125" style="10"/>
    <col min="3081" max="3081" width="24.28515625" style="10" customWidth="1"/>
    <col min="3082" max="3082" width="11.5703125" style="10" customWidth="1"/>
    <col min="3083" max="3328" width="11.42578125" style="10"/>
    <col min="3329" max="3329" width="23.28515625" style="10" customWidth="1"/>
    <col min="3330" max="3331" width="11.42578125" style="10"/>
    <col min="3332" max="3332" width="18.28515625" style="10" customWidth="1"/>
    <col min="3333" max="3333" width="4.28515625" style="10" customWidth="1"/>
    <col min="3334" max="3334" width="14.7109375" style="10" customWidth="1"/>
    <col min="3335" max="3336" width="11.42578125" style="10"/>
    <col min="3337" max="3337" width="24.28515625" style="10" customWidth="1"/>
    <col min="3338" max="3338" width="11.5703125" style="10" customWidth="1"/>
    <col min="3339" max="3584" width="11.42578125" style="10"/>
    <col min="3585" max="3585" width="23.28515625" style="10" customWidth="1"/>
    <col min="3586" max="3587" width="11.42578125" style="10"/>
    <col min="3588" max="3588" width="18.28515625" style="10" customWidth="1"/>
    <col min="3589" max="3589" width="4.28515625" style="10" customWidth="1"/>
    <col min="3590" max="3590" width="14.7109375" style="10" customWidth="1"/>
    <col min="3591" max="3592" width="11.42578125" style="10"/>
    <col min="3593" max="3593" width="24.28515625" style="10" customWidth="1"/>
    <col min="3594" max="3594" width="11.5703125" style="10" customWidth="1"/>
    <col min="3595" max="3840" width="11.42578125" style="10"/>
    <col min="3841" max="3841" width="23.28515625" style="10" customWidth="1"/>
    <col min="3842" max="3843" width="11.42578125" style="10"/>
    <col min="3844" max="3844" width="18.28515625" style="10" customWidth="1"/>
    <col min="3845" max="3845" width="4.28515625" style="10" customWidth="1"/>
    <col min="3846" max="3846" width="14.7109375" style="10" customWidth="1"/>
    <col min="3847" max="3848" width="11.42578125" style="10"/>
    <col min="3849" max="3849" width="24.28515625" style="10" customWidth="1"/>
    <col min="3850" max="3850" width="11.5703125" style="10" customWidth="1"/>
    <col min="3851" max="4096" width="11.42578125" style="10"/>
    <col min="4097" max="4097" width="23.28515625" style="10" customWidth="1"/>
    <col min="4098" max="4099" width="11.42578125" style="10"/>
    <col min="4100" max="4100" width="18.28515625" style="10" customWidth="1"/>
    <col min="4101" max="4101" width="4.28515625" style="10" customWidth="1"/>
    <col min="4102" max="4102" width="14.7109375" style="10" customWidth="1"/>
    <col min="4103" max="4104" width="11.42578125" style="10"/>
    <col min="4105" max="4105" width="24.28515625" style="10" customWidth="1"/>
    <col min="4106" max="4106" width="11.5703125" style="10" customWidth="1"/>
    <col min="4107" max="4352" width="11.42578125" style="10"/>
    <col min="4353" max="4353" width="23.28515625" style="10" customWidth="1"/>
    <col min="4354" max="4355" width="11.42578125" style="10"/>
    <col min="4356" max="4356" width="18.28515625" style="10" customWidth="1"/>
    <col min="4357" max="4357" width="4.28515625" style="10" customWidth="1"/>
    <col min="4358" max="4358" width="14.7109375" style="10" customWidth="1"/>
    <col min="4359" max="4360" width="11.42578125" style="10"/>
    <col min="4361" max="4361" width="24.28515625" style="10" customWidth="1"/>
    <col min="4362" max="4362" width="11.5703125" style="10" customWidth="1"/>
    <col min="4363" max="4608" width="11.42578125" style="10"/>
    <col min="4609" max="4609" width="23.28515625" style="10" customWidth="1"/>
    <col min="4610" max="4611" width="11.42578125" style="10"/>
    <col min="4612" max="4612" width="18.28515625" style="10" customWidth="1"/>
    <col min="4613" max="4613" width="4.28515625" style="10" customWidth="1"/>
    <col min="4614" max="4614" width="14.7109375" style="10" customWidth="1"/>
    <col min="4615" max="4616" width="11.42578125" style="10"/>
    <col min="4617" max="4617" width="24.28515625" style="10" customWidth="1"/>
    <col min="4618" max="4618" width="11.5703125" style="10" customWidth="1"/>
    <col min="4619" max="4864" width="11.42578125" style="10"/>
    <col min="4865" max="4865" width="23.28515625" style="10" customWidth="1"/>
    <col min="4866" max="4867" width="11.42578125" style="10"/>
    <col min="4868" max="4868" width="18.28515625" style="10" customWidth="1"/>
    <col min="4869" max="4869" width="4.28515625" style="10" customWidth="1"/>
    <col min="4870" max="4870" width="14.7109375" style="10" customWidth="1"/>
    <col min="4871" max="4872" width="11.42578125" style="10"/>
    <col min="4873" max="4873" width="24.28515625" style="10" customWidth="1"/>
    <col min="4874" max="4874" width="11.5703125" style="10" customWidth="1"/>
    <col min="4875" max="5120" width="11.42578125" style="10"/>
    <col min="5121" max="5121" width="23.28515625" style="10" customWidth="1"/>
    <col min="5122" max="5123" width="11.42578125" style="10"/>
    <col min="5124" max="5124" width="18.28515625" style="10" customWidth="1"/>
    <col min="5125" max="5125" width="4.28515625" style="10" customWidth="1"/>
    <col min="5126" max="5126" width="14.7109375" style="10" customWidth="1"/>
    <col min="5127" max="5128" width="11.42578125" style="10"/>
    <col min="5129" max="5129" width="24.28515625" style="10" customWidth="1"/>
    <col min="5130" max="5130" width="11.5703125" style="10" customWidth="1"/>
    <col min="5131" max="5376" width="11.42578125" style="10"/>
    <col min="5377" max="5377" width="23.28515625" style="10" customWidth="1"/>
    <col min="5378" max="5379" width="11.42578125" style="10"/>
    <col min="5380" max="5380" width="18.28515625" style="10" customWidth="1"/>
    <col min="5381" max="5381" width="4.28515625" style="10" customWidth="1"/>
    <col min="5382" max="5382" width="14.7109375" style="10" customWidth="1"/>
    <col min="5383" max="5384" width="11.42578125" style="10"/>
    <col min="5385" max="5385" width="24.28515625" style="10" customWidth="1"/>
    <col min="5386" max="5386" width="11.5703125" style="10" customWidth="1"/>
    <col min="5387" max="5632" width="11.42578125" style="10"/>
    <col min="5633" max="5633" width="23.28515625" style="10" customWidth="1"/>
    <col min="5634" max="5635" width="11.42578125" style="10"/>
    <col min="5636" max="5636" width="18.28515625" style="10" customWidth="1"/>
    <col min="5637" max="5637" width="4.28515625" style="10" customWidth="1"/>
    <col min="5638" max="5638" width="14.7109375" style="10" customWidth="1"/>
    <col min="5639" max="5640" width="11.42578125" style="10"/>
    <col min="5641" max="5641" width="24.28515625" style="10" customWidth="1"/>
    <col min="5642" max="5642" width="11.5703125" style="10" customWidth="1"/>
    <col min="5643" max="5888" width="11.42578125" style="10"/>
    <col min="5889" max="5889" width="23.28515625" style="10" customWidth="1"/>
    <col min="5890" max="5891" width="11.42578125" style="10"/>
    <col min="5892" max="5892" width="18.28515625" style="10" customWidth="1"/>
    <col min="5893" max="5893" width="4.28515625" style="10" customWidth="1"/>
    <col min="5894" max="5894" width="14.7109375" style="10" customWidth="1"/>
    <col min="5895" max="5896" width="11.42578125" style="10"/>
    <col min="5897" max="5897" width="24.28515625" style="10" customWidth="1"/>
    <col min="5898" max="5898" width="11.5703125" style="10" customWidth="1"/>
    <col min="5899" max="6144" width="11.42578125" style="10"/>
    <col min="6145" max="6145" width="23.28515625" style="10" customWidth="1"/>
    <col min="6146" max="6147" width="11.42578125" style="10"/>
    <col min="6148" max="6148" width="18.28515625" style="10" customWidth="1"/>
    <col min="6149" max="6149" width="4.28515625" style="10" customWidth="1"/>
    <col min="6150" max="6150" width="14.7109375" style="10" customWidth="1"/>
    <col min="6151" max="6152" width="11.42578125" style="10"/>
    <col min="6153" max="6153" width="24.28515625" style="10" customWidth="1"/>
    <col min="6154" max="6154" width="11.5703125" style="10" customWidth="1"/>
    <col min="6155" max="6400" width="11.42578125" style="10"/>
    <col min="6401" max="6401" width="23.28515625" style="10" customWidth="1"/>
    <col min="6402" max="6403" width="11.42578125" style="10"/>
    <col min="6404" max="6404" width="18.28515625" style="10" customWidth="1"/>
    <col min="6405" max="6405" width="4.28515625" style="10" customWidth="1"/>
    <col min="6406" max="6406" width="14.7109375" style="10" customWidth="1"/>
    <col min="6407" max="6408" width="11.42578125" style="10"/>
    <col min="6409" max="6409" width="24.28515625" style="10" customWidth="1"/>
    <col min="6410" max="6410" width="11.5703125" style="10" customWidth="1"/>
    <col min="6411" max="6656" width="11.42578125" style="10"/>
    <col min="6657" max="6657" width="23.28515625" style="10" customWidth="1"/>
    <col min="6658" max="6659" width="11.42578125" style="10"/>
    <col min="6660" max="6660" width="18.28515625" style="10" customWidth="1"/>
    <col min="6661" max="6661" width="4.28515625" style="10" customWidth="1"/>
    <col min="6662" max="6662" width="14.7109375" style="10" customWidth="1"/>
    <col min="6663" max="6664" width="11.42578125" style="10"/>
    <col min="6665" max="6665" width="24.28515625" style="10" customWidth="1"/>
    <col min="6666" max="6666" width="11.5703125" style="10" customWidth="1"/>
    <col min="6667" max="6912" width="11.42578125" style="10"/>
    <col min="6913" max="6913" width="23.28515625" style="10" customWidth="1"/>
    <col min="6914" max="6915" width="11.42578125" style="10"/>
    <col min="6916" max="6916" width="18.28515625" style="10" customWidth="1"/>
    <col min="6917" max="6917" width="4.28515625" style="10" customWidth="1"/>
    <col min="6918" max="6918" width="14.7109375" style="10" customWidth="1"/>
    <col min="6919" max="6920" width="11.42578125" style="10"/>
    <col min="6921" max="6921" width="24.28515625" style="10" customWidth="1"/>
    <col min="6922" max="6922" width="11.5703125" style="10" customWidth="1"/>
    <col min="6923" max="7168" width="11.42578125" style="10"/>
    <col min="7169" max="7169" width="23.28515625" style="10" customWidth="1"/>
    <col min="7170" max="7171" width="11.42578125" style="10"/>
    <col min="7172" max="7172" width="18.28515625" style="10" customWidth="1"/>
    <col min="7173" max="7173" width="4.28515625" style="10" customWidth="1"/>
    <col min="7174" max="7174" width="14.7109375" style="10" customWidth="1"/>
    <col min="7175" max="7176" width="11.42578125" style="10"/>
    <col min="7177" max="7177" width="24.28515625" style="10" customWidth="1"/>
    <col min="7178" max="7178" width="11.5703125" style="10" customWidth="1"/>
    <col min="7179" max="7424" width="11.42578125" style="10"/>
    <col min="7425" max="7425" width="23.28515625" style="10" customWidth="1"/>
    <col min="7426" max="7427" width="11.42578125" style="10"/>
    <col min="7428" max="7428" width="18.28515625" style="10" customWidth="1"/>
    <col min="7429" max="7429" width="4.28515625" style="10" customWidth="1"/>
    <col min="7430" max="7430" width="14.7109375" style="10" customWidth="1"/>
    <col min="7431" max="7432" width="11.42578125" style="10"/>
    <col min="7433" max="7433" width="24.28515625" style="10" customWidth="1"/>
    <col min="7434" max="7434" width="11.5703125" style="10" customWidth="1"/>
    <col min="7435" max="7680" width="11.42578125" style="10"/>
    <col min="7681" max="7681" width="23.28515625" style="10" customWidth="1"/>
    <col min="7682" max="7683" width="11.42578125" style="10"/>
    <col min="7684" max="7684" width="18.28515625" style="10" customWidth="1"/>
    <col min="7685" max="7685" width="4.28515625" style="10" customWidth="1"/>
    <col min="7686" max="7686" width="14.7109375" style="10" customWidth="1"/>
    <col min="7687" max="7688" width="11.42578125" style="10"/>
    <col min="7689" max="7689" width="24.28515625" style="10" customWidth="1"/>
    <col min="7690" max="7690" width="11.5703125" style="10" customWidth="1"/>
    <col min="7691" max="7936" width="11.42578125" style="10"/>
    <col min="7937" max="7937" width="23.28515625" style="10" customWidth="1"/>
    <col min="7938" max="7939" width="11.42578125" style="10"/>
    <col min="7940" max="7940" width="18.28515625" style="10" customWidth="1"/>
    <col min="7941" max="7941" width="4.28515625" style="10" customWidth="1"/>
    <col min="7942" max="7942" width="14.7109375" style="10" customWidth="1"/>
    <col min="7943" max="7944" width="11.42578125" style="10"/>
    <col min="7945" max="7945" width="24.28515625" style="10" customWidth="1"/>
    <col min="7946" max="7946" width="11.5703125" style="10" customWidth="1"/>
    <col min="7947" max="8192" width="11.42578125" style="10"/>
    <col min="8193" max="8193" width="23.28515625" style="10" customWidth="1"/>
    <col min="8194" max="8195" width="11.42578125" style="10"/>
    <col min="8196" max="8196" width="18.28515625" style="10" customWidth="1"/>
    <col min="8197" max="8197" width="4.28515625" style="10" customWidth="1"/>
    <col min="8198" max="8198" width="14.7109375" style="10" customWidth="1"/>
    <col min="8199" max="8200" width="11.42578125" style="10"/>
    <col min="8201" max="8201" width="24.28515625" style="10" customWidth="1"/>
    <col min="8202" max="8202" width="11.5703125" style="10" customWidth="1"/>
    <col min="8203" max="8448" width="11.42578125" style="10"/>
    <col min="8449" max="8449" width="23.28515625" style="10" customWidth="1"/>
    <col min="8450" max="8451" width="11.42578125" style="10"/>
    <col min="8452" max="8452" width="18.28515625" style="10" customWidth="1"/>
    <col min="8453" max="8453" width="4.28515625" style="10" customWidth="1"/>
    <col min="8454" max="8454" width="14.7109375" style="10" customWidth="1"/>
    <col min="8455" max="8456" width="11.42578125" style="10"/>
    <col min="8457" max="8457" width="24.28515625" style="10" customWidth="1"/>
    <col min="8458" max="8458" width="11.5703125" style="10" customWidth="1"/>
    <col min="8459" max="8704" width="11.42578125" style="10"/>
    <col min="8705" max="8705" width="23.28515625" style="10" customWidth="1"/>
    <col min="8706" max="8707" width="11.42578125" style="10"/>
    <col min="8708" max="8708" width="18.28515625" style="10" customWidth="1"/>
    <col min="8709" max="8709" width="4.28515625" style="10" customWidth="1"/>
    <col min="8710" max="8710" width="14.7109375" style="10" customWidth="1"/>
    <col min="8711" max="8712" width="11.42578125" style="10"/>
    <col min="8713" max="8713" width="24.28515625" style="10" customWidth="1"/>
    <col min="8714" max="8714" width="11.5703125" style="10" customWidth="1"/>
    <col min="8715" max="8960" width="11.42578125" style="10"/>
    <col min="8961" max="8961" width="23.28515625" style="10" customWidth="1"/>
    <col min="8962" max="8963" width="11.42578125" style="10"/>
    <col min="8964" max="8964" width="18.28515625" style="10" customWidth="1"/>
    <col min="8965" max="8965" width="4.28515625" style="10" customWidth="1"/>
    <col min="8966" max="8966" width="14.7109375" style="10" customWidth="1"/>
    <col min="8967" max="8968" width="11.42578125" style="10"/>
    <col min="8969" max="8969" width="24.28515625" style="10" customWidth="1"/>
    <col min="8970" max="8970" width="11.5703125" style="10" customWidth="1"/>
    <col min="8971" max="9216" width="11.42578125" style="10"/>
    <col min="9217" max="9217" width="23.28515625" style="10" customWidth="1"/>
    <col min="9218" max="9219" width="11.42578125" style="10"/>
    <col min="9220" max="9220" width="18.28515625" style="10" customWidth="1"/>
    <col min="9221" max="9221" width="4.28515625" style="10" customWidth="1"/>
    <col min="9222" max="9222" width="14.7109375" style="10" customWidth="1"/>
    <col min="9223" max="9224" width="11.42578125" style="10"/>
    <col min="9225" max="9225" width="24.28515625" style="10" customWidth="1"/>
    <col min="9226" max="9226" width="11.5703125" style="10" customWidth="1"/>
    <col min="9227" max="9472" width="11.42578125" style="10"/>
    <col min="9473" max="9473" width="23.28515625" style="10" customWidth="1"/>
    <col min="9474" max="9475" width="11.42578125" style="10"/>
    <col min="9476" max="9476" width="18.28515625" style="10" customWidth="1"/>
    <col min="9477" max="9477" width="4.28515625" style="10" customWidth="1"/>
    <col min="9478" max="9478" width="14.7109375" style="10" customWidth="1"/>
    <col min="9479" max="9480" width="11.42578125" style="10"/>
    <col min="9481" max="9481" width="24.28515625" style="10" customWidth="1"/>
    <col min="9482" max="9482" width="11.5703125" style="10" customWidth="1"/>
    <col min="9483" max="9728" width="11.42578125" style="10"/>
    <col min="9729" max="9729" width="23.28515625" style="10" customWidth="1"/>
    <col min="9730" max="9731" width="11.42578125" style="10"/>
    <col min="9732" max="9732" width="18.28515625" style="10" customWidth="1"/>
    <col min="9733" max="9733" width="4.28515625" style="10" customWidth="1"/>
    <col min="9734" max="9734" width="14.7109375" style="10" customWidth="1"/>
    <col min="9735" max="9736" width="11.42578125" style="10"/>
    <col min="9737" max="9737" width="24.28515625" style="10" customWidth="1"/>
    <col min="9738" max="9738" width="11.5703125" style="10" customWidth="1"/>
    <col min="9739" max="9984" width="11.42578125" style="10"/>
    <col min="9985" max="9985" width="23.28515625" style="10" customWidth="1"/>
    <col min="9986" max="9987" width="11.42578125" style="10"/>
    <col min="9988" max="9988" width="18.28515625" style="10" customWidth="1"/>
    <col min="9989" max="9989" width="4.28515625" style="10" customWidth="1"/>
    <col min="9990" max="9990" width="14.7109375" style="10" customWidth="1"/>
    <col min="9991" max="9992" width="11.42578125" style="10"/>
    <col min="9993" max="9993" width="24.28515625" style="10" customWidth="1"/>
    <col min="9994" max="9994" width="11.5703125" style="10" customWidth="1"/>
    <col min="9995" max="10240" width="11.42578125" style="10"/>
    <col min="10241" max="10241" width="23.28515625" style="10" customWidth="1"/>
    <col min="10242" max="10243" width="11.42578125" style="10"/>
    <col min="10244" max="10244" width="18.28515625" style="10" customWidth="1"/>
    <col min="10245" max="10245" width="4.28515625" style="10" customWidth="1"/>
    <col min="10246" max="10246" width="14.7109375" style="10" customWidth="1"/>
    <col min="10247" max="10248" width="11.42578125" style="10"/>
    <col min="10249" max="10249" width="24.28515625" style="10" customWidth="1"/>
    <col min="10250" max="10250" width="11.5703125" style="10" customWidth="1"/>
    <col min="10251" max="10496" width="11.42578125" style="10"/>
    <col min="10497" max="10497" width="23.28515625" style="10" customWidth="1"/>
    <col min="10498" max="10499" width="11.42578125" style="10"/>
    <col min="10500" max="10500" width="18.28515625" style="10" customWidth="1"/>
    <col min="10501" max="10501" width="4.28515625" style="10" customWidth="1"/>
    <col min="10502" max="10502" width="14.7109375" style="10" customWidth="1"/>
    <col min="10503" max="10504" width="11.42578125" style="10"/>
    <col min="10505" max="10505" width="24.28515625" style="10" customWidth="1"/>
    <col min="10506" max="10506" width="11.5703125" style="10" customWidth="1"/>
    <col min="10507" max="10752" width="11.42578125" style="10"/>
    <col min="10753" max="10753" width="23.28515625" style="10" customWidth="1"/>
    <col min="10754" max="10755" width="11.42578125" style="10"/>
    <col min="10756" max="10756" width="18.28515625" style="10" customWidth="1"/>
    <col min="10757" max="10757" width="4.28515625" style="10" customWidth="1"/>
    <col min="10758" max="10758" width="14.7109375" style="10" customWidth="1"/>
    <col min="10759" max="10760" width="11.42578125" style="10"/>
    <col min="10761" max="10761" width="24.28515625" style="10" customWidth="1"/>
    <col min="10762" max="10762" width="11.5703125" style="10" customWidth="1"/>
    <col min="10763" max="11008" width="11.42578125" style="10"/>
    <col min="11009" max="11009" width="23.28515625" style="10" customWidth="1"/>
    <col min="11010" max="11011" width="11.42578125" style="10"/>
    <col min="11012" max="11012" width="18.28515625" style="10" customWidth="1"/>
    <col min="11013" max="11013" width="4.28515625" style="10" customWidth="1"/>
    <col min="11014" max="11014" width="14.7109375" style="10" customWidth="1"/>
    <col min="11015" max="11016" width="11.42578125" style="10"/>
    <col min="11017" max="11017" width="24.28515625" style="10" customWidth="1"/>
    <col min="11018" max="11018" width="11.5703125" style="10" customWidth="1"/>
    <col min="11019" max="11264" width="11.42578125" style="10"/>
    <col min="11265" max="11265" width="23.28515625" style="10" customWidth="1"/>
    <col min="11266" max="11267" width="11.42578125" style="10"/>
    <col min="11268" max="11268" width="18.28515625" style="10" customWidth="1"/>
    <col min="11269" max="11269" width="4.28515625" style="10" customWidth="1"/>
    <col min="11270" max="11270" width="14.7109375" style="10" customWidth="1"/>
    <col min="11271" max="11272" width="11.42578125" style="10"/>
    <col min="11273" max="11273" width="24.28515625" style="10" customWidth="1"/>
    <col min="11274" max="11274" width="11.5703125" style="10" customWidth="1"/>
    <col min="11275" max="11520" width="11.42578125" style="10"/>
    <col min="11521" max="11521" width="23.28515625" style="10" customWidth="1"/>
    <col min="11522" max="11523" width="11.42578125" style="10"/>
    <col min="11524" max="11524" width="18.28515625" style="10" customWidth="1"/>
    <col min="11525" max="11525" width="4.28515625" style="10" customWidth="1"/>
    <col min="11526" max="11526" width="14.7109375" style="10" customWidth="1"/>
    <col min="11527" max="11528" width="11.42578125" style="10"/>
    <col min="11529" max="11529" width="24.28515625" style="10" customWidth="1"/>
    <col min="11530" max="11530" width="11.5703125" style="10" customWidth="1"/>
    <col min="11531" max="11776" width="11.42578125" style="10"/>
    <col min="11777" max="11777" width="23.28515625" style="10" customWidth="1"/>
    <col min="11778" max="11779" width="11.42578125" style="10"/>
    <col min="11780" max="11780" width="18.28515625" style="10" customWidth="1"/>
    <col min="11781" max="11781" width="4.28515625" style="10" customWidth="1"/>
    <col min="11782" max="11782" width="14.7109375" style="10" customWidth="1"/>
    <col min="11783" max="11784" width="11.42578125" style="10"/>
    <col min="11785" max="11785" width="24.28515625" style="10" customWidth="1"/>
    <col min="11786" max="11786" width="11.5703125" style="10" customWidth="1"/>
    <col min="11787" max="12032" width="11.42578125" style="10"/>
    <col min="12033" max="12033" width="23.28515625" style="10" customWidth="1"/>
    <col min="12034" max="12035" width="11.42578125" style="10"/>
    <col min="12036" max="12036" width="18.28515625" style="10" customWidth="1"/>
    <col min="12037" max="12037" width="4.28515625" style="10" customWidth="1"/>
    <col min="12038" max="12038" width="14.7109375" style="10" customWidth="1"/>
    <col min="12039" max="12040" width="11.42578125" style="10"/>
    <col min="12041" max="12041" width="24.28515625" style="10" customWidth="1"/>
    <col min="12042" max="12042" width="11.5703125" style="10" customWidth="1"/>
    <col min="12043" max="12288" width="11.42578125" style="10"/>
    <col min="12289" max="12289" width="23.28515625" style="10" customWidth="1"/>
    <col min="12290" max="12291" width="11.42578125" style="10"/>
    <col min="12292" max="12292" width="18.28515625" style="10" customWidth="1"/>
    <col min="12293" max="12293" width="4.28515625" style="10" customWidth="1"/>
    <col min="12294" max="12294" width="14.7109375" style="10" customWidth="1"/>
    <col min="12295" max="12296" width="11.42578125" style="10"/>
    <col min="12297" max="12297" width="24.28515625" style="10" customWidth="1"/>
    <col min="12298" max="12298" width="11.5703125" style="10" customWidth="1"/>
    <col min="12299" max="12544" width="11.42578125" style="10"/>
    <col min="12545" max="12545" width="23.28515625" style="10" customWidth="1"/>
    <col min="12546" max="12547" width="11.42578125" style="10"/>
    <col min="12548" max="12548" width="18.28515625" style="10" customWidth="1"/>
    <col min="12549" max="12549" width="4.28515625" style="10" customWidth="1"/>
    <col min="12550" max="12550" width="14.7109375" style="10" customWidth="1"/>
    <col min="12551" max="12552" width="11.42578125" style="10"/>
    <col min="12553" max="12553" width="24.28515625" style="10" customWidth="1"/>
    <col min="12554" max="12554" width="11.5703125" style="10" customWidth="1"/>
    <col min="12555" max="12800" width="11.42578125" style="10"/>
    <col min="12801" max="12801" width="23.28515625" style="10" customWidth="1"/>
    <col min="12802" max="12803" width="11.42578125" style="10"/>
    <col min="12804" max="12804" width="18.28515625" style="10" customWidth="1"/>
    <col min="12805" max="12805" width="4.28515625" style="10" customWidth="1"/>
    <col min="12806" max="12806" width="14.7109375" style="10" customWidth="1"/>
    <col min="12807" max="12808" width="11.42578125" style="10"/>
    <col min="12809" max="12809" width="24.28515625" style="10" customWidth="1"/>
    <col min="12810" max="12810" width="11.5703125" style="10" customWidth="1"/>
    <col min="12811" max="13056" width="11.42578125" style="10"/>
    <col min="13057" max="13057" width="23.28515625" style="10" customWidth="1"/>
    <col min="13058" max="13059" width="11.42578125" style="10"/>
    <col min="13060" max="13060" width="18.28515625" style="10" customWidth="1"/>
    <col min="13061" max="13061" width="4.28515625" style="10" customWidth="1"/>
    <col min="13062" max="13062" width="14.7109375" style="10" customWidth="1"/>
    <col min="13063" max="13064" width="11.42578125" style="10"/>
    <col min="13065" max="13065" width="24.28515625" style="10" customWidth="1"/>
    <col min="13066" max="13066" width="11.5703125" style="10" customWidth="1"/>
    <col min="13067" max="13312" width="11.42578125" style="10"/>
    <col min="13313" max="13313" width="23.28515625" style="10" customWidth="1"/>
    <col min="13314" max="13315" width="11.42578125" style="10"/>
    <col min="13316" max="13316" width="18.28515625" style="10" customWidth="1"/>
    <col min="13317" max="13317" width="4.28515625" style="10" customWidth="1"/>
    <col min="13318" max="13318" width="14.7109375" style="10" customWidth="1"/>
    <col min="13319" max="13320" width="11.42578125" style="10"/>
    <col min="13321" max="13321" width="24.28515625" style="10" customWidth="1"/>
    <col min="13322" max="13322" width="11.5703125" style="10" customWidth="1"/>
    <col min="13323" max="13568" width="11.42578125" style="10"/>
    <col min="13569" max="13569" width="23.28515625" style="10" customWidth="1"/>
    <col min="13570" max="13571" width="11.42578125" style="10"/>
    <col min="13572" max="13572" width="18.28515625" style="10" customWidth="1"/>
    <col min="13573" max="13573" width="4.28515625" style="10" customWidth="1"/>
    <col min="13574" max="13574" width="14.7109375" style="10" customWidth="1"/>
    <col min="13575" max="13576" width="11.42578125" style="10"/>
    <col min="13577" max="13577" width="24.28515625" style="10" customWidth="1"/>
    <col min="13578" max="13578" width="11.5703125" style="10" customWidth="1"/>
    <col min="13579" max="13824" width="11.42578125" style="10"/>
    <col min="13825" max="13825" width="23.28515625" style="10" customWidth="1"/>
    <col min="13826" max="13827" width="11.42578125" style="10"/>
    <col min="13828" max="13828" width="18.28515625" style="10" customWidth="1"/>
    <col min="13829" max="13829" width="4.28515625" style="10" customWidth="1"/>
    <col min="13830" max="13830" width="14.7109375" style="10" customWidth="1"/>
    <col min="13831" max="13832" width="11.42578125" style="10"/>
    <col min="13833" max="13833" width="24.28515625" style="10" customWidth="1"/>
    <col min="13834" max="13834" width="11.5703125" style="10" customWidth="1"/>
    <col min="13835" max="14080" width="11.42578125" style="10"/>
    <col min="14081" max="14081" width="23.28515625" style="10" customWidth="1"/>
    <col min="14082" max="14083" width="11.42578125" style="10"/>
    <col min="14084" max="14084" width="18.28515625" style="10" customWidth="1"/>
    <col min="14085" max="14085" width="4.28515625" style="10" customWidth="1"/>
    <col min="14086" max="14086" width="14.7109375" style="10" customWidth="1"/>
    <col min="14087" max="14088" width="11.42578125" style="10"/>
    <col min="14089" max="14089" width="24.28515625" style="10" customWidth="1"/>
    <col min="14090" max="14090" width="11.5703125" style="10" customWidth="1"/>
    <col min="14091" max="14336" width="11.42578125" style="10"/>
    <col min="14337" max="14337" width="23.28515625" style="10" customWidth="1"/>
    <col min="14338" max="14339" width="11.42578125" style="10"/>
    <col min="14340" max="14340" width="18.28515625" style="10" customWidth="1"/>
    <col min="14341" max="14341" width="4.28515625" style="10" customWidth="1"/>
    <col min="14342" max="14342" width="14.7109375" style="10" customWidth="1"/>
    <col min="14343" max="14344" width="11.42578125" style="10"/>
    <col min="14345" max="14345" width="24.28515625" style="10" customWidth="1"/>
    <col min="14346" max="14346" width="11.5703125" style="10" customWidth="1"/>
    <col min="14347" max="14592" width="11.42578125" style="10"/>
    <col min="14593" max="14593" width="23.28515625" style="10" customWidth="1"/>
    <col min="14594" max="14595" width="11.42578125" style="10"/>
    <col min="14596" max="14596" width="18.28515625" style="10" customWidth="1"/>
    <col min="14597" max="14597" width="4.28515625" style="10" customWidth="1"/>
    <col min="14598" max="14598" width="14.7109375" style="10" customWidth="1"/>
    <col min="14599" max="14600" width="11.42578125" style="10"/>
    <col min="14601" max="14601" width="24.28515625" style="10" customWidth="1"/>
    <col min="14602" max="14602" width="11.5703125" style="10" customWidth="1"/>
    <col min="14603" max="14848" width="11.42578125" style="10"/>
    <col min="14849" max="14849" width="23.28515625" style="10" customWidth="1"/>
    <col min="14850" max="14851" width="11.42578125" style="10"/>
    <col min="14852" max="14852" width="18.28515625" style="10" customWidth="1"/>
    <col min="14853" max="14853" width="4.28515625" style="10" customWidth="1"/>
    <col min="14854" max="14854" width="14.7109375" style="10" customWidth="1"/>
    <col min="14855" max="14856" width="11.42578125" style="10"/>
    <col min="14857" max="14857" width="24.28515625" style="10" customWidth="1"/>
    <col min="14858" max="14858" width="11.5703125" style="10" customWidth="1"/>
    <col min="14859" max="15104" width="11.42578125" style="10"/>
    <col min="15105" max="15105" width="23.28515625" style="10" customWidth="1"/>
    <col min="15106" max="15107" width="11.42578125" style="10"/>
    <col min="15108" max="15108" width="18.28515625" style="10" customWidth="1"/>
    <col min="15109" max="15109" width="4.28515625" style="10" customWidth="1"/>
    <col min="15110" max="15110" width="14.7109375" style="10" customWidth="1"/>
    <col min="15111" max="15112" width="11.42578125" style="10"/>
    <col min="15113" max="15113" width="24.28515625" style="10" customWidth="1"/>
    <col min="15114" max="15114" width="11.5703125" style="10" customWidth="1"/>
    <col min="15115" max="15360" width="11.42578125" style="10"/>
    <col min="15361" max="15361" width="23.28515625" style="10" customWidth="1"/>
    <col min="15362" max="15363" width="11.42578125" style="10"/>
    <col min="15364" max="15364" width="18.28515625" style="10" customWidth="1"/>
    <col min="15365" max="15365" width="4.28515625" style="10" customWidth="1"/>
    <col min="15366" max="15366" width="14.7109375" style="10" customWidth="1"/>
    <col min="15367" max="15368" width="11.42578125" style="10"/>
    <col min="15369" max="15369" width="24.28515625" style="10" customWidth="1"/>
    <col min="15370" max="15370" width="11.5703125" style="10" customWidth="1"/>
    <col min="15371" max="15616" width="11.42578125" style="10"/>
    <col min="15617" max="15617" width="23.28515625" style="10" customWidth="1"/>
    <col min="15618" max="15619" width="11.42578125" style="10"/>
    <col min="15620" max="15620" width="18.28515625" style="10" customWidth="1"/>
    <col min="15621" max="15621" width="4.28515625" style="10" customWidth="1"/>
    <col min="15622" max="15622" width="14.7109375" style="10" customWidth="1"/>
    <col min="15623" max="15624" width="11.42578125" style="10"/>
    <col min="15625" max="15625" width="24.28515625" style="10" customWidth="1"/>
    <col min="15626" max="15626" width="11.5703125" style="10" customWidth="1"/>
    <col min="15627" max="15872" width="11.42578125" style="10"/>
    <col min="15873" max="15873" width="23.28515625" style="10" customWidth="1"/>
    <col min="15874" max="15875" width="11.42578125" style="10"/>
    <col min="15876" max="15876" width="18.28515625" style="10" customWidth="1"/>
    <col min="15877" max="15877" width="4.28515625" style="10" customWidth="1"/>
    <col min="15878" max="15878" width="14.7109375" style="10" customWidth="1"/>
    <col min="15879" max="15880" width="11.42578125" style="10"/>
    <col min="15881" max="15881" width="24.28515625" style="10" customWidth="1"/>
    <col min="15882" max="15882" width="11.5703125" style="10" customWidth="1"/>
    <col min="15883" max="16128" width="11.42578125" style="10"/>
    <col min="16129" max="16129" width="23.28515625" style="10" customWidth="1"/>
    <col min="16130" max="16131" width="11.42578125" style="10"/>
    <col min="16132" max="16132" width="18.28515625" style="10" customWidth="1"/>
    <col min="16133" max="16133" width="4.28515625" style="10" customWidth="1"/>
    <col min="16134" max="16134" width="14.7109375" style="10" customWidth="1"/>
    <col min="16135" max="16136" width="11.42578125" style="10"/>
    <col min="16137" max="16137" width="24.28515625" style="10" customWidth="1"/>
    <col min="16138" max="16138" width="11.5703125" style="10" customWidth="1"/>
    <col min="16139" max="16384" width="11.42578125" style="10"/>
  </cols>
  <sheetData>
    <row r="1" spans="1:12" ht="15.75" x14ac:dyDescent="0.2">
      <c r="A1" s="140" t="s">
        <v>236</v>
      </c>
      <c r="B1" s="140"/>
      <c r="C1" s="140"/>
      <c r="D1" s="140"/>
      <c r="E1" s="140"/>
      <c r="F1" s="140"/>
      <c r="G1" s="140"/>
      <c r="H1" s="140"/>
      <c r="I1" s="140"/>
    </row>
    <row r="2" spans="1:12" ht="14.25" x14ac:dyDescent="0.2">
      <c r="A2" s="141"/>
      <c r="B2" s="141"/>
      <c r="C2" s="141"/>
      <c r="D2" s="141"/>
      <c r="E2" s="141"/>
      <c r="F2" s="141"/>
      <c r="G2" s="141"/>
      <c r="H2" s="141"/>
      <c r="I2" s="141"/>
    </row>
    <row r="3" spans="1:12" ht="14.25" x14ac:dyDescent="0.2">
      <c r="A3" s="142" t="s">
        <v>57</v>
      </c>
      <c r="B3" s="141"/>
      <c r="C3" s="141"/>
      <c r="D3" s="141"/>
      <c r="E3" s="141"/>
      <c r="F3" s="141"/>
      <c r="G3" s="141"/>
      <c r="H3" s="141"/>
      <c r="I3" s="141"/>
    </row>
    <row r="4" spans="1:12" ht="14.25" x14ac:dyDescent="0.2">
      <c r="A4" s="29"/>
      <c r="B4" s="29"/>
      <c r="C4" s="29"/>
      <c r="D4" s="29"/>
      <c r="E4" s="29"/>
      <c r="F4" s="29"/>
      <c r="G4" s="29"/>
      <c r="H4" s="29"/>
      <c r="I4" s="29"/>
    </row>
    <row r="5" spans="1:12" ht="14.25" x14ac:dyDescent="0.2">
      <c r="A5" s="29"/>
      <c r="B5" s="29"/>
      <c r="C5" s="29"/>
      <c r="D5" s="29"/>
      <c r="E5" s="29"/>
      <c r="F5" s="29"/>
      <c r="G5" s="29"/>
      <c r="H5" s="29"/>
      <c r="I5" s="29"/>
    </row>
    <row r="6" spans="1:12" ht="15" x14ac:dyDescent="0.25">
      <c r="A6" s="136" t="s">
        <v>32</v>
      </c>
      <c r="B6" s="136"/>
      <c r="C6" s="136"/>
      <c r="D6" s="136"/>
      <c r="E6" s="136"/>
      <c r="F6" s="136"/>
      <c r="G6" s="136"/>
      <c r="H6" s="136"/>
      <c r="I6" s="136"/>
    </row>
    <row r="7" spans="1:12" ht="14.25" x14ac:dyDescent="0.2">
      <c r="A7" s="29"/>
      <c r="B7" s="29"/>
      <c r="C7" s="29"/>
      <c r="D7" s="29"/>
      <c r="E7" s="29"/>
      <c r="F7" s="29"/>
      <c r="G7" s="29"/>
      <c r="H7" s="29"/>
      <c r="I7" s="29"/>
    </row>
    <row r="8" spans="1:12" ht="14.25" x14ac:dyDescent="0.2">
      <c r="A8" s="30" t="s">
        <v>33</v>
      </c>
      <c r="B8" s="139"/>
      <c r="C8" s="139"/>
      <c r="D8" s="139"/>
      <c r="E8" s="139"/>
      <c r="F8" s="139"/>
      <c r="G8" s="139"/>
      <c r="H8" s="139"/>
      <c r="I8" s="139"/>
      <c r="J8" s="128" t="s">
        <v>34</v>
      </c>
      <c r="K8" s="129"/>
      <c r="L8" s="129"/>
    </row>
    <row r="9" spans="1:12" ht="14.25" x14ac:dyDescent="0.2">
      <c r="A9" s="30" t="s">
        <v>35</v>
      </c>
      <c r="B9" s="131"/>
      <c r="C9" s="131"/>
      <c r="D9" s="131"/>
      <c r="E9" s="131"/>
      <c r="F9" s="131"/>
      <c r="G9" s="131"/>
      <c r="H9" s="131"/>
      <c r="I9" s="131"/>
      <c r="J9" s="128"/>
      <c r="K9" s="129"/>
      <c r="L9" s="129"/>
    </row>
    <row r="10" spans="1:12" ht="14.25" x14ac:dyDescent="0.2">
      <c r="A10" s="31" t="s">
        <v>36</v>
      </c>
      <c r="B10" s="131"/>
      <c r="C10" s="131"/>
      <c r="D10" s="131"/>
      <c r="E10" s="131"/>
      <c r="F10" s="131"/>
      <c r="G10" s="131"/>
      <c r="H10" s="131"/>
      <c r="I10" s="131"/>
      <c r="J10" s="128"/>
      <c r="K10" s="129"/>
      <c r="L10" s="129"/>
    </row>
    <row r="11" spans="1:12" ht="14.25" x14ac:dyDescent="0.2">
      <c r="A11" s="31" t="s">
        <v>37</v>
      </c>
      <c r="B11" s="131"/>
      <c r="C11" s="131"/>
      <c r="D11" s="131"/>
      <c r="E11" s="131"/>
      <c r="F11" s="131"/>
      <c r="G11" s="131"/>
      <c r="H11" s="131"/>
      <c r="I11" s="131"/>
      <c r="J11" s="128"/>
      <c r="K11" s="129"/>
      <c r="L11" s="129"/>
    </row>
    <row r="12" spans="1:12" ht="14.25" x14ac:dyDescent="0.2">
      <c r="A12" s="31" t="s">
        <v>38</v>
      </c>
      <c r="B12" s="131"/>
      <c r="C12" s="131"/>
      <c r="D12" s="131"/>
      <c r="E12" s="131"/>
      <c r="F12" s="131"/>
      <c r="G12" s="131"/>
      <c r="H12" s="131"/>
      <c r="I12" s="131"/>
      <c r="J12" s="128"/>
      <c r="K12" s="129"/>
      <c r="L12" s="129"/>
    </row>
    <row r="13" spans="1:12" ht="14.25" x14ac:dyDescent="0.2">
      <c r="A13" s="31" t="s">
        <v>39</v>
      </c>
      <c r="B13" s="131"/>
      <c r="C13" s="131"/>
      <c r="D13" s="131"/>
      <c r="E13" s="131"/>
      <c r="F13" s="131"/>
      <c r="G13" s="131"/>
      <c r="H13" s="131"/>
      <c r="I13" s="131"/>
      <c r="J13" s="128"/>
      <c r="K13" s="129"/>
      <c r="L13" s="129"/>
    </row>
    <row r="14" spans="1:12" ht="14.25" x14ac:dyDescent="0.2">
      <c r="A14" s="31" t="s">
        <v>40</v>
      </c>
      <c r="B14" s="131"/>
      <c r="C14" s="131"/>
      <c r="D14" s="131"/>
      <c r="E14" s="131"/>
      <c r="F14" s="131"/>
      <c r="G14" s="131"/>
      <c r="H14" s="131"/>
      <c r="I14" s="131"/>
      <c r="J14" s="128"/>
      <c r="K14" s="129"/>
      <c r="L14" s="129"/>
    </row>
    <row r="15" spans="1:12" ht="15" x14ac:dyDescent="0.2">
      <c r="A15" s="31" t="s">
        <v>41</v>
      </c>
      <c r="B15" s="131"/>
      <c r="C15" s="131"/>
      <c r="D15" s="131"/>
      <c r="E15" s="131"/>
      <c r="F15" s="131"/>
      <c r="G15" s="131"/>
      <c r="H15" s="131"/>
      <c r="I15" s="131"/>
      <c r="J15" s="32"/>
      <c r="K15" s="33"/>
      <c r="L15" s="33"/>
    </row>
    <row r="16" spans="1:12" ht="13.9" customHeight="1" x14ac:dyDescent="0.2">
      <c r="A16" s="29"/>
      <c r="B16" s="29"/>
      <c r="C16" s="29"/>
      <c r="D16" s="29"/>
      <c r="E16" s="29"/>
      <c r="F16" s="29"/>
      <c r="G16" s="29"/>
      <c r="H16" s="29"/>
      <c r="I16" s="29"/>
      <c r="J16" s="34"/>
      <c r="K16" s="34"/>
      <c r="L16" s="34"/>
    </row>
    <row r="17" spans="1:12" ht="13.9" customHeight="1" x14ac:dyDescent="0.25">
      <c r="A17" s="134" t="s">
        <v>42</v>
      </c>
      <c r="B17" s="134"/>
      <c r="C17" s="134"/>
      <c r="D17" s="134"/>
      <c r="E17" s="134"/>
      <c r="F17" s="134"/>
      <c r="G17" s="134"/>
      <c r="H17" s="134"/>
      <c r="I17" s="134"/>
      <c r="J17" s="34"/>
      <c r="K17" s="34"/>
      <c r="L17" s="34"/>
    </row>
    <row r="18" spans="1:12" ht="13.9" customHeight="1" x14ac:dyDescent="0.2">
      <c r="A18" s="29"/>
      <c r="B18" s="29"/>
      <c r="C18" s="29"/>
      <c r="D18" s="29"/>
      <c r="E18" s="29"/>
      <c r="F18" s="29"/>
      <c r="G18" s="29"/>
      <c r="H18" s="29"/>
      <c r="I18" s="29"/>
      <c r="J18" s="34"/>
      <c r="K18" s="34"/>
      <c r="L18" s="34"/>
    </row>
    <row r="19" spans="1:12" ht="15" x14ac:dyDescent="0.25">
      <c r="A19" s="135" t="s">
        <v>43</v>
      </c>
      <c r="B19" s="135"/>
      <c r="C19" s="135"/>
      <c r="D19" s="135"/>
      <c r="E19" s="35"/>
      <c r="F19" s="136" t="s">
        <v>44</v>
      </c>
      <c r="G19" s="136"/>
      <c r="H19" s="136"/>
      <c r="I19" s="136"/>
    </row>
    <row r="20" spans="1:12" ht="14.25" x14ac:dyDescent="0.2">
      <c r="A20" s="31" t="s">
        <v>45</v>
      </c>
      <c r="B20" s="138"/>
      <c r="C20" s="139"/>
      <c r="D20" s="139"/>
      <c r="E20" s="36"/>
      <c r="F20" s="30" t="s">
        <v>45</v>
      </c>
      <c r="G20" s="138"/>
      <c r="H20" s="139"/>
      <c r="I20" s="139"/>
      <c r="J20" s="128" t="s">
        <v>55</v>
      </c>
      <c r="K20" s="129"/>
      <c r="L20" s="129"/>
    </row>
    <row r="21" spans="1:12" ht="15" x14ac:dyDescent="0.25">
      <c r="A21" s="31" t="s">
        <v>46</v>
      </c>
      <c r="B21" s="130"/>
      <c r="C21" s="131"/>
      <c r="D21" s="131"/>
      <c r="E21" s="36"/>
      <c r="F21" s="30" t="s">
        <v>46</v>
      </c>
      <c r="G21" s="130"/>
      <c r="H21" s="131"/>
      <c r="I21" s="131"/>
      <c r="J21" s="128"/>
      <c r="K21" s="129"/>
      <c r="L21" s="129"/>
    </row>
    <row r="22" spans="1:12" ht="15" x14ac:dyDescent="0.25">
      <c r="A22" s="31" t="s">
        <v>47</v>
      </c>
      <c r="B22" s="130"/>
      <c r="C22" s="131"/>
      <c r="D22" s="131"/>
      <c r="E22" s="36"/>
      <c r="F22" s="30" t="s">
        <v>47</v>
      </c>
      <c r="G22" s="130"/>
      <c r="H22" s="131"/>
      <c r="I22" s="131"/>
      <c r="J22" s="128"/>
      <c r="K22" s="129"/>
      <c r="L22" s="129"/>
    </row>
    <row r="23" spans="1:12" ht="15" x14ac:dyDescent="0.25">
      <c r="A23" s="31" t="s">
        <v>48</v>
      </c>
      <c r="B23" s="130"/>
      <c r="C23" s="131"/>
      <c r="D23" s="131"/>
      <c r="E23" s="36"/>
      <c r="F23" s="30" t="s">
        <v>48</v>
      </c>
      <c r="G23" s="132"/>
      <c r="H23" s="131"/>
      <c r="I23" s="131"/>
      <c r="J23" s="128"/>
      <c r="K23" s="129"/>
      <c r="L23" s="129"/>
    </row>
    <row r="24" spans="1:12" ht="15" x14ac:dyDescent="0.25">
      <c r="A24" s="31" t="s">
        <v>49</v>
      </c>
      <c r="B24" s="133"/>
      <c r="C24" s="131"/>
      <c r="D24" s="131"/>
      <c r="E24" s="36"/>
      <c r="F24" s="30" t="s">
        <v>49</v>
      </c>
      <c r="G24" s="137"/>
      <c r="H24" s="131"/>
      <c r="I24" s="131"/>
      <c r="J24" s="128"/>
      <c r="K24" s="129"/>
      <c r="L24" s="129"/>
    </row>
    <row r="25" spans="1:12" ht="13.9" customHeight="1" x14ac:dyDescent="0.2">
      <c r="A25" s="31" t="s">
        <v>50</v>
      </c>
      <c r="B25" s="125"/>
      <c r="C25" s="126"/>
      <c r="D25" s="127"/>
      <c r="E25" s="29"/>
      <c r="F25" s="29"/>
      <c r="G25" s="29"/>
      <c r="H25" s="29"/>
      <c r="I25" s="29"/>
      <c r="J25" s="37"/>
      <c r="K25" s="37"/>
    </row>
    <row r="26" spans="1:12" ht="13.9" customHeight="1" x14ac:dyDescent="0.2">
      <c r="A26" s="29"/>
      <c r="B26" s="29"/>
      <c r="C26" s="29"/>
      <c r="D26" s="29"/>
      <c r="E26" s="29"/>
      <c r="F26" s="29"/>
      <c r="G26" s="29"/>
      <c r="H26" s="29"/>
      <c r="I26" s="29"/>
      <c r="J26" s="37"/>
      <c r="K26" s="37"/>
    </row>
  </sheetData>
  <mergeCells count="28">
    <mergeCell ref="J8:L14"/>
    <mergeCell ref="B9:I9"/>
    <mergeCell ref="B10:I10"/>
    <mergeCell ref="B11:I11"/>
    <mergeCell ref="B12:I12"/>
    <mergeCell ref="B13:I13"/>
    <mergeCell ref="B14:I14"/>
    <mergeCell ref="A1:I1"/>
    <mergeCell ref="A2:I2"/>
    <mergeCell ref="A3:I3"/>
    <mergeCell ref="A6:I6"/>
    <mergeCell ref="B8:I8"/>
    <mergeCell ref="B15:I15"/>
    <mergeCell ref="A17:I17"/>
    <mergeCell ref="A19:D19"/>
    <mergeCell ref="F19:I19"/>
    <mergeCell ref="G24:I24"/>
    <mergeCell ref="B20:D20"/>
    <mergeCell ref="G20:I20"/>
    <mergeCell ref="B25:D25"/>
    <mergeCell ref="J20:L24"/>
    <mergeCell ref="B21:D21"/>
    <mergeCell ref="G21:I21"/>
    <mergeCell ref="B22:D22"/>
    <mergeCell ref="G22:I22"/>
    <mergeCell ref="B23:D23"/>
    <mergeCell ref="G23:I23"/>
    <mergeCell ref="B24:D24"/>
  </mergeCells>
  <pageMargins left="0.70866141732283472" right="0.70866141732283472" top="0.74803149606299213" bottom="0.74803149606299213" header="0.31496062992125984" footer="0.31496062992125984"/>
  <pageSetup paperSize="9" scale="90" orientation="landscape" r:id="rId1"/>
  <customProperties>
    <customPr name="EpmWorksheetKeyString_GUID" r:id="rId2"/>
  </customProperties>
  <drawing r:id="rId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A1:K133"/>
  <sheetViews>
    <sheetView zoomScale="90" zoomScaleNormal="90" workbookViewId="0">
      <selection activeCell="C1" sqref="C1:H2"/>
    </sheetView>
  </sheetViews>
  <sheetFormatPr baseColWidth="10" defaultColWidth="11.42578125" defaultRowHeight="15" x14ac:dyDescent="0.25"/>
  <cols>
    <col min="1" max="1" width="11.42578125" style="4"/>
    <col min="2" max="2" width="10.28515625" style="38" bestFit="1" customWidth="1"/>
    <col min="3" max="3" width="65.42578125" style="4" customWidth="1"/>
    <col min="4" max="4" width="16" style="5" customWidth="1"/>
    <col min="5" max="6" width="21.85546875" style="5" customWidth="1"/>
    <col min="7" max="7" width="25.42578125" style="5" customWidth="1"/>
    <col min="8" max="8" width="18.140625" style="113" bestFit="1" customWidth="1"/>
    <col min="9" max="9" width="5.42578125" style="4" customWidth="1"/>
    <col min="10" max="16384" width="11.42578125" style="4"/>
  </cols>
  <sheetData>
    <row r="1" spans="1:11" ht="14.45" customHeight="1" x14ac:dyDescent="0.25">
      <c r="C1" s="153" t="s">
        <v>236</v>
      </c>
      <c r="D1" s="153"/>
      <c r="E1" s="153"/>
      <c r="F1" s="153"/>
      <c r="G1" s="153"/>
      <c r="H1" s="153"/>
      <c r="I1" s="39"/>
      <c r="J1" s="39"/>
      <c r="K1" s="39"/>
    </row>
    <row r="2" spans="1:11" ht="29.1" customHeight="1" x14ac:dyDescent="0.25">
      <c r="C2" s="153"/>
      <c r="D2" s="153"/>
      <c r="E2" s="153"/>
      <c r="F2" s="153"/>
      <c r="G2" s="153"/>
      <c r="H2" s="153"/>
      <c r="I2" s="39"/>
      <c r="J2" s="39"/>
      <c r="K2" s="39"/>
    </row>
    <row r="3" spans="1:11" ht="51.95" customHeight="1" x14ac:dyDescent="0.25">
      <c r="C3" s="154" t="s">
        <v>54</v>
      </c>
      <c r="D3" s="154"/>
      <c r="E3" s="154"/>
      <c r="F3" s="154"/>
      <c r="G3" s="154"/>
      <c r="H3" s="154"/>
      <c r="I3" s="40"/>
      <c r="J3" s="40"/>
      <c r="K3" s="40"/>
    </row>
    <row r="5" spans="1:11" x14ac:dyDescent="0.25">
      <c r="C5" s="1" t="s">
        <v>2</v>
      </c>
      <c r="D5" s="3"/>
      <c r="E5" s="3"/>
      <c r="F5" s="3"/>
      <c r="G5" s="3"/>
      <c r="H5" s="112"/>
      <c r="I5" s="2"/>
    </row>
    <row r="6" spans="1:11" ht="15.75" thickBot="1" x14ac:dyDescent="0.3"/>
    <row r="7" spans="1:11" ht="40.5" customHeight="1" thickBot="1" x14ac:dyDescent="0.3">
      <c r="B7" s="41" t="s">
        <v>10</v>
      </c>
      <c r="C7" s="41" t="s">
        <v>0</v>
      </c>
      <c r="D7" s="42" t="s">
        <v>5</v>
      </c>
      <c r="E7" s="43" t="s">
        <v>11</v>
      </c>
      <c r="F7" s="43" t="s">
        <v>53</v>
      </c>
      <c r="G7" s="42" t="s">
        <v>9</v>
      </c>
      <c r="H7" s="114" t="s">
        <v>1</v>
      </c>
      <c r="I7" s="44"/>
      <c r="J7" s="44"/>
    </row>
    <row r="8" spans="1:11" ht="24.6" customHeight="1" thickBot="1" x14ac:dyDescent="0.3">
      <c r="B8" s="7" t="s">
        <v>74</v>
      </c>
      <c r="C8" s="6" t="s">
        <v>4</v>
      </c>
      <c r="D8" s="7"/>
      <c r="E8" s="7"/>
      <c r="F8" s="7"/>
      <c r="G8" s="7"/>
      <c r="H8" s="115"/>
      <c r="I8" s="44"/>
      <c r="J8" s="44"/>
    </row>
    <row r="9" spans="1:11" ht="15.75" thickTop="1" x14ac:dyDescent="0.25">
      <c r="A9" s="45"/>
      <c r="B9" s="105" t="s">
        <v>83</v>
      </c>
      <c r="C9" s="106" t="s">
        <v>78</v>
      </c>
      <c r="D9" s="105" t="s">
        <v>6</v>
      </c>
      <c r="E9" s="105">
        <v>1</v>
      </c>
      <c r="F9" s="105"/>
      <c r="G9" s="105"/>
      <c r="H9" s="116">
        <f>G9*F9</f>
        <v>0</v>
      </c>
      <c r="I9" s="44"/>
    </row>
    <row r="10" spans="1:11" x14ac:dyDescent="0.25">
      <c r="A10" s="45"/>
      <c r="B10" s="105" t="s">
        <v>84</v>
      </c>
      <c r="C10" s="106" t="s">
        <v>79</v>
      </c>
      <c r="D10" s="105" t="s">
        <v>6</v>
      </c>
      <c r="E10" s="105">
        <v>1</v>
      </c>
      <c r="F10" s="105"/>
      <c r="G10" s="105"/>
      <c r="H10" s="116">
        <f>G10*F10</f>
        <v>0</v>
      </c>
      <c r="I10" s="44"/>
    </row>
    <row r="11" spans="1:11" x14ac:dyDescent="0.25">
      <c r="A11" s="45"/>
      <c r="B11" s="105" t="s">
        <v>85</v>
      </c>
      <c r="C11" s="106" t="s">
        <v>80</v>
      </c>
      <c r="D11" s="105" t="s">
        <v>6</v>
      </c>
      <c r="E11" s="105">
        <v>1</v>
      </c>
      <c r="F11" s="105"/>
      <c r="G11" s="105"/>
      <c r="H11" s="116">
        <f>G11*F11</f>
        <v>0</v>
      </c>
      <c r="I11" s="44"/>
    </row>
    <row r="12" spans="1:11" x14ac:dyDescent="0.25">
      <c r="A12" s="45"/>
      <c r="B12" s="105" t="s">
        <v>86</v>
      </c>
      <c r="C12" s="106" t="s">
        <v>81</v>
      </c>
      <c r="D12" s="105" t="s">
        <v>6</v>
      </c>
      <c r="E12" s="105">
        <v>1</v>
      </c>
      <c r="F12" s="105"/>
      <c r="G12" s="105"/>
      <c r="H12" s="116">
        <f>G12*F12</f>
        <v>0</v>
      </c>
      <c r="I12" s="44"/>
    </row>
    <row r="13" spans="1:11" ht="15.75" thickBot="1" x14ac:dyDescent="0.3">
      <c r="A13" s="45"/>
      <c r="B13" s="143" t="s">
        <v>215</v>
      </c>
      <c r="C13" s="144"/>
      <c r="D13" s="144"/>
      <c r="E13" s="144"/>
      <c r="F13" s="144"/>
      <c r="G13" s="145"/>
      <c r="H13" s="124">
        <f>SUBTOTAL(9,H9:H12)</f>
        <v>0</v>
      </c>
      <c r="I13" s="44"/>
    </row>
    <row r="14" spans="1:11" ht="16.5" thickTop="1" thickBot="1" x14ac:dyDescent="0.3">
      <c r="A14" s="45"/>
      <c r="B14" s="9" t="s">
        <v>75</v>
      </c>
      <c r="C14" s="8" t="s">
        <v>82</v>
      </c>
      <c r="D14" s="9"/>
      <c r="E14" s="9"/>
      <c r="F14" s="9"/>
      <c r="G14" s="9"/>
      <c r="H14" s="117"/>
      <c r="I14" s="46"/>
    </row>
    <row r="15" spans="1:11" ht="15.75" thickTop="1" x14ac:dyDescent="0.25">
      <c r="A15" s="45"/>
      <c r="B15" s="105" t="s">
        <v>90</v>
      </c>
      <c r="C15" s="106" t="s">
        <v>87</v>
      </c>
      <c r="D15" s="105" t="s">
        <v>6</v>
      </c>
      <c r="E15" s="105">
        <v>1</v>
      </c>
      <c r="F15" s="105"/>
      <c r="G15" s="105"/>
      <c r="H15" s="116">
        <f>G15*F15</f>
        <v>0</v>
      </c>
      <c r="I15" s="44"/>
    </row>
    <row r="16" spans="1:11" x14ac:dyDescent="0.25">
      <c r="A16" s="45"/>
      <c r="B16" s="105" t="s">
        <v>91</v>
      </c>
      <c r="C16" s="106" t="s">
        <v>88</v>
      </c>
      <c r="D16" s="105" t="s">
        <v>6</v>
      </c>
      <c r="E16" s="105">
        <v>1</v>
      </c>
      <c r="F16" s="105"/>
      <c r="G16" s="105"/>
      <c r="H16" s="116">
        <f>G16*F16</f>
        <v>0</v>
      </c>
      <c r="I16" s="44"/>
    </row>
    <row r="17" spans="1:10" ht="15.75" thickBot="1" x14ac:dyDescent="0.3">
      <c r="A17" s="45"/>
      <c r="B17" s="143" t="s">
        <v>216</v>
      </c>
      <c r="C17" s="144"/>
      <c r="D17" s="144"/>
      <c r="E17" s="144"/>
      <c r="F17" s="144"/>
      <c r="G17" s="145"/>
      <c r="H17" s="124">
        <f>SUBTOTAL(9,H15:H16)</f>
        <v>0</v>
      </c>
      <c r="I17" s="44"/>
    </row>
    <row r="18" spans="1:10" ht="16.5" thickTop="1" thickBot="1" x14ac:dyDescent="0.3">
      <c r="A18" s="45"/>
      <c r="B18" s="9" t="s">
        <v>76</v>
      </c>
      <c r="C18" s="8" t="s">
        <v>89</v>
      </c>
      <c r="D18" s="9"/>
      <c r="E18" s="9"/>
      <c r="F18" s="9"/>
      <c r="G18" s="9"/>
      <c r="H18" s="117"/>
      <c r="I18" s="46"/>
    </row>
    <row r="19" spans="1:10" ht="15.75" thickTop="1" x14ac:dyDescent="0.25">
      <c r="A19" s="45"/>
      <c r="B19" s="105" t="s">
        <v>92</v>
      </c>
      <c r="C19" s="106" t="s">
        <v>95</v>
      </c>
      <c r="D19" s="105" t="s">
        <v>6</v>
      </c>
      <c r="E19" s="105">
        <v>1</v>
      </c>
      <c r="F19" s="105"/>
      <c r="G19" s="105"/>
      <c r="H19" s="116">
        <f>G19*F19</f>
        <v>0</v>
      </c>
      <c r="I19" s="44"/>
    </row>
    <row r="20" spans="1:10" x14ac:dyDescent="0.25">
      <c r="A20" s="45"/>
      <c r="B20" s="105" t="s">
        <v>93</v>
      </c>
      <c r="C20" s="106" t="s">
        <v>96</v>
      </c>
      <c r="D20" s="105" t="s">
        <v>6</v>
      </c>
      <c r="E20" s="105">
        <v>1</v>
      </c>
      <c r="F20" s="105"/>
      <c r="G20" s="105"/>
      <c r="H20" s="116">
        <f>G20*F20</f>
        <v>0</v>
      </c>
      <c r="I20" s="44"/>
    </row>
    <row r="21" spans="1:10" ht="15.75" thickBot="1" x14ac:dyDescent="0.3">
      <c r="A21" s="45"/>
      <c r="B21" s="143" t="s">
        <v>217</v>
      </c>
      <c r="C21" s="144"/>
      <c r="D21" s="144"/>
      <c r="E21" s="144"/>
      <c r="F21" s="144"/>
      <c r="G21" s="145"/>
      <c r="H21" s="124">
        <f>SUBTOTAL(9,H19:H20)</f>
        <v>0</v>
      </c>
      <c r="I21" s="44"/>
    </row>
    <row r="22" spans="1:10" ht="16.5" thickTop="1" thickBot="1" x14ac:dyDescent="0.3">
      <c r="B22" s="9" t="s">
        <v>77</v>
      </c>
      <c r="C22" s="8" t="s">
        <v>98</v>
      </c>
      <c r="D22" s="9"/>
      <c r="E22" s="9"/>
      <c r="F22" s="9"/>
      <c r="G22" s="9"/>
      <c r="H22" s="117"/>
      <c r="I22" s="47"/>
      <c r="J22" s="48"/>
    </row>
    <row r="23" spans="1:10" ht="15.75" thickTop="1" x14ac:dyDescent="0.25">
      <c r="B23" s="107" t="s">
        <v>101</v>
      </c>
      <c r="C23" s="108" t="s">
        <v>99</v>
      </c>
      <c r="D23" s="107" t="s">
        <v>6</v>
      </c>
      <c r="E23" s="105">
        <v>1</v>
      </c>
      <c r="F23" s="105"/>
      <c r="G23" s="107"/>
      <c r="H23" s="116">
        <f t="shared" ref="H23:H90" si="0">G23*F23</f>
        <v>0</v>
      </c>
      <c r="I23" s="47"/>
      <c r="J23" s="48"/>
    </row>
    <row r="24" spans="1:10" x14ac:dyDescent="0.25">
      <c r="B24" s="107" t="s">
        <v>102</v>
      </c>
      <c r="C24" s="108" t="s">
        <v>100</v>
      </c>
      <c r="D24" s="107" t="s">
        <v>6</v>
      </c>
      <c r="E24" s="109">
        <v>1</v>
      </c>
      <c r="F24" s="109"/>
      <c r="G24" s="107"/>
      <c r="H24" s="116">
        <f t="shared" si="0"/>
        <v>0</v>
      </c>
      <c r="I24" s="47"/>
      <c r="J24" s="48"/>
    </row>
    <row r="25" spans="1:10" ht="15.75" thickBot="1" x14ac:dyDescent="0.3">
      <c r="A25" s="45"/>
      <c r="B25" s="143" t="s">
        <v>220</v>
      </c>
      <c r="C25" s="144"/>
      <c r="D25" s="144"/>
      <c r="E25" s="144"/>
      <c r="F25" s="144"/>
      <c r="G25" s="145"/>
      <c r="H25" s="124">
        <f>SUBTOTAL(9,H23:H24)</f>
        <v>0</v>
      </c>
      <c r="I25" s="44"/>
    </row>
    <row r="26" spans="1:10" ht="16.5" thickTop="1" thickBot="1" x14ac:dyDescent="0.3">
      <c r="B26" s="9" t="s">
        <v>104</v>
      </c>
      <c r="C26" s="8" t="s">
        <v>105</v>
      </c>
      <c r="D26" s="7"/>
      <c r="E26" s="7"/>
      <c r="F26" s="9"/>
      <c r="G26" s="9"/>
      <c r="H26" s="117"/>
      <c r="I26" s="47"/>
      <c r="J26" s="48"/>
    </row>
    <row r="27" spans="1:10" ht="15.75" thickTop="1" x14ac:dyDescent="0.25">
      <c r="B27" s="105" t="s">
        <v>187</v>
      </c>
      <c r="C27" s="106" t="s">
        <v>190</v>
      </c>
      <c r="D27" s="105" t="s">
        <v>8</v>
      </c>
      <c r="E27" s="110">
        <v>58</v>
      </c>
      <c r="F27" s="110"/>
      <c r="G27" s="105"/>
      <c r="H27" s="116">
        <f t="shared" si="0"/>
        <v>0</v>
      </c>
      <c r="I27" s="47"/>
      <c r="J27" s="48"/>
    </row>
    <row r="28" spans="1:10" x14ac:dyDescent="0.25">
      <c r="B28" s="105" t="s">
        <v>188</v>
      </c>
      <c r="C28" s="106" t="s">
        <v>189</v>
      </c>
      <c r="D28" s="105" t="s">
        <v>8</v>
      </c>
      <c r="E28" s="110">
        <v>75</v>
      </c>
      <c r="F28" s="110"/>
      <c r="G28" s="105"/>
      <c r="H28" s="116">
        <f t="shared" ref="H28" si="1">G28*F28</f>
        <v>0</v>
      </c>
      <c r="I28" s="47"/>
      <c r="J28" s="48"/>
    </row>
    <row r="29" spans="1:10" x14ac:dyDescent="0.25">
      <c r="B29" s="105" t="s">
        <v>108</v>
      </c>
      <c r="C29" s="106" t="s">
        <v>106</v>
      </c>
      <c r="D29" s="105" t="s">
        <v>8</v>
      </c>
      <c r="E29" s="105">
        <v>48</v>
      </c>
      <c r="F29" s="105"/>
      <c r="G29" s="105"/>
      <c r="H29" s="116">
        <f t="shared" si="0"/>
        <v>0</v>
      </c>
      <c r="I29" s="47"/>
      <c r="J29" s="48"/>
    </row>
    <row r="30" spans="1:10" x14ac:dyDescent="0.25">
      <c r="B30" s="105" t="s">
        <v>109</v>
      </c>
      <c r="C30" s="106" t="s">
        <v>107</v>
      </c>
      <c r="D30" s="122"/>
      <c r="E30" s="122"/>
      <c r="F30" s="122"/>
      <c r="G30" s="122"/>
      <c r="H30" s="123"/>
      <c r="I30" s="47"/>
      <c r="J30" s="48"/>
    </row>
    <row r="31" spans="1:10" x14ac:dyDescent="0.25">
      <c r="B31" s="105" t="s">
        <v>110</v>
      </c>
      <c r="C31" s="106" t="s">
        <v>113</v>
      </c>
      <c r="D31" s="105" t="s">
        <v>8</v>
      </c>
      <c r="E31" s="105">
        <v>48</v>
      </c>
      <c r="F31" s="105"/>
      <c r="G31" s="105"/>
      <c r="H31" s="116">
        <f t="shared" ref="H31:H32" si="2">G31*F31</f>
        <v>0</v>
      </c>
      <c r="I31" s="47"/>
      <c r="J31" s="48"/>
    </row>
    <row r="32" spans="1:10" x14ac:dyDescent="0.25">
      <c r="B32" s="105" t="s">
        <v>111</v>
      </c>
      <c r="C32" s="106" t="s">
        <v>114</v>
      </c>
      <c r="D32" s="105" t="s">
        <v>8</v>
      </c>
      <c r="E32" s="105">
        <v>48</v>
      </c>
      <c r="F32" s="105"/>
      <c r="G32" s="105"/>
      <c r="H32" s="116">
        <f t="shared" si="2"/>
        <v>0</v>
      </c>
      <c r="I32" s="47"/>
      <c r="J32" s="48"/>
    </row>
    <row r="33" spans="1:10" x14ac:dyDescent="0.25">
      <c r="B33" s="105" t="s">
        <v>112</v>
      </c>
      <c r="C33" s="106" t="s">
        <v>115</v>
      </c>
      <c r="D33" s="107" t="s">
        <v>6</v>
      </c>
      <c r="E33" s="105">
        <v>1</v>
      </c>
      <c r="F33" s="105"/>
      <c r="G33" s="105"/>
      <c r="H33" s="116">
        <f t="shared" si="0"/>
        <v>0</v>
      </c>
      <c r="I33" s="47"/>
      <c r="J33" s="48"/>
    </row>
    <row r="34" spans="1:10" ht="15.75" thickBot="1" x14ac:dyDescent="0.3">
      <c r="A34" s="45"/>
      <c r="B34" s="143" t="s">
        <v>221</v>
      </c>
      <c r="C34" s="144"/>
      <c r="D34" s="144"/>
      <c r="E34" s="144"/>
      <c r="F34" s="144"/>
      <c r="G34" s="145"/>
      <c r="H34" s="124">
        <f>SUBTOTAL(9,H27:H33)</f>
        <v>0</v>
      </c>
      <c r="I34" s="44"/>
    </row>
    <row r="35" spans="1:10" ht="16.5" thickTop="1" thickBot="1" x14ac:dyDescent="0.3">
      <c r="B35" s="9" t="s">
        <v>116</v>
      </c>
      <c r="C35" s="8" t="s">
        <v>117</v>
      </c>
      <c r="D35" s="9"/>
      <c r="E35" s="9"/>
      <c r="F35" s="9"/>
      <c r="G35" s="9"/>
      <c r="H35" s="117"/>
      <c r="I35" s="47"/>
      <c r="J35" s="48"/>
    </row>
    <row r="36" spans="1:10" ht="15.75" thickTop="1" x14ac:dyDescent="0.25">
      <c r="B36" s="105" t="s">
        <v>118</v>
      </c>
      <c r="C36" s="106" t="s">
        <v>119</v>
      </c>
      <c r="D36" s="105" t="s">
        <v>6</v>
      </c>
      <c r="E36" s="110">
        <v>1</v>
      </c>
      <c r="F36" s="110"/>
      <c r="G36" s="105"/>
      <c r="H36" s="116">
        <f t="shared" ref="H36:H44" si="3">G36*F36</f>
        <v>0</v>
      </c>
      <c r="I36" s="47"/>
      <c r="J36" s="48"/>
    </row>
    <row r="37" spans="1:10" x14ac:dyDescent="0.25">
      <c r="B37" s="105" t="s">
        <v>124</v>
      </c>
      <c r="C37" s="106" t="s">
        <v>120</v>
      </c>
      <c r="D37" s="105" t="s">
        <v>6</v>
      </c>
      <c r="E37" s="110">
        <v>1</v>
      </c>
      <c r="F37" s="110"/>
      <c r="G37" s="105"/>
      <c r="H37" s="116">
        <f t="shared" ref="H37:H41" si="4">G37*F37</f>
        <v>0</v>
      </c>
      <c r="I37" s="47"/>
      <c r="J37" s="48"/>
    </row>
    <row r="38" spans="1:10" x14ac:dyDescent="0.25">
      <c r="B38" s="105" t="s">
        <v>125</v>
      </c>
      <c r="C38" s="106" t="s">
        <v>121</v>
      </c>
      <c r="D38" s="122"/>
      <c r="E38" s="122"/>
      <c r="F38" s="122"/>
      <c r="G38" s="122"/>
      <c r="H38" s="123"/>
      <c r="I38" s="47"/>
      <c r="J38" s="48"/>
    </row>
    <row r="39" spans="1:10" x14ac:dyDescent="0.25">
      <c r="B39" s="105" t="s">
        <v>209</v>
      </c>
      <c r="C39" s="106" t="s">
        <v>212</v>
      </c>
      <c r="D39" s="105" t="s">
        <v>6</v>
      </c>
      <c r="E39" s="110">
        <v>2</v>
      </c>
      <c r="F39" s="110"/>
      <c r="G39" s="105"/>
      <c r="H39" s="116">
        <f t="shared" ref="H39:H40" si="5">G39*F39</f>
        <v>0</v>
      </c>
      <c r="I39" s="47"/>
      <c r="J39" s="48"/>
    </row>
    <row r="40" spans="1:10" x14ac:dyDescent="0.25">
      <c r="B40" s="105" t="s">
        <v>210</v>
      </c>
      <c r="C40" s="106" t="s">
        <v>213</v>
      </c>
      <c r="D40" s="105" t="s">
        <v>6</v>
      </c>
      <c r="E40" s="110">
        <v>1</v>
      </c>
      <c r="F40" s="110"/>
      <c r="G40" s="105"/>
      <c r="H40" s="116">
        <f t="shared" si="5"/>
        <v>0</v>
      </c>
      <c r="I40" s="47"/>
      <c r="J40" s="48"/>
    </row>
    <row r="41" spans="1:10" x14ac:dyDescent="0.25">
      <c r="B41" s="105" t="s">
        <v>211</v>
      </c>
      <c r="C41" s="106" t="s">
        <v>214</v>
      </c>
      <c r="D41" s="105" t="s">
        <v>6</v>
      </c>
      <c r="E41" s="110">
        <v>1</v>
      </c>
      <c r="F41" s="110"/>
      <c r="G41" s="105"/>
      <c r="H41" s="116">
        <f t="shared" si="4"/>
        <v>0</v>
      </c>
      <c r="I41" s="47"/>
      <c r="J41" s="48"/>
    </row>
    <row r="42" spans="1:10" x14ac:dyDescent="0.25">
      <c r="B42" s="105" t="s">
        <v>125</v>
      </c>
      <c r="C42" s="106" t="s">
        <v>219</v>
      </c>
      <c r="D42" s="105" t="s">
        <v>6</v>
      </c>
      <c r="E42" s="110">
        <v>1</v>
      </c>
      <c r="F42" s="110"/>
      <c r="G42" s="105"/>
      <c r="H42" s="116">
        <f t="shared" ref="H42" si="6">G42*F42</f>
        <v>0</v>
      </c>
      <c r="I42" s="47"/>
      <c r="J42" s="48"/>
    </row>
    <row r="43" spans="1:10" x14ac:dyDescent="0.25">
      <c r="B43" s="105" t="s">
        <v>126</v>
      </c>
      <c r="C43" s="106" t="s">
        <v>122</v>
      </c>
      <c r="D43" s="105" t="s">
        <v>6</v>
      </c>
      <c r="E43" s="110">
        <v>1</v>
      </c>
      <c r="F43" s="110"/>
      <c r="G43" s="105"/>
      <c r="H43" s="116">
        <f t="shared" ref="H43" si="7">G43*F43</f>
        <v>0</v>
      </c>
      <c r="I43" s="47"/>
      <c r="J43" s="48"/>
    </row>
    <row r="44" spans="1:10" x14ac:dyDescent="0.25">
      <c r="B44" s="105" t="s">
        <v>127</v>
      </c>
      <c r="C44" s="106" t="s">
        <v>123</v>
      </c>
      <c r="D44" s="105" t="s">
        <v>6</v>
      </c>
      <c r="E44" s="110">
        <v>1</v>
      </c>
      <c r="F44" s="105"/>
      <c r="G44" s="105"/>
      <c r="H44" s="116">
        <f t="shared" si="3"/>
        <v>0</v>
      </c>
      <c r="I44" s="47"/>
      <c r="J44" s="48"/>
    </row>
    <row r="45" spans="1:10" ht="15.75" thickBot="1" x14ac:dyDescent="0.3">
      <c r="A45" s="45"/>
      <c r="B45" s="143" t="s">
        <v>222</v>
      </c>
      <c r="C45" s="144"/>
      <c r="D45" s="144"/>
      <c r="E45" s="144"/>
      <c r="F45" s="144"/>
      <c r="G45" s="145"/>
      <c r="H45" s="124">
        <f>SUBTOTAL(9,H36:H44)</f>
        <v>0</v>
      </c>
      <c r="I45" s="44"/>
    </row>
    <row r="46" spans="1:10" ht="16.5" thickTop="1" thickBot="1" x14ac:dyDescent="0.3">
      <c r="B46" s="9" t="s">
        <v>129</v>
      </c>
      <c r="C46" s="8" t="s">
        <v>128</v>
      </c>
      <c r="D46" s="9"/>
      <c r="E46" s="9"/>
      <c r="F46" s="9"/>
      <c r="G46" s="9"/>
      <c r="H46" s="117"/>
      <c r="I46" s="47"/>
      <c r="J46" s="48"/>
    </row>
    <row r="47" spans="1:10" ht="15.75" thickTop="1" x14ac:dyDescent="0.25">
      <c r="B47" s="105" t="s">
        <v>130</v>
      </c>
      <c r="C47" s="106" t="s">
        <v>131</v>
      </c>
      <c r="D47" s="105" t="s">
        <v>6</v>
      </c>
      <c r="E47" s="110">
        <v>1</v>
      </c>
      <c r="F47" s="110"/>
      <c r="G47" s="107"/>
      <c r="H47" s="116">
        <f t="shared" si="0"/>
        <v>0</v>
      </c>
      <c r="I47" s="47"/>
      <c r="J47" s="48"/>
    </row>
    <row r="48" spans="1:10" x14ac:dyDescent="0.25">
      <c r="B48" s="105" t="s">
        <v>137</v>
      </c>
      <c r="C48" s="106" t="s">
        <v>132</v>
      </c>
      <c r="D48" s="105" t="s">
        <v>6</v>
      </c>
      <c r="E48" s="110">
        <v>1</v>
      </c>
      <c r="F48" s="110"/>
      <c r="G48" s="105"/>
      <c r="H48" s="116">
        <f t="shared" si="0"/>
        <v>0</v>
      </c>
      <c r="I48" s="47"/>
      <c r="J48" s="48"/>
    </row>
    <row r="49" spans="1:10" x14ac:dyDescent="0.25">
      <c r="B49" s="105" t="s">
        <v>138</v>
      </c>
      <c r="C49" s="106" t="s">
        <v>133</v>
      </c>
      <c r="D49" s="105" t="s">
        <v>6</v>
      </c>
      <c r="E49" s="110">
        <v>1</v>
      </c>
      <c r="F49" s="110"/>
      <c r="G49" s="105"/>
      <c r="H49" s="116">
        <f t="shared" si="0"/>
        <v>0</v>
      </c>
      <c r="I49" s="47"/>
      <c r="J49" s="48"/>
    </row>
    <row r="50" spans="1:10" x14ac:dyDescent="0.25">
      <c r="B50" s="105" t="s">
        <v>139</v>
      </c>
      <c r="C50" s="106" t="s">
        <v>134</v>
      </c>
      <c r="D50" s="122"/>
      <c r="E50" s="122"/>
      <c r="F50" s="122"/>
      <c r="G50" s="122"/>
      <c r="H50" s="123"/>
      <c r="I50" s="47"/>
      <c r="J50" s="48"/>
    </row>
    <row r="51" spans="1:10" x14ac:dyDescent="0.25">
      <c r="B51" s="105" t="s">
        <v>199</v>
      </c>
      <c r="C51" s="106" t="s">
        <v>200</v>
      </c>
      <c r="D51" s="122"/>
      <c r="E51" s="122"/>
      <c r="F51" s="122"/>
      <c r="G51" s="122"/>
      <c r="H51" s="123"/>
      <c r="I51" s="47"/>
      <c r="J51" s="48"/>
    </row>
    <row r="52" spans="1:10" x14ac:dyDescent="0.25">
      <c r="B52" s="105" t="s">
        <v>192</v>
      </c>
      <c r="C52" s="106" t="s">
        <v>194</v>
      </c>
      <c r="D52" s="105" t="s">
        <v>6</v>
      </c>
      <c r="E52" s="110">
        <v>1</v>
      </c>
      <c r="F52" s="110"/>
      <c r="G52" s="105"/>
      <c r="H52" s="116">
        <f t="shared" si="0"/>
        <v>0</v>
      </c>
      <c r="I52" s="47"/>
      <c r="J52" s="48"/>
    </row>
    <row r="53" spans="1:10" x14ac:dyDescent="0.25">
      <c r="B53" s="105" t="s">
        <v>193</v>
      </c>
      <c r="C53" s="106" t="s">
        <v>195</v>
      </c>
      <c r="D53" s="105" t="s">
        <v>6</v>
      </c>
      <c r="E53" s="110">
        <v>1</v>
      </c>
      <c r="F53" s="110"/>
      <c r="G53" s="105"/>
      <c r="H53" s="116">
        <f t="shared" si="0"/>
        <v>0</v>
      </c>
      <c r="I53" s="47"/>
      <c r="J53" s="48"/>
    </row>
    <row r="54" spans="1:10" x14ac:dyDescent="0.25">
      <c r="B54" s="105" t="s">
        <v>196</v>
      </c>
      <c r="C54" s="106" t="s">
        <v>197</v>
      </c>
      <c r="D54" s="105" t="s">
        <v>6</v>
      </c>
      <c r="E54" s="110">
        <v>1</v>
      </c>
      <c r="F54" s="110"/>
      <c r="G54" s="105"/>
      <c r="H54" s="116">
        <f t="shared" si="0"/>
        <v>0</v>
      </c>
      <c r="I54" s="47"/>
      <c r="J54" s="48"/>
    </row>
    <row r="55" spans="1:10" x14ac:dyDescent="0.25">
      <c r="B55" s="105" t="s">
        <v>201</v>
      </c>
      <c r="C55" s="106" t="s">
        <v>198</v>
      </c>
      <c r="D55" s="105" t="s">
        <v>6</v>
      </c>
      <c r="E55" s="110">
        <v>1</v>
      </c>
      <c r="F55" s="110"/>
      <c r="G55" s="105"/>
      <c r="H55" s="116">
        <f t="shared" ref="H55" si="8">G55*F55</f>
        <v>0</v>
      </c>
      <c r="I55" s="47"/>
      <c r="J55" s="48"/>
    </row>
    <row r="56" spans="1:10" x14ac:dyDescent="0.25">
      <c r="B56" s="105" t="s">
        <v>140</v>
      </c>
      <c r="C56" s="106" t="s">
        <v>135</v>
      </c>
      <c r="D56" s="105" t="s">
        <v>6</v>
      </c>
      <c r="E56" s="110">
        <v>1</v>
      </c>
      <c r="F56" s="105"/>
      <c r="G56" s="105"/>
      <c r="H56" s="116">
        <f t="shared" si="0"/>
        <v>0</v>
      </c>
      <c r="I56" s="46"/>
      <c r="J56" s="44"/>
    </row>
    <row r="57" spans="1:10" x14ac:dyDescent="0.25">
      <c r="B57" s="105" t="s">
        <v>141</v>
      </c>
      <c r="C57" s="106" t="s">
        <v>136</v>
      </c>
      <c r="D57" s="105" t="s">
        <v>6</v>
      </c>
      <c r="E57" s="110">
        <v>1</v>
      </c>
      <c r="F57" s="105"/>
      <c r="G57" s="105"/>
      <c r="H57" s="116">
        <f t="shared" si="0"/>
        <v>0</v>
      </c>
      <c r="I57" s="46"/>
      <c r="J57" s="44"/>
    </row>
    <row r="58" spans="1:10" ht="15.75" thickBot="1" x14ac:dyDescent="0.3">
      <c r="A58" s="45"/>
      <c r="B58" s="143" t="s">
        <v>223</v>
      </c>
      <c r="C58" s="144"/>
      <c r="D58" s="144"/>
      <c r="E58" s="144"/>
      <c r="F58" s="144"/>
      <c r="G58" s="145"/>
      <c r="H58" s="124">
        <f>SUBTOTAL(9,H47:H57)</f>
        <v>0</v>
      </c>
      <c r="I58" s="44"/>
    </row>
    <row r="59" spans="1:10" ht="16.5" thickTop="1" thickBot="1" x14ac:dyDescent="0.3">
      <c r="B59" s="9" t="s">
        <v>144</v>
      </c>
      <c r="C59" s="8" t="s">
        <v>142</v>
      </c>
      <c r="D59" s="9"/>
      <c r="E59" s="9"/>
      <c r="F59" s="9"/>
      <c r="G59" s="9"/>
      <c r="H59" s="117"/>
      <c r="I59" s="47"/>
      <c r="J59" s="48"/>
    </row>
    <row r="60" spans="1:10" ht="15.75" thickTop="1" x14ac:dyDescent="0.25">
      <c r="B60" s="107" t="s">
        <v>143</v>
      </c>
      <c r="C60" s="108" t="s">
        <v>145</v>
      </c>
      <c r="D60" s="105" t="s">
        <v>6</v>
      </c>
      <c r="E60" s="110">
        <v>1</v>
      </c>
      <c r="F60" s="105"/>
      <c r="G60" s="107"/>
      <c r="H60" s="116">
        <f t="shared" ref="H60:H62" si="9">G60*F60</f>
        <v>0</v>
      </c>
      <c r="I60" s="47"/>
      <c r="J60" s="48"/>
    </row>
    <row r="61" spans="1:10" x14ac:dyDescent="0.25">
      <c r="B61" s="107" t="s">
        <v>148</v>
      </c>
      <c r="C61" s="108" t="s">
        <v>146</v>
      </c>
      <c r="D61" s="107" t="s">
        <v>61</v>
      </c>
      <c r="E61" s="109">
        <v>4</v>
      </c>
      <c r="F61" s="109"/>
      <c r="G61" s="107"/>
      <c r="H61" s="116">
        <f t="shared" si="9"/>
        <v>0</v>
      </c>
      <c r="I61" s="47"/>
      <c r="J61" s="48"/>
    </row>
    <row r="62" spans="1:10" x14ac:dyDescent="0.25">
      <c r="B62" s="107" t="s">
        <v>149</v>
      </c>
      <c r="C62" s="108" t="s">
        <v>147</v>
      </c>
      <c r="D62" s="107" t="s">
        <v>191</v>
      </c>
      <c r="E62" s="109">
        <v>1</v>
      </c>
      <c r="F62" s="109"/>
      <c r="G62" s="107"/>
      <c r="H62" s="116">
        <f t="shared" si="9"/>
        <v>0</v>
      </c>
      <c r="I62" s="47"/>
      <c r="J62" s="48"/>
    </row>
    <row r="63" spans="1:10" ht="15.75" thickBot="1" x14ac:dyDescent="0.3">
      <c r="A63" s="45"/>
      <c r="B63" s="143" t="s">
        <v>224</v>
      </c>
      <c r="C63" s="144"/>
      <c r="D63" s="144"/>
      <c r="E63" s="144"/>
      <c r="F63" s="144"/>
      <c r="G63" s="145"/>
      <c r="H63" s="124">
        <f>SUBTOTAL(9,H60:H62)</f>
        <v>0</v>
      </c>
      <c r="I63" s="44"/>
    </row>
    <row r="64" spans="1:10" ht="16.5" thickTop="1" thickBot="1" x14ac:dyDescent="0.3">
      <c r="B64" s="9" t="s">
        <v>150</v>
      </c>
      <c r="C64" s="8" t="s">
        <v>151</v>
      </c>
      <c r="D64" s="9"/>
      <c r="E64" s="9"/>
      <c r="F64" s="9"/>
      <c r="G64" s="9"/>
      <c r="H64" s="117"/>
      <c r="I64" s="47"/>
      <c r="J64" s="48"/>
    </row>
    <row r="65" spans="1:10" ht="15.75" thickTop="1" x14ac:dyDescent="0.25">
      <c r="B65" s="105" t="s">
        <v>153</v>
      </c>
      <c r="C65" s="106" t="s">
        <v>152</v>
      </c>
      <c r="D65" s="107" t="s">
        <v>191</v>
      </c>
      <c r="E65" s="109">
        <v>1</v>
      </c>
      <c r="F65" s="110"/>
      <c r="G65" s="107"/>
      <c r="H65" s="116">
        <f t="shared" ref="H65:H69" si="10">G65*F65</f>
        <v>0</v>
      </c>
      <c r="I65" s="47"/>
      <c r="J65" s="48"/>
    </row>
    <row r="66" spans="1:10" x14ac:dyDescent="0.25">
      <c r="B66" s="105" t="s">
        <v>154</v>
      </c>
      <c r="C66" s="106" t="s">
        <v>158</v>
      </c>
      <c r="D66" s="107" t="s">
        <v>191</v>
      </c>
      <c r="E66" s="109">
        <v>2</v>
      </c>
      <c r="F66" s="110"/>
      <c r="G66" s="105"/>
      <c r="H66" s="116">
        <f t="shared" si="10"/>
        <v>0</v>
      </c>
      <c r="I66" s="47"/>
      <c r="J66" s="48"/>
    </row>
    <row r="67" spans="1:10" x14ac:dyDescent="0.25">
      <c r="B67" s="105" t="s">
        <v>155</v>
      </c>
      <c r="C67" s="106" t="s">
        <v>159</v>
      </c>
      <c r="D67" s="107" t="s">
        <v>191</v>
      </c>
      <c r="E67" s="109">
        <v>1</v>
      </c>
      <c r="F67" s="110"/>
      <c r="G67" s="105"/>
      <c r="H67" s="116">
        <f t="shared" si="10"/>
        <v>0</v>
      </c>
      <c r="I67" s="47"/>
      <c r="J67" s="48"/>
    </row>
    <row r="68" spans="1:10" x14ac:dyDescent="0.25">
      <c r="B68" s="105" t="s">
        <v>156</v>
      </c>
      <c r="C68" s="106" t="s">
        <v>160</v>
      </c>
      <c r="D68" s="105" t="s">
        <v>7</v>
      </c>
      <c r="E68" s="110">
        <v>30</v>
      </c>
      <c r="F68" s="110"/>
      <c r="G68" s="105"/>
      <c r="H68" s="116">
        <f t="shared" si="10"/>
        <v>0</v>
      </c>
      <c r="I68" s="47"/>
      <c r="J68" s="48"/>
    </row>
    <row r="69" spans="1:10" x14ac:dyDescent="0.25">
      <c r="B69" s="105" t="s">
        <v>157</v>
      </c>
      <c r="C69" s="106" t="s">
        <v>161</v>
      </c>
      <c r="D69" s="107" t="s">
        <v>191</v>
      </c>
      <c r="E69" s="109">
        <v>4</v>
      </c>
      <c r="F69" s="105"/>
      <c r="G69" s="105"/>
      <c r="H69" s="116">
        <f t="shared" si="10"/>
        <v>0</v>
      </c>
      <c r="I69" s="46"/>
      <c r="J69" s="44"/>
    </row>
    <row r="70" spans="1:10" ht="15.75" thickBot="1" x14ac:dyDescent="0.3">
      <c r="A70" s="45"/>
      <c r="B70" s="143" t="s">
        <v>225</v>
      </c>
      <c r="C70" s="144"/>
      <c r="D70" s="144"/>
      <c r="E70" s="144"/>
      <c r="F70" s="144"/>
      <c r="G70" s="145"/>
      <c r="H70" s="124">
        <f>SUBTOTAL(9,H65:H69)</f>
        <v>0</v>
      </c>
      <c r="I70" s="44"/>
    </row>
    <row r="71" spans="1:10" ht="15.95" customHeight="1" thickTop="1" thickBot="1" x14ac:dyDescent="0.3">
      <c r="B71" s="9" t="s">
        <v>162</v>
      </c>
      <c r="C71" s="8" t="s">
        <v>163</v>
      </c>
      <c r="D71" s="9"/>
      <c r="E71" s="9"/>
      <c r="F71" s="9"/>
      <c r="G71" s="9"/>
      <c r="H71" s="117"/>
      <c r="I71" s="46"/>
      <c r="J71" s="44"/>
    </row>
    <row r="72" spans="1:10" ht="15.95" customHeight="1" thickTop="1" x14ac:dyDescent="0.25">
      <c r="B72" s="105" t="s">
        <v>162</v>
      </c>
      <c r="C72" s="106" t="s">
        <v>164</v>
      </c>
      <c r="D72" s="107" t="s">
        <v>8</v>
      </c>
      <c r="E72" s="107">
        <v>34</v>
      </c>
      <c r="F72" s="107"/>
      <c r="G72" s="107"/>
      <c r="H72" s="116">
        <f t="shared" si="0"/>
        <v>0</v>
      </c>
      <c r="I72" s="46"/>
      <c r="J72" s="44"/>
    </row>
    <row r="73" spans="1:10" ht="15.75" thickBot="1" x14ac:dyDescent="0.3">
      <c r="A73" s="45"/>
      <c r="B73" s="143" t="s">
        <v>226</v>
      </c>
      <c r="C73" s="144"/>
      <c r="D73" s="144"/>
      <c r="E73" s="144"/>
      <c r="F73" s="144"/>
      <c r="G73" s="145"/>
      <c r="H73" s="124">
        <f>SUBTOTAL(9,H72)</f>
        <v>0</v>
      </c>
      <c r="I73" s="44"/>
    </row>
    <row r="74" spans="1:10" ht="15.95" customHeight="1" thickTop="1" thickBot="1" x14ac:dyDescent="0.3">
      <c r="B74" s="9" t="s">
        <v>166</v>
      </c>
      <c r="C74" s="8" t="s">
        <v>167</v>
      </c>
      <c r="D74" s="9"/>
      <c r="E74" s="9"/>
      <c r="F74" s="9"/>
      <c r="G74" s="9"/>
      <c r="H74" s="117"/>
      <c r="I74" s="46"/>
      <c r="J74" s="44"/>
    </row>
    <row r="75" spans="1:10" ht="15.95" customHeight="1" thickTop="1" x14ac:dyDescent="0.25">
      <c r="B75" s="105" t="s">
        <v>166</v>
      </c>
      <c r="C75" s="106" t="s">
        <v>168</v>
      </c>
      <c r="D75" s="107" t="s">
        <v>165</v>
      </c>
      <c r="E75" s="107">
        <v>34</v>
      </c>
      <c r="F75" s="107"/>
      <c r="G75" s="107"/>
      <c r="H75" s="116">
        <f t="shared" ref="H75" si="11">G75*F75</f>
        <v>0</v>
      </c>
      <c r="I75" s="46"/>
      <c r="J75" s="44"/>
    </row>
    <row r="76" spans="1:10" ht="15.75" thickBot="1" x14ac:dyDescent="0.3">
      <c r="A76" s="45"/>
      <c r="B76" s="143" t="s">
        <v>227</v>
      </c>
      <c r="C76" s="144"/>
      <c r="D76" s="144"/>
      <c r="E76" s="144"/>
      <c r="F76" s="144"/>
      <c r="G76" s="145"/>
      <c r="H76" s="124">
        <f>SUBTOTAL(9,H75)</f>
        <v>0</v>
      </c>
      <c r="I76" s="44"/>
    </row>
    <row r="77" spans="1:10" ht="16.5" thickTop="1" thickBot="1" x14ac:dyDescent="0.3">
      <c r="B77" s="9" t="s">
        <v>169</v>
      </c>
      <c r="C77" s="8" t="s">
        <v>151</v>
      </c>
      <c r="D77" s="9"/>
      <c r="E77" s="9"/>
      <c r="F77" s="9"/>
      <c r="G77" s="9"/>
      <c r="H77" s="117"/>
      <c r="I77" s="47"/>
      <c r="J77" s="48"/>
    </row>
    <row r="78" spans="1:10" ht="15.75" thickTop="1" x14ac:dyDescent="0.25">
      <c r="B78" s="105" t="s">
        <v>170</v>
      </c>
      <c r="C78" s="106" t="s">
        <v>175</v>
      </c>
      <c r="D78" s="122"/>
      <c r="E78" s="122"/>
      <c r="F78" s="122"/>
      <c r="G78" s="122"/>
      <c r="H78" s="123"/>
      <c r="I78" s="47"/>
      <c r="J78" s="48"/>
    </row>
    <row r="79" spans="1:10" x14ac:dyDescent="0.25">
      <c r="B79" s="105" t="s">
        <v>171</v>
      </c>
      <c r="C79" s="106" t="s">
        <v>176</v>
      </c>
      <c r="D79" s="122"/>
      <c r="E79" s="122"/>
      <c r="F79" s="122"/>
      <c r="G79" s="122"/>
      <c r="H79" s="123"/>
      <c r="I79" s="47"/>
      <c r="J79" s="48"/>
    </row>
    <row r="80" spans="1:10" x14ac:dyDescent="0.25">
      <c r="B80" s="105" t="s">
        <v>171</v>
      </c>
      <c r="C80" s="106" t="s">
        <v>203</v>
      </c>
      <c r="D80" s="105" t="s">
        <v>8</v>
      </c>
      <c r="E80" s="110">
        <f>15*2*2.5</f>
        <v>75</v>
      </c>
      <c r="F80" s="110"/>
      <c r="G80" s="105"/>
      <c r="H80" s="116">
        <f t="shared" ref="H80" si="12">G80*F80</f>
        <v>0</v>
      </c>
      <c r="I80" s="47"/>
      <c r="J80" s="48"/>
    </row>
    <row r="81" spans="1:10" ht="30" x14ac:dyDescent="0.25">
      <c r="B81" s="105" t="s">
        <v>171</v>
      </c>
      <c r="C81" s="106" t="s">
        <v>204</v>
      </c>
      <c r="D81" s="105" t="s">
        <v>8</v>
      </c>
      <c r="E81" s="110">
        <f>6.2*4*5.21*2</f>
        <v>258.416</v>
      </c>
      <c r="F81" s="110"/>
      <c r="G81" s="105"/>
      <c r="H81" s="116">
        <f t="shared" ref="H81:H83" si="13">G81*F81</f>
        <v>0</v>
      </c>
      <c r="I81" s="47"/>
      <c r="J81" s="48"/>
    </row>
    <row r="82" spans="1:10" ht="30" x14ac:dyDescent="0.25">
      <c r="B82" s="105" t="s">
        <v>171</v>
      </c>
      <c r="C82" s="106" t="s">
        <v>205</v>
      </c>
      <c r="D82" s="105" t="s">
        <v>8</v>
      </c>
      <c r="E82" s="110">
        <f>8*4*3</f>
        <v>96</v>
      </c>
      <c r="F82" s="110"/>
      <c r="G82" s="105"/>
      <c r="H82" s="116">
        <f t="shared" si="13"/>
        <v>0</v>
      </c>
      <c r="I82" s="47"/>
      <c r="J82" s="48"/>
    </row>
    <row r="83" spans="1:10" ht="30" x14ac:dyDescent="0.25">
      <c r="B83" s="105" t="s">
        <v>171</v>
      </c>
      <c r="C83" s="106" t="s">
        <v>206</v>
      </c>
      <c r="D83" s="105" t="s">
        <v>8</v>
      </c>
      <c r="E83" s="110">
        <v>51</v>
      </c>
      <c r="F83" s="110"/>
      <c r="G83" s="105"/>
      <c r="H83" s="116">
        <f t="shared" si="13"/>
        <v>0</v>
      </c>
      <c r="I83" s="47"/>
      <c r="J83" s="48"/>
    </row>
    <row r="84" spans="1:10" ht="30" x14ac:dyDescent="0.25">
      <c r="B84" s="105" t="s">
        <v>171</v>
      </c>
      <c r="C84" s="106" t="s">
        <v>207</v>
      </c>
      <c r="D84" s="105" t="s">
        <v>8</v>
      </c>
      <c r="E84" s="110">
        <v>22.5</v>
      </c>
      <c r="F84" s="110"/>
      <c r="G84" s="105"/>
      <c r="H84" s="116">
        <f t="shared" ref="H84" si="14">G84*F84</f>
        <v>0</v>
      </c>
      <c r="I84" s="47"/>
      <c r="J84" s="48"/>
    </row>
    <row r="85" spans="1:10" x14ac:dyDescent="0.25">
      <c r="B85" s="105" t="s">
        <v>172</v>
      </c>
      <c r="C85" s="106" t="s">
        <v>202</v>
      </c>
      <c r="D85" s="105" t="s">
        <v>7</v>
      </c>
      <c r="E85" s="110">
        <v>30</v>
      </c>
      <c r="F85" s="110"/>
      <c r="G85" s="105"/>
      <c r="H85" s="116">
        <f t="shared" ref="H85:H87" si="15">G85*F85</f>
        <v>0</v>
      </c>
      <c r="I85" s="47"/>
      <c r="J85" s="48"/>
    </row>
    <row r="86" spans="1:10" x14ac:dyDescent="0.25">
      <c r="B86" s="105" t="s">
        <v>173</v>
      </c>
      <c r="C86" s="106" t="s">
        <v>177</v>
      </c>
      <c r="D86" s="105" t="s">
        <v>8</v>
      </c>
      <c r="E86" s="110">
        <f>(4.5*3)+(6.2*6.19)*2+2*(8+4.5+15+8*4)</f>
        <v>209.256</v>
      </c>
      <c r="F86" s="110"/>
      <c r="G86" s="105"/>
      <c r="H86" s="116">
        <f t="shared" si="15"/>
        <v>0</v>
      </c>
      <c r="I86" s="47"/>
      <c r="J86" s="48"/>
    </row>
    <row r="87" spans="1:10" x14ac:dyDescent="0.25">
      <c r="B87" s="105" t="s">
        <v>174</v>
      </c>
      <c r="C87" s="108" t="s">
        <v>178</v>
      </c>
      <c r="D87" s="105" t="s">
        <v>6</v>
      </c>
      <c r="E87" s="110">
        <v>1</v>
      </c>
      <c r="F87" s="105"/>
      <c r="G87" s="105"/>
      <c r="H87" s="116">
        <f t="shared" si="15"/>
        <v>0</v>
      </c>
      <c r="I87" s="46"/>
      <c r="J87" s="44"/>
    </row>
    <row r="88" spans="1:10" ht="15.75" thickBot="1" x14ac:dyDescent="0.3">
      <c r="A88" s="45"/>
      <c r="B88" s="143" t="s">
        <v>228</v>
      </c>
      <c r="C88" s="144"/>
      <c r="D88" s="144"/>
      <c r="E88" s="144"/>
      <c r="F88" s="144"/>
      <c r="G88" s="145"/>
      <c r="H88" s="124">
        <f>SUBTOTAL(9,H80:H87)</f>
        <v>0</v>
      </c>
      <c r="I88" s="44"/>
    </row>
    <row r="89" spans="1:10" ht="13.9" customHeight="1" thickTop="1" thickBot="1" x14ac:dyDescent="0.3">
      <c r="B89" s="9" t="s">
        <v>179</v>
      </c>
      <c r="C89" s="8" t="s">
        <v>180</v>
      </c>
      <c r="D89" s="9"/>
      <c r="E89" s="9"/>
      <c r="F89" s="9"/>
      <c r="G89" s="9"/>
      <c r="H89" s="117"/>
      <c r="I89" s="46"/>
      <c r="J89" s="44"/>
    </row>
    <row r="90" spans="1:10" ht="15.95" customHeight="1" thickTop="1" x14ac:dyDescent="0.25">
      <c r="B90" s="105" t="s">
        <v>179</v>
      </c>
      <c r="C90" s="106" t="s">
        <v>180</v>
      </c>
      <c r="D90" s="107" t="s">
        <v>208</v>
      </c>
      <c r="E90" s="107">
        <v>1</v>
      </c>
      <c r="F90" s="107"/>
      <c r="G90" s="107"/>
      <c r="H90" s="116">
        <f t="shared" si="0"/>
        <v>0</v>
      </c>
      <c r="I90" s="46"/>
      <c r="J90" s="44"/>
    </row>
    <row r="91" spans="1:10" ht="15.75" thickBot="1" x14ac:dyDescent="0.3">
      <c r="A91" s="45"/>
      <c r="B91" s="143" t="s">
        <v>229</v>
      </c>
      <c r="C91" s="144"/>
      <c r="D91" s="144"/>
      <c r="E91" s="144"/>
      <c r="F91" s="144"/>
      <c r="G91" s="145"/>
      <c r="H91" s="124">
        <f>SUBTOTAL(9,H90)</f>
        <v>0</v>
      </c>
      <c r="I91" s="44"/>
    </row>
    <row r="92" spans="1:10" ht="15.95" customHeight="1" thickTop="1" thickBot="1" x14ac:dyDescent="0.3">
      <c r="B92" s="9" t="s">
        <v>181</v>
      </c>
      <c r="C92" s="8" t="s">
        <v>184</v>
      </c>
      <c r="D92" s="9"/>
      <c r="E92" s="9"/>
      <c r="F92" s="9"/>
      <c r="G92" s="9"/>
      <c r="H92" s="117"/>
      <c r="I92" s="46"/>
      <c r="J92" s="44"/>
    </row>
    <row r="93" spans="1:10" ht="15.95" customHeight="1" thickTop="1" x14ac:dyDescent="0.25">
      <c r="B93" s="105" t="s">
        <v>181</v>
      </c>
      <c r="C93" s="106" t="s">
        <v>183</v>
      </c>
      <c r="D93" s="107" t="s">
        <v>165</v>
      </c>
      <c r="E93" s="107">
        <v>1</v>
      </c>
      <c r="F93" s="107"/>
      <c r="G93" s="107"/>
      <c r="H93" s="116">
        <f t="shared" ref="H93" si="16">G93*F93</f>
        <v>0</v>
      </c>
      <c r="I93" s="46"/>
      <c r="J93" s="44"/>
    </row>
    <row r="94" spans="1:10" ht="15.75" thickBot="1" x14ac:dyDescent="0.3">
      <c r="A94" s="45"/>
      <c r="B94" s="143" t="s">
        <v>230</v>
      </c>
      <c r="C94" s="144"/>
      <c r="D94" s="144"/>
      <c r="E94" s="144"/>
      <c r="F94" s="144"/>
      <c r="G94" s="145"/>
      <c r="H94" s="124">
        <f>SUBTOTAL(9,H93)</f>
        <v>0</v>
      </c>
      <c r="I94" s="44"/>
    </row>
    <row r="95" spans="1:10" ht="15.95" customHeight="1" thickTop="1" thickBot="1" x14ac:dyDescent="0.3">
      <c r="B95" s="9" t="s">
        <v>182</v>
      </c>
      <c r="C95" s="8" t="s">
        <v>185</v>
      </c>
      <c r="D95" s="9"/>
      <c r="E95" s="9"/>
      <c r="F95" s="9"/>
      <c r="G95" s="9"/>
      <c r="H95" s="117"/>
      <c r="I95" s="46"/>
      <c r="J95" s="44"/>
    </row>
    <row r="96" spans="1:10" ht="15.95" customHeight="1" thickTop="1" x14ac:dyDescent="0.25">
      <c r="B96" s="105" t="s">
        <v>182</v>
      </c>
      <c r="C96" s="106" t="s">
        <v>186</v>
      </c>
      <c r="D96" s="107" t="s">
        <v>61</v>
      </c>
      <c r="E96" s="107">
        <v>2</v>
      </c>
      <c r="F96" s="107"/>
      <c r="G96" s="107"/>
      <c r="H96" s="116">
        <f t="shared" ref="H96" si="17">G96*F96</f>
        <v>0</v>
      </c>
      <c r="I96" s="46"/>
      <c r="J96" s="44"/>
    </row>
    <row r="97" spans="1:10" ht="15.75" thickBot="1" x14ac:dyDescent="0.3">
      <c r="A97" s="45"/>
      <c r="B97" s="146" t="s">
        <v>231</v>
      </c>
      <c r="C97" s="147"/>
      <c r="D97" s="147"/>
      <c r="E97" s="147"/>
      <c r="F97" s="147"/>
      <c r="G97" s="148"/>
      <c r="H97" s="124">
        <f>SUBTOTAL(9,H96)</f>
        <v>0</v>
      </c>
      <c r="I97" s="44"/>
    </row>
    <row r="98" spans="1:10" ht="15.95" customHeight="1" thickBot="1" x14ac:dyDescent="0.3">
      <c r="B98" s="149" t="s">
        <v>3</v>
      </c>
      <c r="C98" s="150"/>
      <c r="D98" s="150"/>
      <c r="E98" s="150"/>
      <c r="F98" s="150"/>
      <c r="G98" s="151"/>
      <c r="H98" s="118">
        <f>H13+H17+H21+H25+H34+H45+H58+H63+H70+H73+H76+H88+H91+H94+H97</f>
        <v>0</v>
      </c>
      <c r="I98" s="46"/>
      <c r="J98" s="44"/>
    </row>
    <row r="99" spans="1:10" ht="15.95" customHeight="1" x14ac:dyDescent="0.25">
      <c r="C99" s="49"/>
      <c r="D99" s="50"/>
      <c r="E99" s="50"/>
      <c r="F99" s="50"/>
      <c r="G99" s="50"/>
      <c r="H99" s="119"/>
      <c r="I99" s="46"/>
      <c r="J99" s="44"/>
    </row>
    <row r="100" spans="1:10" ht="15.75" thickBot="1" x14ac:dyDescent="0.3">
      <c r="A100" s="45"/>
      <c r="B100" s="105" t="s">
        <v>94</v>
      </c>
      <c r="C100" s="143" t="s">
        <v>97</v>
      </c>
      <c r="D100" s="144"/>
      <c r="E100" s="144"/>
      <c r="F100" s="144"/>
      <c r="G100" s="145"/>
      <c r="H100" s="116">
        <v>0</v>
      </c>
      <c r="I100" s="44"/>
    </row>
    <row r="101" spans="1:10" ht="16.5" thickTop="1" thickBot="1" x14ac:dyDescent="0.3">
      <c r="B101" s="107" t="s">
        <v>103</v>
      </c>
      <c r="C101" s="143" t="s">
        <v>218</v>
      </c>
      <c r="D101" s="144"/>
      <c r="E101" s="144"/>
      <c r="F101" s="144"/>
      <c r="G101" s="145"/>
      <c r="H101" s="116">
        <v>0</v>
      </c>
      <c r="I101" s="47"/>
      <c r="J101" s="48"/>
    </row>
    <row r="102" spans="1:10" ht="16.5" thickTop="1" thickBot="1" x14ac:dyDescent="0.3">
      <c r="B102" s="105" t="s">
        <v>125</v>
      </c>
      <c r="C102" s="143" t="s">
        <v>219</v>
      </c>
      <c r="D102" s="144"/>
      <c r="E102" s="144"/>
      <c r="F102" s="144"/>
      <c r="G102" s="145"/>
      <c r="H102" s="116">
        <v>0</v>
      </c>
      <c r="I102" s="47"/>
      <c r="J102" s="48"/>
    </row>
    <row r="103" spans="1:10" ht="15.95" customHeight="1" thickTop="1" x14ac:dyDescent="0.25">
      <c r="B103" s="4"/>
      <c r="D103" s="4"/>
      <c r="E103" s="4"/>
      <c r="F103" s="4"/>
      <c r="G103" s="38"/>
    </row>
    <row r="104" spans="1:10" ht="15.95" customHeight="1" x14ac:dyDescent="0.25">
      <c r="A104" s="152" t="s">
        <v>56</v>
      </c>
      <c r="B104" s="152"/>
      <c r="C104" s="152"/>
      <c r="D104" s="152"/>
      <c r="E104" s="152"/>
      <c r="F104" s="152"/>
      <c r="G104" s="152"/>
      <c r="H104" s="152"/>
      <c r="I104" s="152"/>
      <c r="J104" s="152"/>
    </row>
    <row r="105" spans="1:10" ht="15.95" customHeight="1" x14ac:dyDescent="0.25">
      <c r="A105" s="152"/>
      <c r="B105" s="152"/>
      <c r="C105" s="152"/>
      <c r="D105" s="152"/>
      <c r="E105" s="152"/>
      <c r="F105" s="152"/>
      <c r="G105" s="152"/>
      <c r="H105" s="152"/>
      <c r="I105" s="152"/>
      <c r="J105" s="152"/>
    </row>
    <row r="106" spans="1:10" ht="15.95" customHeight="1" x14ac:dyDescent="0.25">
      <c r="A106" s="152"/>
      <c r="B106" s="152"/>
      <c r="C106" s="152"/>
      <c r="D106" s="152"/>
      <c r="E106" s="152"/>
      <c r="F106" s="152"/>
      <c r="G106" s="152"/>
      <c r="H106" s="152"/>
      <c r="I106" s="152"/>
      <c r="J106" s="152"/>
    </row>
    <row r="107" spans="1:10" ht="15" customHeight="1" x14ac:dyDescent="0.25">
      <c r="A107" s="152"/>
      <c r="B107" s="152"/>
      <c r="C107" s="152"/>
      <c r="D107" s="152"/>
      <c r="E107" s="152"/>
      <c r="F107" s="152"/>
      <c r="G107" s="152"/>
      <c r="H107" s="152"/>
      <c r="I107" s="152"/>
      <c r="J107" s="152"/>
    </row>
    <row r="108" spans="1:10" ht="15.95" customHeight="1" x14ac:dyDescent="0.25">
      <c r="A108" s="152"/>
      <c r="B108" s="152"/>
      <c r="C108" s="152"/>
      <c r="D108" s="152"/>
      <c r="E108" s="152"/>
      <c r="F108" s="152"/>
      <c r="G108" s="152"/>
      <c r="H108" s="152"/>
      <c r="I108" s="152"/>
      <c r="J108" s="152"/>
    </row>
    <row r="109" spans="1:10" ht="15.95" customHeight="1" x14ac:dyDescent="0.25">
      <c r="A109" s="152"/>
      <c r="B109" s="152"/>
      <c r="C109" s="152"/>
      <c r="D109" s="152"/>
      <c r="E109" s="152"/>
      <c r="F109" s="152"/>
      <c r="G109" s="152"/>
      <c r="H109" s="152"/>
      <c r="I109" s="152"/>
      <c r="J109" s="152"/>
    </row>
    <row r="110" spans="1:10" ht="15.95" customHeight="1" x14ac:dyDescent="0.25">
      <c r="A110" s="152"/>
      <c r="B110" s="152"/>
      <c r="C110" s="152"/>
      <c r="D110" s="152"/>
      <c r="E110" s="152"/>
      <c r="F110" s="152"/>
      <c r="G110" s="152"/>
      <c r="H110" s="152"/>
      <c r="I110" s="152"/>
      <c r="J110" s="152"/>
    </row>
    <row r="111" spans="1:10" ht="15.95" customHeight="1" x14ac:dyDescent="0.25">
      <c r="A111" s="152"/>
      <c r="B111" s="152"/>
      <c r="C111" s="152"/>
      <c r="D111" s="152"/>
      <c r="E111" s="152"/>
      <c r="F111" s="152"/>
      <c r="G111" s="152"/>
      <c r="H111" s="152"/>
      <c r="I111" s="152"/>
      <c r="J111" s="152"/>
    </row>
    <row r="112" spans="1:10" ht="15.95" customHeight="1" x14ac:dyDescent="0.25">
      <c r="A112" s="152"/>
      <c r="B112" s="152"/>
      <c r="C112" s="152"/>
      <c r="D112" s="152"/>
      <c r="E112" s="152"/>
      <c r="F112" s="152"/>
      <c r="G112" s="152"/>
      <c r="H112" s="152"/>
      <c r="I112" s="152"/>
      <c r="J112" s="152"/>
    </row>
    <row r="113" spans="1:10" ht="15.95" customHeight="1" x14ac:dyDescent="0.25">
      <c r="A113" s="152"/>
      <c r="B113" s="152"/>
      <c r="C113" s="152"/>
      <c r="D113" s="152"/>
      <c r="E113" s="152"/>
      <c r="F113" s="152"/>
      <c r="G113" s="152"/>
      <c r="H113" s="152"/>
      <c r="I113" s="152"/>
      <c r="J113" s="152"/>
    </row>
    <row r="114" spans="1:10" ht="15.95" customHeight="1" x14ac:dyDescent="0.25">
      <c r="B114" s="4"/>
      <c r="D114" s="4"/>
      <c r="E114" s="4"/>
      <c r="F114" s="4"/>
      <c r="G114" s="38"/>
    </row>
    <row r="115" spans="1:10" ht="15" customHeight="1" x14ac:dyDescent="0.25">
      <c r="B115" s="4"/>
      <c r="D115" s="4"/>
      <c r="E115" s="4"/>
      <c r="F115" s="4"/>
      <c r="G115" s="38"/>
    </row>
    <row r="116" spans="1:10" ht="15" customHeight="1" x14ac:dyDescent="0.25">
      <c r="B116" s="61"/>
      <c r="C116" s="61"/>
      <c r="D116" s="61"/>
      <c r="E116" s="61"/>
      <c r="F116" s="61"/>
      <c r="G116" s="111"/>
      <c r="H116" s="120"/>
      <c r="I116" s="61"/>
      <c r="J116" s="61"/>
    </row>
    <row r="117" spans="1:10" ht="14.45" customHeight="1" x14ac:dyDescent="0.25">
      <c r="B117" s="61"/>
      <c r="C117" s="61"/>
      <c r="D117" s="61"/>
      <c r="E117" s="61"/>
      <c r="F117" s="61"/>
      <c r="G117" s="111"/>
      <c r="H117" s="120"/>
      <c r="I117" s="61"/>
      <c r="J117" s="61"/>
    </row>
    <row r="118" spans="1:10" ht="14.45" customHeight="1" x14ac:dyDescent="0.25">
      <c r="B118" s="61"/>
      <c r="C118" s="61"/>
      <c r="D118" s="61"/>
      <c r="E118" s="61"/>
      <c r="F118" s="61"/>
      <c r="G118" s="111"/>
      <c r="H118" s="120"/>
      <c r="I118" s="61"/>
      <c r="J118" s="61"/>
    </row>
    <row r="119" spans="1:10" ht="14.45" customHeight="1" x14ac:dyDescent="0.25">
      <c r="B119" s="61"/>
      <c r="C119" s="61"/>
      <c r="D119" s="61"/>
      <c r="E119" s="61"/>
      <c r="F119" s="61"/>
      <c r="G119" s="111"/>
      <c r="H119" s="120"/>
      <c r="I119" s="61"/>
      <c r="J119" s="61"/>
    </row>
    <row r="120" spans="1:10" ht="14.45" customHeight="1" x14ac:dyDescent="0.25">
      <c r="B120" s="61"/>
      <c r="C120" s="61"/>
      <c r="D120" s="61"/>
      <c r="E120" s="61"/>
      <c r="F120" s="61"/>
      <c r="G120" s="111"/>
      <c r="H120" s="120"/>
      <c r="I120" s="61"/>
      <c r="J120" s="61"/>
    </row>
    <row r="121" spans="1:10" ht="14.45" customHeight="1" x14ac:dyDescent="0.25">
      <c r="B121" s="61"/>
      <c r="C121" s="61"/>
      <c r="D121" s="61"/>
      <c r="E121" s="61"/>
      <c r="F121" s="61"/>
      <c r="G121" s="111"/>
      <c r="H121" s="120"/>
      <c r="I121" s="61"/>
      <c r="J121" s="61"/>
    </row>
    <row r="122" spans="1:10" ht="14.45" customHeight="1" x14ac:dyDescent="0.25">
      <c r="B122" s="61"/>
      <c r="C122" s="61"/>
      <c r="D122" s="61"/>
      <c r="E122" s="61"/>
      <c r="F122" s="61"/>
      <c r="G122" s="111"/>
      <c r="H122" s="120"/>
      <c r="I122" s="61"/>
      <c r="J122" s="61"/>
    </row>
    <row r="123" spans="1:10" ht="14.45" customHeight="1" x14ac:dyDescent="0.25">
      <c r="B123" s="61"/>
      <c r="C123" s="61"/>
      <c r="D123" s="61"/>
      <c r="E123" s="61"/>
      <c r="F123" s="61"/>
      <c r="G123" s="111"/>
      <c r="H123" s="120"/>
      <c r="I123" s="61"/>
      <c r="J123" s="61"/>
    </row>
    <row r="124" spans="1:10" ht="14.45" customHeight="1" x14ac:dyDescent="0.25">
      <c r="B124" s="61"/>
      <c r="C124" s="61"/>
      <c r="D124" s="61"/>
      <c r="E124" s="61"/>
      <c r="F124" s="61"/>
      <c r="G124" s="111"/>
      <c r="H124" s="120"/>
      <c r="I124" s="61"/>
      <c r="J124" s="61"/>
    </row>
    <row r="125" spans="1:10" ht="14.45" customHeight="1" x14ac:dyDescent="0.25">
      <c r="B125" s="61"/>
      <c r="C125" s="61"/>
      <c r="D125" s="61"/>
      <c r="E125" s="61"/>
      <c r="F125" s="61"/>
      <c r="G125" s="111"/>
      <c r="H125" s="120"/>
      <c r="I125" s="61"/>
      <c r="J125" s="61"/>
    </row>
    <row r="126" spans="1:10" ht="14.45" customHeight="1" x14ac:dyDescent="0.25">
      <c r="B126" s="61"/>
      <c r="C126" s="61"/>
      <c r="D126" s="61"/>
      <c r="E126" s="61"/>
      <c r="F126" s="61"/>
      <c r="G126" s="111"/>
      <c r="H126" s="120"/>
      <c r="I126" s="61"/>
      <c r="J126" s="61"/>
    </row>
    <row r="127" spans="1:10" ht="14.45" customHeight="1" x14ac:dyDescent="0.25">
      <c r="B127" s="61"/>
      <c r="C127" s="61"/>
      <c r="D127" s="61"/>
      <c r="E127" s="61"/>
      <c r="F127" s="61"/>
      <c r="G127" s="111"/>
      <c r="H127" s="120"/>
      <c r="I127" s="61"/>
      <c r="J127" s="61"/>
    </row>
    <row r="128" spans="1:10" ht="14.45" customHeight="1" x14ac:dyDescent="0.25">
      <c r="B128" s="61"/>
      <c r="C128" s="61"/>
      <c r="D128" s="61"/>
      <c r="E128" s="61"/>
      <c r="F128" s="61"/>
      <c r="G128" s="111"/>
      <c r="H128" s="120"/>
      <c r="I128" s="61"/>
      <c r="J128" s="61"/>
    </row>
    <row r="129" spans="2:10" ht="14.45" customHeight="1" x14ac:dyDescent="0.25">
      <c r="B129" s="61"/>
      <c r="C129" s="61"/>
      <c r="D129" s="61"/>
      <c r="E129" s="61"/>
      <c r="F129" s="61"/>
      <c r="G129" s="111"/>
      <c r="H129" s="120"/>
      <c r="I129" s="61"/>
      <c r="J129" s="61"/>
    </row>
    <row r="130" spans="2:10" ht="14.45" customHeight="1" x14ac:dyDescent="0.25">
      <c r="B130" s="61"/>
      <c r="C130" s="61"/>
      <c r="D130" s="61"/>
      <c r="E130" s="61"/>
      <c r="F130" s="61"/>
      <c r="G130" s="111"/>
      <c r="H130" s="120"/>
      <c r="I130" s="61"/>
      <c r="J130" s="61"/>
    </row>
    <row r="131" spans="2:10" ht="14.45" customHeight="1" x14ac:dyDescent="0.25">
      <c r="B131" s="61"/>
      <c r="C131" s="61"/>
      <c r="D131" s="61"/>
      <c r="E131" s="61"/>
      <c r="F131" s="61"/>
      <c r="G131" s="111"/>
      <c r="H131" s="120"/>
      <c r="I131" s="61"/>
      <c r="J131" s="61"/>
    </row>
    <row r="132" spans="2:10" ht="14.45" customHeight="1" x14ac:dyDescent="0.25">
      <c r="B132" s="61"/>
      <c r="C132" s="61"/>
      <c r="D132" s="61"/>
      <c r="E132" s="61"/>
      <c r="F132" s="61"/>
      <c r="G132" s="111"/>
      <c r="H132" s="120"/>
      <c r="I132" s="61"/>
      <c r="J132" s="61"/>
    </row>
    <row r="133" spans="2:10" ht="14.45" customHeight="1" x14ac:dyDescent="0.25">
      <c r="B133" s="61"/>
      <c r="C133" s="61"/>
      <c r="D133" s="61"/>
      <c r="E133" s="61"/>
      <c r="F133" s="61"/>
      <c r="G133" s="111"/>
      <c r="H133" s="120"/>
      <c r="I133" s="61"/>
      <c r="J133" s="61"/>
    </row>
  </sheetData>
  <mergeCells count="22">
    <mergeCell ref="A104:J113"/>
    <mergeCell ref="C1:H2"/>
    <mergeCell ref="C3:H3"/>
    <mergeCell ref="B13:G13"/>
    <mergeCell ref="B17:G17"/>
    <mergeCell ref="B21:G21"/>
    <mergeCell ref="B25:G25"/>
    <mergeCell ref="B34:G34"/>
    <mergeCell ref="B45:G45"/>
    <mergeCell ref="B58:G58"/>
    <mergeCell ref="B63:G63"/>
    <mergeCell ref="B70:G70"/>
    <mergeCell ref="B73:G73"/>
    <mergeCell ref="B76:G76"/>
    <mergeCell ref="B88:G88"/>
    <mergeCell ref="B91:G91"/>
    <mergeCell ref="C101:G101"/>
    <mergeCell ref="C102:G102"/>
    <mergeCell ref="B94:G94"/>
    <mergeCell ref="B97:G97"/>
    <mergeCell ref="B98:G98"/>
    <mergeCell ref="C100:G100"/>
  </mergeCells>
  <pageMargins left="0.7" right="0.7" top="0.75" bottom="0.75" header="0.3" footer="0.3"/>
  <pageSetup paperSize="9" scale="47" orientation="landscape" r:id="rId1"/>
  <customProperties>
    <customPr name="EpmWorksheetKeyString_GUID" r:id="rId2"/>
  </customProperties>
  <drawing r:id="rId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D102E20-2E2E-43CF-936B-76EED310FDC6}">
  <dimension ref="A1:J26"/>
  <sheetViews>
    <sheetView tabSelected="1" workbookViewId="0">
      <selection activeCell="H9" sqref="H9"/>
    </sheetView>
  </sheetViews>
  <sheetFormatPr baseColWidth="10" defaultRowHeight="15" x14ac:dyDescent="0.25"/>
  <cols>
    <col min="1" max="1" width="23.140625" customWidth="1"/>
    <col min="2" max="2" width="19.28515625" customWidth="1"/>
    <col min="3" max="3" width="17.140625" customWidth="1"/>
    <col min="4" max="4" width="13.28515625" customWidth="1"/>
    <col min="5" max="5" width="14" customWidth="1"/>
    <col min="6" max="7" width="12.85546875" customWidth="1"/>
    <col min="8" max="8" width="12.140625" customWidth="1"/>
    <col min="9" max="9" width="13.42578125" customWidth="1"/>
  </cols>
  <sheetData>
    <row r="1" spans="1:10" ht="67.5" customHeight="1" x14ac:dyDescent="0.25">
      <c r="A1" s="195"/>
      <c r="B1" s="153" t="s">
        <v>236</v>
      </c>
      <c r="C1" s="153"/>
      <c r="D1" s="153"/>
      <c r="E1" s="153"/>
      <c r="F1" s="153"/>
      <c r="G1" s="153"/>
      <c r="H1" s="153"/>
      <c r="I1" s="153"/>
    </row>
    <row r="2" spans="1:10" ht="15" customHeight="1" x14ac:dyDescent="0.25"/>
    <row r="3" spans="1:10" s="191" customFormat="1" ht="30.75" customHeight="1" x14ac:dyDescent="0.25">
      <c r="A3" s="196" t="s">
        <v>237</v>
      </c>
      <c r="B3" s="196"/>
      <c r="C3" s="196"/>
      <c r="D3" s="196"/>
      <c r="E3" s="196"/>
      <c r="F3" s="196"/>
      <c r="G3" s="196"/>
    </row>
    <row r="4" spans="1:10" x14ac:dyDescent="0.25">
      <c r="A4" s="186"/>
      <c r="B4" s="186"/>
      <c r="C4" s="186"/>
      <c r="D4" s="186"/>
      <c r="E4" s="186"/>
      <c r="F4" s="186"/>
      <c r="G4" s="186"/>
      <c r="H4" s="186"/>
    </row>
    <row r="5" spans="1:10" ht="45.75" customHeight="1" x14ac:dyDescent="0.25">
      <c r="A5" s="197" t="s">
        <v>16</v>
      </c>
      <c r="B5" s="198" t="s">
        <v>238</v>
      </c>
      <c r="C5" s="198"/>
      <c r="D5" s="198" t="s">
        <v>239</v>
      </c>
      <c r="E5" s="198"/>
      <c r="F5" s="193"/>
      <c r="G5" s="193"/>
      <c r="H5" s="193"/>
      <c r="I5" s="193"/>
    </row>
    <row r="6" spans="1:10" x14ac:dyDescent="0.25">
      <c r="A6" s="199">
        <v>1</v>
      </c>
      <c r="B6" s="202" t="s">
        <v>241</v>
      </c>
      <c r="C6" s="202"/>
      <c r="D6" s="200"/>
      <c r="E6" s="201" t="s">
        <v>240</v>
      </c>
      <c r="F6" s="186"/>
      <c r="G6" s="186"/>
      <c r="H6" s="186"/>
    </row>
    <row r="7" spans="1:10" ht="32.25" customHeight="1" x14ac:dyDescent="0.25">
      <c r="A7" s="199">
        <v>2</v>
      </c>
      <c r="B7" s="202" t="s">
        <v>241</v>
      </c>
      <c r="C7" s="202"/>
      <c r="D7" s="200"/>
      <c r="E7" s="201" t="s">
        <v>240</v>
      </c>
      <c r="H7" s="186"/>
    </row>
    <row r="8" spans="1:10" x14ac:dyDescent="0.25">
      <c r="A8" s="199">
        <v>2</v>
      </c>
      <c r="B8" s="202" t="s">
        <v>241</v>
      </c>
      <c r="C8" s="202"/>
      <c r="D8" s="200"/>
      <c r="E8" s="201" t="s">
        <v>240</v>
      </c>
    </row>
    <row r="9" spans="1:10" x14ac:dyDescent="0.25">
      <c r="A9" s="199">
        <v>3</v>
      </c>
      <c r="B9" s="202" t="s">
        <v>241</v>
      </c>
      <c r="C9" s="202"/>
      <c r="D9" s="200"/>
      <c r="E9" s="201" t="s">
        <v>240</v>
      </c>
    </row>
    <row r="10" spans="1:10" x14ac:dyDescent="0.25">
      <c r="A10" s="199">
        <v>4</v>
      </c>
      <c r="B10" s="202" t="s">
        <v>241</v>
      </c>
      <c r="C10" s="202"/>
      <c r="D10" s="200"/>
      <c r="E10" s="201" t="s">
        <v>240</v>
      </c>
    </row>
    <row r="11" spans="1:10" x14ac:dyDescent="0.25">
      <c r="A11" s="199">
        <v>5</v>
      </c>
      <c r="B11" s="202" t="s">
        <v>241</v>
      </c>
      <c r="C11" s="202"/>
      <c r="D11" s="200"/>
      <c r="E11" s="201" t="s">
        <v>240</v>
      </c>
    </row>
    <row r="12" spans="1:10" x14ac:dyDescent="0.25">
      <c r="A12" s="199">
        <v>6</v>
      </c>
      <c r="B12" s="202" t="s">
        <v>241</v>
      </c>
      <c r="C12" s="202"/>
      <c r="D12" s="200"/>
      <c r="E12" s="201" t="s">
        <v>240</v>
      </c>
    </row>
    <row r="15" spans="1:10" ht="323.25" customHeight="1" x14ac:dyDescent="0.25">
      <c r="A15" s="203" t="s">
        <v>242</v>
      </c>
      <c r="B15" s="203"/>
      <c r="C15" s="203"/>
      <c r="D15" s="203"/>
      <c r="E15" s="203"/>
      <c r="F15" s="203"/>
      <c r="G15" s="203"/>
      <c r="H15" s="203"/>
      <c r="I15" s="203"/>
      <c r="J15" s="203"/>
    </row>
    <row r="16" spans="1:10" ht="15" hidden="1" customHeight="1" x14ac:dyDescent="0.25">
      <c r="A16" s="203"/>
      <c r="B16" s="203"/>
      <c r="C16" s="203"/>
      <c r="D16" s="203"/>
      <c r="E16" s="203"/>
      <c r="F16" s="203"/>
      <c r="G16" s="203"/>
      <c r="H16" s="203"/>
      <c r="I16" s="203"/>
      <c r="J16" s="203"/>
    </row>
    <row r="17" spans="1:10" ht="15" hidden="1" customHeight="1" x14ac:dyDescent="0.25">
      <c r="A17" s="203"/>
      <c r="B17" s="203"/>
      <c r="C17" s="203"/>
      <c r="D17" s="203"/>
      <c r="E17" s="203"/>
      <c r="F17" s="203"/>
      <c r="G17" s="203"/>
      <c r="H17" s="203"/>
      <c r="I17" s="203"/>
      <c r="J17" s="203"/>
    </row>
    <row r="18" spans="1:10" ht="15" hidden="1" customHeight="1" x14ac:dyDescent="0.25">
      <c r="A18" s="203"/>
      <c r="B18" s="203"/>
      <c r="C18" s="203"/>
      <c r="D18" s="203"/>
      <c r="E18" s="203"/>
      <c r="F18" s="203"/>
      <c r="G18" s="203"/>
      <c r="H18" s="203"/>
      <c r="I18" s="203"/>
      <c r="J18" s="203"/>
    </row>
    <row r="19" spans="1:10" ht="4.5" customHeight="1" x14ac:dyDescent="0.25">
      <c r="A19" s="203"/>
      <c r="B19" s="203"/>
      <c r="C19" s="203"/>
      <c r="D19" s="203"/>
      <c r="E19" s="203"/>
      <c r="F19" s="203"/>
      <c r="G19" s="203"/>
      <c r="H19" s="203"/>
      <c r="I19" s="203"/>
      <c r="J19" s="203"/>
    </row>
    <row r="20" spans="1:10" ht="15" hidden="1" customHeight="1" x14ac:dyDescent="0.25">
      <c r="A20" s="203"/>
      <c r="B20" s="203"/>
      <c r="C20" s="203"/>
      <c r="D20" s="203"/>
      <c r="E20" s="203"/>
      <c r="F20" s="203"/>
      <c r="G20" s="203"/>
      <c r="H20" s="203"/>
      <c r="I20" s="203"/>
      <c r="J20" s="203"/>
    </row>
    <row r="21" spans="1:10" ht="15" hidden="1" customHeight="1" x14ac:dyDescent="0.25">
      <c r="A21" s="203"/>
      <c r="B21" s="203"/>
      <c r="C21" s="203"/>
      <c r="D21" s="203"/>
      <c r="E21" s="203"/>
      <c r="F21" s="203"/>
      <c r="G21" s="203"/>
      <c r="H21" s="203"/>
      <c r="I21" s="203"/>
      <c r="J21" s="203"/>
    </row>
    <row r="22" spans="1:10" ht="15" hidden="1" customHeight="1" x14ac:dyDescent="0.25">
      <c r="A22" s="203"/>
      <c r="B22" s="203"/>
      <c r="C22" s="203"/>
      <c r="D22" s="203"/>
      <c r="E22" s="203"/>
      <c r="F22" s="203"/>
      <c r="G22" s="203"/>
      <c r="H22" s="203"/>
      <c r="I22" s="203"/>
      <c r="J22" s="203"/>
    </row>
    <row r="23" spans="1:10" ht="15" hidden="1" customHeight="1" x14ac:dyDescent="0.25">
      <c r="A23" s="203"/>
      <c r="B23" s="203"/>
      <c r="C23" s="203"/>
      <c r="D23" s="203"/>
      <c r="E23" s="203"/>
      <c r="F23" s="203"/>
      <c r="G23" s="203"/>
      <c r="H23" s="203"/>
      <c r="I23" s="203"/>
      <c r="J23" s="203"/>
    </row>
    <row r="24" spans="1:10" ht="15" hidden="1" customHeight="1" x14ac:dyDescent="0.25">
      <c r="A24" s="203"/>
      <c r="B24" s="203"/>
      <c r="C24" s="203"/>
      <c r="D24" s="203"/>
      <c r="E24" s="203"/>
      <c r="F24" s="203"/>
      <c r="G24" s="203"/>
      <c r="H24" s="203"/>
      <c r="I24" s="203"/>
      <c r="J24" s="203"/>
    </row>
    <row r="25" spans="1:10" ht="15" hidden="1" customHeight="1" x14ac:dyDescent="0.25">
      <c r="A25" s="203"/>
      <c r="B25" s="203"/>
      <c r="C25" s="203"/>
      <c r="D25" s="203"/>
      <c r="E25" s="203"/>
      <c r="F25" s="203"/>
      <c r="G25" s="203"/>
      <c r="H25" s="203"/>
      <c r="I25" s="203"/>
      <c r="J25" s="203"/>
    </row>
    <row r="26" spans="1:10" ht="15" hidden="1" customHeight="1" x14ac:dyDescent="0.25">
      <c r="A26" s="203"/>
      <c r="B26" s="203"/>
      <c r="C26" s="203"/>
      <c r="D26" s="203"/>
      <c r="E26" s="203"/>
      <c r="F26" s="203"/>
      <c r="G26" s="203"/>
      <c r="H26" s="203"/>
      <c r="I26" s="203"/>
      <c r="J26" s="203"/>
    </row>
  </sheetData>
  <mergeCells count="12">
    <mergeCell ref="A15:J26"/>
    <mergeCell ref="B8:C8"/>
    <mergeCell ref="B9:C9"/>
    <mergeCell ref="B10:C10"/>
    <mergeCell ref="B11:C11"/>
    <mergeCell ref="B12:C12"/>
    <mergeCell ref="B1:I1"/>
    <mergeCell ref="A3:G3"/>
    <mergeCell ref="B5:C5"/>
    <mergeCell ref="D5:E5"/>
    <mergeCell ref="B6:C6"/>
    <mergeCell ref="B7:C7"/>
  </mergeCells>
  <pageMargins left="0.7" right="0.7" top="0.75" bottom="0.75" header="0.3" footer="0.3"/>
  <pageSetup paperSize="9" orientation="portrait" verticalDpi="0" r:id="rId1"/>
  <customProperties>
    <customPr name="EpmWorksheetKeyString_GUID" r:id="rId2"/>
  </customProperties>
  <drawing r:id="rId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E82B74FD-F361-404D-A3A4-5A8A89F6E931}">
  <dimension ref="A1:I7"/>
  <sheetViews>
    <sheetView workbookViewId="0">
      <selection activeCell="B1" sqref="B1:I1"/>
    </sheetView>
  </sheetViews>
  <sheetFormatPr baseColWidth="10" defaultRowHeight="15" x14ac:dyDescent="0.25"/>
  <cols>
    <col min="1" max="1" width="23.140625" customWidth="1"/>
    <col min="2" max="2" width="12.85546875" customWidth="1"/>
    <col min="3" max="3" width="12.28515625" customWidth="1"/>
    <col min="5" max="5" width="12.42578125" customWidth="1"/>
    <col min="6" max="7" width="12.85546875" customWidth="1"/>
    <col min="8" max="8" width="12.140625" customWidth="1"/>
    <col min="9" max="9" width="13.42578125" customWidth="1"/>
  </cols>
  <sheetData>
    <row r="1" spans="1:9" ht="67.5" customHeight="1" x14ac:dyDescent="0.25">
      <c r="A1" s="195"/>
      <c r="B1" s="153" t="s">
        <v>236</v>
      </c>
      <c r="C1" s="153"/>
      <c r="D1" s="153"/>
      <c r="E1" s="153"/>
      <c r="F1" s="153"/>
      <c r="G1" s="153"/>
      <c r="H1" s="153"/>
      <c r="I1" s="153"/>
    </row>
    <row r="2" spans="1:9" ht="15" customHeight="1" x14ac:dyDescent="0.25"/>
    <row r="3" spans="1:9" s="191" customFormat="1" ht="30.75" customHeight="1" x14ac:dyDescent="0.25">
      <c r="A3" s="192" t="s">
        <v>235</v>
      </c>
      <c r="B3" s="192"/>
      <c r="C3" s="192"/>
      <c r="D3" s="192"/>
      <c r="E3" s="192"/>
      <c r="F3" s="192"/>
      <c r="G3" s="192"/>
    </row>
    <row r="4" spans="1:9" x14ac:dyDescent="0.25">
      <c r="A4" s="186"/>
      <c r="B4" s="186"/>
      <c r="C4" s="186"/>
      <c r="D4" s="186"/>
      <c r="E4" s="186"/>
      <c r="F4" s="186"/>
      <c r="G4" s="186"/>
      <c r="H4" s="186"/>
    </row>
    <row r="5" spans="1:9" ht="204.75" customHeight="1" x14ac:dyDescent="0.25">
      <c r="A5" s="194" t="s">
        <v>234</v>
      </c>
      <c r="B5" s="194"/>
      <c r="C5" s="194"/>
      <c r="D5" s="194"/>
      <c r="E5" s="194"/>
      <c r="F5" s="194"/>
      <c r="G5" s="194"/>
      <c r="H5" s="194"/>
      <c r="I5" s="194"/>
    </row>
    <row r="6" spans="1:9" ht="15.75" thickBot="1" x14ac:dyDescent="0.3">
      <c r="A6" s="186"/>
      <c r="B6" s="186"/>
      <c r="C6" s="186"/>
      <c r="D6" s="186"/>
      <c r="E6" s="186"/>
      <c r="F6" s="186"/>
      <c r="G6" s="186"/>
      <c r="H6" s="186"/>
    </row>
    <row r="7" spans="1:9" ht="32.25" customHeight="1" thickBot="1" x14ac:dyDescent="0.3">
      <c r="A7" s="190" t="s">
        <v>233</v>
      </c>
      <c r="B7" s="189"/>
      <c r="C7" s="189"/>
      <c r="D7" s="189"/>
      <c r="E7" s="188"/>
      <c r="F7" s="187" t="s">
        <v>232</v>
      </c>
      <c r="G7" s="186"/>
      <c r="H7" s="186"/>
    </row>
  </sheetData>
  <mergeCells count="4">
    <mergeCell ref="B1:I1"/>
    <mergeCell ref="A3:G3"/>
    <mergeCell ref="A7:E7"/>
    <mergeCell ref="A5:I5"/>
  </mergeCells>
  <pageMargins left="0.7" right="0.7" top="0.75" bottom="0.75" header="0.3" footer="0.3"/>
  <pageSetup paperSize="9" orientation="portrait" verticalDpi="0" r:id="rId1"/>
  <customProperties>
    <customPr name="EpmWorksheetKeyString_GUID" r:id="rId2"/>
  </customProperties>
  <drawing r:id="rId3"/>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A1:M38"/>
  <sheetViews>
    <sheetView workbookViewId="0">
      <selection activeCell="K13" sqref="K13:L16"/>
    </sheetView>
  </sheetViews>
  <sheetFormatPr baseColWidth="10" defaultRowHeight="15" x14ac:dyDescent="0.25"/>
  <cols>
    <col min="1" max="1" width="9" bestFit="1" customWidth="1"/>
    <col min="2" max="2" width="6.5703125" bestFit="1" customWidth="1"/>
    <col min="3" max="3" width="17" customWidth="1"/>
    <col min="4" max="4" width="57.28515625" bestFit="1" customWidth="1"/>
    <col min="5" max="5" width="2.140625" bestFit="1" customWidth="1"/>
    <col min="6" max="6" width="11.140625" bestFit="1" customWidth="1"/>
    <col min="8" max="8" width="5.140625" bestFit="1" customWidth="1"/>
    <col min="9" max="9" width="14.28515625" bestFit="1" customWidth="1"/>
    <col min="10" max="10" width="16.7109375" bestFit="1" customWidth="1"/>
    <col min="11" max="11" width="10.140625" bestFit="1" customWidth="1"/>
    <col min="12" max="12" width="9" bestFit="1" customWidth="1"/>
    <col min="13" max="13" width="10.85546875" bestFit="1" customWidth="1"/>
  </cols>
  <sheetData>
    <row r="1" spans="1:13" ht="15" customHeight="1" x14ac:dyDescent="0.25">
      <c r="A1" s="153" t="s">
        <v>73</v>
      </c>
      <c r="B1" s="153"/>
      <c r="C1" s="153"/>
      <c r="D1" s="153"/>
      <c r="E1" s="153"/>
      <c r="F1" s="153"/>
      <c r="G1" s="153"/>
      <c r="H1" s="153"/>
      <c r="I1" s="153"/>
      <c r="J1" s="153"/>
      <c r="K1" s="153"/>
      <c r="L1" s="153"/>
      <c r="M1" s="153"/>
    </row>
    <row r="2" spans="1:13" ht="15" customHeight="1" x14ac:dyDescent="0.25">
      <c r="A2" s="153"/>
      <c r="B2" s="153"/>
      <c r="C2" s="153"/>
      <c r="D2" s="153"/>
      <c r="E2" s="153"/>
      <c r="F2" s="153"/>
      <c r="G2" s="153"/>
      <c r="H2" s="153"/>
      <c r="I2" s="153"/>
      <c r="J2" s="153"/>
      <c r="K2" s="153"/>
      <c r="L2" s="153"/>
      <c r="M2" s="153"/>
    </row>
    <row r="4" spans="1:13" ht="18" x14ac:dyDescent="0.25">
      <c r="A4" s="158" t="s">
        <v>72</v>
      </c>
      <c r="B4" s="158"/>
      <c r="C4" s="158"/>
      <c r="D4" s="158"/>
      <c r="E4" s="158"/>
      <c r="F4" s="158"/>
      <c r="G4" s="158"/>
      <c r="H4" s="62"/>
      <c r="I4" s="62"/>
      <c r="J4" s="62"/>
      <c r="K4" s="63"/>
      <c r="L4" s="64"/>
      <c r="M4" s="65"/>
    </row>
    <row r="5" spans="1:13" ht="18" x14ac:dyDescent="0.25">
      <c r="A5" s="66"/>
      <c r="B5" s="66"/>
      <c r="C5" s="66"/>
      <c r="D5" s="66"/>
      <c r="E5" s="66"/>
      <c r="F5" s="66"/>
      <c r="G5" s="66"/>
      <c r="H5" s="62"/>
      <c r="I5" s="62"/>
      <c r="J5" s="62"/>
      <c r="K5" s="63"/>
      <c r="L5" s="64"/>
      <c r="M5" s="65"/>
    </row>
    <row r="6" spans="1:13" ht="64.150000000000006" customHeight="1" x14ac:dyDescent="0.25">
      <c r="A6" s="159" t="s">
        <v>58</v>
      </c>
      <c r="B6" s="159"/>
      <c r="C6" s="159"/>
      <c r="D6" s="159"/>
      <c r="E6" s="159"/>
      <c r="F6" s="159"/>
      <c r="G6" s="159"/>
      <c r="H6" s="159"/>
      <c r="I6" s="159"/>
      <c r="J6" s="159"/>
      <c r="K6" s="159"/>
      <c r="L6" s="159"/>
      <c r="M6" s="159"/>
    </row>
    <row r="7" spans="1:13" ht="18.75" thickBot="1" x14ac:dyDescent="0.3">
      <c r="A7" s="67"/>
      <c r="B7" s="67"/>
      <c r="C7" s="67"/>
      <c r="D7" s="67"/>
      <c r="E7" s="67"/>
      <c r="F7" s="67"/>
      <c r="G7" s="67"/>
      <c r="H7" s="68"/>
      <c r="I7" s="68"/>
      <c r="J7" s="68"/>
      <c r="K7" s="69"/>
      <c r="L7" s="70"/>
    </row>
    <row r="8" spans="1:13" ht="15" customHeight="1" x14ac:dyDescent="0.25">
      <c r="A8" s="160" t="s">
        <v>59</v>
      </c>
      <c r="B8" s="160"/>
      <c r="C8" s="160"/>
      <c r="D8" s="160"/>
      <c r="E8" s="160"/>
      <c r="F8" s="160"/>
      <c r="G8" s="161"/>
      <c r="H8" s="166" t="s">
        <v>60</v>
      </c>
      <c r="I8" s="167"/>
      <c r="J8" s="167"/>
      <c r="K8" s="167"/>
      <c r="L8" s="167"/>
      <c r="M8" s="168"/>
    </row>
    <row r="9" spans="1:13" x14ac:dyDescent="0.25">
      <c r="A9" s="162"/>
      <c r="B9" s="162"/>
      <c r="C9" s="162"/>
      <c r="D9" s="162"/>
      <c r="E9" s="162"/>
      <c r="F9" s="162"/>
      <c r="G9" s="163"/>
      <c r="H9" s="169"/>
      <c r="I9" s="170"/>
      <c r="J9" s="170"/>
      <c r="K9" s="170"/>
      <c r="L9" s="170"/>
      <c r="M9" s="171"/>
    </row>
    <row r="10" spans="1:13" x14ac:dyDescent="0.25">
      <c r="A10" s="162"/>
      <c r="B10" s="162"/>
      <c r="C10" s="162"/>
      <c r="D10" s="162"/>
      <c r="E10" s="162"/>
      <c r="F10" s="162"/>
      <c r="G10" s="163"/>
      <c r="H10" s="172"/>
      <c r="I10" s="173"/>
      <c r="J10" s="173"/>
      <c r="K10" s="173"/>
      <c r="L10" s="173"/>
      <c r="M10" s="174"/>
    </row>
    <row r="11" spans="1:13" ht="36.75" thickBot="1" x14ac:dyDescent="0.3">
      <c r="A11" s="164"/>
      <c r="B11" s="164"/>
      <c r="C11" s="164"/>
      <c r="D11" s="164"/>
      <c r="E11" s="164"/>
      <c r="F11" s="164"/>
      <c r="G11" s="165"/>
      <c r="H11" s="71" t="s">
        <v>61</v>
      </c>
      <c r="I11" s="71" t="s">
        <v>62</v>
      </c>
      <c r="J11" s="71" t="s">
        <v>63</v>
      </c>
      <c r="K11" s="72" t="s">
        <v>64</v>
      </c>
      <c r="L11" s="73" t="s">
        <v>65</v>
      </c>
      <c r="M11" s="74" t="s">
        <v>66</v>
      </c>
    </row>
    <row r="12" spans="1:13" x14ac:dyDescent="0.25">
      <c r="A12" s="75" t="s">
        <v>67</v>
      </c>
      <c r="B12" s="76" t="s">
        <v>68</v>
      </c>
      <c r="C12" s="77"/>
      <c r="D12" s="77"/>
      <c r="E12" s="78" t="s">
        <v>69</v>
      </c>
      <c r="F12" s="79" t="s">
        <v>70</v>
      </c>
      <c r="G12" s="80"/>
      <c r="H12" s="81"/>
      <c r="I12" s="81"/>
      <c r="J12" s="81"/>
      <c r="K12" s="82"/>
      <c r="L12" s="81"/>
      <c r="M12" s="83"/>
    </row>
    <row r="13" spans="1:13" x14ac:dyDescent="0.25">
      <c r="A13" s="89"/>
      <c r="B13" s="86"/>
      <c r="D13" s="84"/>
      <c r="E13" s="86"/>
      <c r="F13" s="86"/>
      <c r="G13" s="87"/>
      <c r="H13" s="90"/>
      <c r="I13" s="91"/>
      <c r="J13" s="91"/>
      <c r="K13" s="92"/>
      <c r="L13" s="93"/>
      <c r="M13" s="88">
        <f>K13*L13</f>
        <v>0</v>
      </c>
    </row>
    <row r="14" spans="1:13" x14ac:dyDescent="0.25">
      <c r="A14" s="89"/>
      <c r="B14" s="86"/>
      <c r="D14" s="84"/>
      <c r="E14" s="86"/>
      <c r="F14" s="86"/>
      <c r="G14" s="87"/>
      <c r="H14" s="90"/>
      <c r="I14" s="91"/>
      <c r="J14" s="91"/>
      <c r="K14" s="92"/>
      <c r="L14" s="93"/>
      <c r="M14" s="88">
        <f t="shared" ref="M14:M16" si="0">K14*L14</f>
        <v>0</v>
      </c>
    </row>
    <row r="15" spans="1:13" x14ac:dyDescent="0.25">
      <c r="A15" s="89"/>
      <c r="B15" s="86"/>
      <c r="D15" s="84"/>
      <c r="E15" s="86"/>
      <c r="F15" s="86"/>
      <c r="G15" s="87"/>
      <c r="H15" s="90"/>
      <c r="I15" s="91"/>
      <c r="J15" s="91"/>
      <c r="K15" s="92"/>
      <c r="L15" s="93"/>
      <c r="M15" s="88">
        <f t="shared" si="0"/>
        <v>0</v>
      </c>
    </row>
    <row r="16" spans="1:13" x14ac:dyDescent="0.25">
      <c r="A16" s="89"/>
      <c r="B16" s="86"/>
      <c r="D16" s="84"/>
      <c r="E16" s="86"/>
      <c r="F16" s="86"/>
      <c r="G16" s="87"/>
      <c r="H16" s="90"/>
      <c r="I16" s="91"/>
      <c r="J16" s="91"/>
      <c r="K16" s="92"/>
      <c r="L16" s="93"/>
      <c r="M16" s="88">
        <f t="shared" si="0"/>
        <v>0</v>
      </c>
    </row>
    <row r="17" spans="1:13" x14ac:dyDescent="0.25">
      <c r="A17" s="94"/>
      <c r="B17" s="85"/>
      <c r="C17" s="85"/>
      <c r="E17" s="85"/>
      <c r="F17" s="95"/>
      <c r="G17" s="87"/>
      <c r="I17" s="96"/>
      <c r="J17" s="96"/>
      <c r="K17" s="92"/>
      <c r="L17" s="97"/>
      <c r="M17" s="88"/>
    </row>
    <row r="18" spans="1:13" x14ac:dyDescent="0.25">
      <c r="A18" s="98"/>
      <c r="B18" s="99"/>
      <c r="C18" s="99"/>
      <c r="D18" s="99"/>
      <c r="E18" s="99"/>
      <c r="F18" s="99"/>
      <c r="G18" s="100"/>
      <c r="H18" s="101"/>
      <c r="I18" s="101"/>
      <c r="J18" s="101"/>
      <c r="K18" s="101"/>
      <c r="L18" s="102"/>
      <c r="M18" s="103"/>
    </row>
    <row r="19" spans="1:13" ht="16.5" thickBot="1" x14ac:dyDescent="0.3">
      <c r="A19" s="155" t="s">
        <v>71</v>
      </c>
      <c r="B19" s="156"/>
      <c r="C19" s="156"/>
      <c r="D19" s="156"/>
      <c r="E19" s="156"/>
      <c r="F19" s="156"/>
      <c r="G19" s="156"/>
      <c r="H19" s="156"/>
      <c r="I19" s="156"/>
      <c r="J19" s="156"/>
      <c r="K19" s="156"/>
      <c r="L19" s="156"/>
      <c r="M19" s="104">
        <f>SUM(M13:M16)</f>
        <v>0</v>
      </c>
    </row>
    <row r="21" spans="1:13" ht="15" customHeight="1" x14ac:dyDescent="0.25">
      <c r="A21" s="157"/>
      <c r="B21" s="157"/>
      <c r="C21" s="157"/>
      <c r="D21" s="157"/>
      <c r="E21" s="157"/>
      <c r="F21" s="157"/>
      <c r="G21" s="157"/>
      <c r="H21" s="157"/>
      <c r="I21" s="157"/>
      <c r="J21" s="157"/>
      <c r="K21" s="157"/>
      <c r="L21" s="157"/>
      <c r="M21" s="157"/>
    </row>
    <row r="22" spans="1:13" ht="15" customHeight="1" x14ac:dyDescent="0.25">
      <c r="A22" s="157"/>
      <c r="B22" s="157"/>
      <c r="C22" s="157"/>
      <c r="D22" s="157"/>
      <c r="E22" s="157"/>
      <c r="F22" s="157"/>
      <c r="G22" s="157"/>
      <c r="H22" s="157"/>
      <c r="I22" s="157"/>
      <c r="J22" s="157"/>
      <c r="K22" s="157"/>
      <c r="L22" s="157"/>
      <c r="M22" s="157"/>
    </row>
    <row r="23" spans="1:13" ht="15" customHeight="1" x14ac:dyDescent="0.25">
      <c r="A23" s="157"/>
      <c r="B23" s="157"/>
      <c r="C23" s="157"/>
      <c r="D23" s="157"/>
      <c r="E23" s="157"/>
      <c r="F23" s="157"/>
      <c r="G23" s="157"/>
      <c r="H23" s="157"/>
      <c r="I23" s="157"/>
      <c r="J23" s="157"/>
      <c r="K23" s="157"/>
      <c r="L23" s="157"/>
      <c r="M23" s="157"/>
    </row>
    <row r="24" spans="1:13" ht="15" customHeight="1" x14ac:dyDescent="0.25">
      <c r="A24" s="157"/>
      <c r="B24" s="157"/>
      <c r="C24" s="157"/>
      <c r="D24" s="157"/>
      <c r="E24" s="157"/>
      <c r="F24" s="157"/>
      <c r="G24" s="157"/>
      <c r="H24" s="157"/>
      <c r="I24" s="157"/>
      <c r="J24" s="157"/>
      <c r="K24" s="157"/>
      <c r="L24" s="157"/>
      <c r="M24" s="157"/>
    </row>
    <row r="25" spans="1:13" ht="15" customHeight="1" x14ac:dyDescent="0.25">
      <c r="A25" s="157"/>
      <c r="B25" s="157"/>
      <c r="C25" s="157"/>
      <c r="D25" s="157"/>
      <c r="E25" s="157"/>
      <c r="F25" s="157"/>
      <c r="G25" s="157"/>
      <c r="H25" s="157"/>
      <c r="I25" s="157"/>
      <c r="J25" s="157"/>
      <c r="K25" s="157"/>
      <c r="L25" s="157"/>
      <c r="M25" s="157"/>
    </row>
    <row r="26" spans="1:13" ht="15" customHeight="1" x14ac:dyDescent="0.25">
      <c r="A26" s="157"/>
      <c r="B26" s="157"/>
      <c r="C26" s="157"/>
      <c r="D26" s="157"/>
      <c r="E26" s="157"/>
      <c r="F26" s="157"/>
      <c r="G26" s="157"/>
      <c r="H26" s="157"/>
      <c r="I26" s="157"/>
      <c r="J26" s="157"/>
      <c r="K26" s="157"/>
      <c r="L26" s="157"/>
      <c r="M26" s="157"/>
    </row>
    <row r="27" spans="1:13" ht="15" customHeight="1" x14ac:dyDescent="0.25">
      <c r="A27" s="157"/>
      <c r="B27" s="157"/>
      <c r="C27" s="157"/>
      <c r="D27" s="157"/>
      <c r="E27" s="157"/>
      <c r="F27" s="157"/>
      <c r="G27" s="157"/>
      <c r="H27" s="157"/>
      <c r="I27" s="157"/>
      <c r="J27" s="157"/>
      <c r="K27" s="157"/>
      <c r="L27" s="157"/>
      <c r="M27" s="157"/>
    </row>
    <row r="28" spans="1:13" ht="15" customHeight="1" x14ac:dyDescent="0.25">
      <c r="A28" s="157"/>
      <c r="B28" s="157"/>
      <c r="C28" s="157"/>
      <c r="D28" s="157"/>
      <c r="E28" s="157"/>
      <c r="F28" s="157"/>
      <c r="G28" s="157"/>
      <c r="H28" s="157"/>
      <c r="I28" s="157"/>
      <c r="J28" s="157"/>
      <c r="K28" s="157"/>
      <c r="L28" s="157"/>
      <c r="M28" s="157"/>
    </row>
    <row r="29" spans="1:13" ht="15" customHeight="1" x14ac:dyDescent="0.25">
      <c r="A29" s="157"/>
      <c r="B29" s="157"/>
      <c r="C29" s="157"/>
      <c r="D29" s="157"/>
      <c r="E29" s="157"/>
      <c r="F29" s="157"/>
      <c r="G29" s="157"/>
      <c r="H29" s="157"/>
      <c r="I29" s="157"/>
      <c r="J29" s="157"/>
      <c r="K29" s="157"/>
      <c r="L29" s="157"/>
      <c r="M29" s="157"/>
    </row>
    <row r="30" spans="1:13" ht="15" customHeight="1" x14ac:dyDescent="0.25">
      <c r="A30" s="157"/>
      <c r="B30" s="157"/>
      <c r="C30" s="157"/>
      <c r="D30" s="157"/>
      <c r="E30" s="157"/>
      <c r="F30" s="157"/>
      <c r="G30" s="157"/>
      <c r="H30" s="157"/>
      <c r="I30" s="157"/>
      <c r="J30" s="157"/>
      <c r="K30" s="157"/>
      <c r="L30" s="157"/>
      <c r="M30" s="157"/>
    </row>
    <row r="31" spans="1:13" ht="15" customHeight="1" x14ac:dyDescent="0.25">
      <c r="A31" s="157"/>
      <c r="B31" s="157"/>
      <c r="C31" s="157"/>
      <c r="D31" s="157"/>
      <c r="E31" s="157"/>
      <c r="F31" s="157"/>
      <c r="G31" s="157"/>
      <c r="H31" s="157"/>
      <c r="I31" s="157"/>
      <c r="J31" s="157"/>
      <c r="K31" s="157"/>
      <c r="L31" s="157"/>
      <c r="M31" s="157"/>
    </row>
    <row r="32" spans="1:13" ht="15" customHeight="1" x14ac:dyDescent="0.25">
      <c r="A32" s="157"/>
      <c r="B32" s="157"/>
      <c r="C32" s="157"/>
      <c r="D32" s="157"/>
      <c r="E32" s="157"/>
      <c r="F32" s="157"/>
      <c r="G32" s="157"/>
      <c r="H32" s="157"/>
      <c r="I32" s="157"/>
      <c r="J32" s="157"/>
      <c r="K32" s="157"/>
      <c r="L32" s="157"/>
      <c r="M32" s="157"/>
    </row>
    <row r="33" spans="1:13" ht="15" customHeight="1" x14ac:dyDescent="0.25">
      <c r="A33" s="157"/>
      <c r="B33" s="157"/>
      <c r="C33" s="157"/>
      <c r="D33" s="157"/>
      <c r="E33" s="157"/>
      <c r="F33" s="157"/>
      <c r="G33" s="157"/>
      <c r="H33" s="157"/>
      <c r="I33" s="157"/>
      <c r="J33" s="157"/>
      <c r="K33" s="157"/>
      <c r="L33" s="157"/>
      <c r="M33" s="157"/>
    </row>
    <row r="34" spans="1:13" ht="15" customHeight="1" x14ac:dyDescent="0.25">
      <c r="A34" s="157"/>
      <c r="B34" s="157"/>
      <c r="C34" s="157"/>
      <c r="D34" s="157"/>
      <c r="E34" s="157"/>
      <c r="F34" s="157"/>
      <c r="G34" s="157"/>
      <c r="H34" s="157"/>
      <c r="I34" s="157"/>
      <c r="J34" s="157"/>
      <c r="K34" s="157"/>
      <c r="L34" s="157"/>
      <c r="M34" s="157"/>
    </row>
    <row r="35" spans="1:13" ht="15" customHeight="1" x14ac:dyDescent="0.25">
      <c r="A35" s="157"/>
      <c r="B35" s="157"/>
      <c r="C35" s="157"/>
      <c r="D35" s="157"/>
      <c r="E35" s="157"/>
      <c r="F35" s="157"/>
      <c r="G35" s="157"/>
      <c r="H35" s="157"/>
      <c r="I35" s="157"/>
      <c r="J35" s="157"/>
      <c r="K35" s="157"/>
      <c r="L35" s="157"/>
      <c r="M35" s="157"/>
    </row>
    <row r="36" spans="1:13" ht="15" customHeight="1" x14ac:dyDescent="0.25">
      <c r="A36" s="157"/>
      <c r="B36" s="157"/>
      <c r="C36" s="157"/>
      <c r="D36" s="157"/>
      <c r="E36" s="157"/>
      <c r="F36" s="157"/>
      <c r="G36" s="157"/>
      <c r="H36" s="157"/>
      <c r="I36" s="157"/>
      <c r="J36" s="157"/>
      <c r="K36" s="157"/>
      <c r="L36" s="157"/>
      <c r="M36" s="157"/>
    </row>
    <row r="37" spans="1:13" ht="15" customHeight="1" x14ac:dyDescent="0.25">
      <c r="A37" s="157"/>
      <c r="B37" s="157"/>
      <c r="C37" s="157"/>
      <c r="D37" s="157"/>
      <c r="E37" s="157"/>
      <c r="F37" s="157"/>
      <c r="G37" s="157"/>
      <c r="H37" s="157"/>
      <c r="I37" s="157"/>
      <c r="J37" s="157"/>
      <c r="K37" s="157"/>
      <c r="L37" s="157"/>
      <c r="M37" s="157"/>
    </row>
    <row r="38" spans="1:13" ht="15" customHeight="1" x14ac:dyDescent="0.25">
      <c r="A38" s="157"/>
      <c r="B38" s="157"/>
      <c r="C38" s="157"/>
      <c r="D38" s="157"/>
      <c r="E38" s="157"/>
      <c r="F38" s="157"/>
      <c r="G38" s="157"/>
      <c r="H38" s="157"/>
      <c r="I38" s="157"/>
      <c r="J38" s="157"/>
      <c r="K38" s="157"/>
      <c r="L38" s="157"/>
      <c r="M38" s="157"/>
    </row>
  </sheetData>
  <mergeCells count="7">
    <mergeCell ref="A19:L19"/>
    <mergeCell ref="A21:M38"/>
    <mergeCell ref="A1:M2"/>
    <mergeCell ref="A4:G4"/>
    <mergeCell ref="A6:M6"/>
    <mergeCell ref="A8:G11"/>
    <mergeCell ref="H8:M10"/>
  </mergeCells>
  <pageMargins left="0.7" right="0.7" top="0.75" bottom="0.75" header="0.3" footer="0.3"/>
  <pageSetup scale="67" orientation="landscape" r:id="rId1"/>
  <customProperties>
    <customPr name="EpmWorksheetKeyString_GUID" r:id="rId2"/>
  </customProperties>
  <drawing r:id="rId3"/>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sheetPr>
    <pageSetUpPr fitToPage="1"/>
  </sheetPr>
  <dimension ref="A1:F30"/>
  <sheetViews>
    <sheetView workbookViewId="0">
      <selection activeCell="B29" sqref="B29"/>
    </sheetView>
  </sheetViews>
  <sheetFormatPr baseColWidth="10" defaultRowHeight="12.75" x14ac:dyDescent="0.2"/>
  <cols>
    <col min="1" max="1" width="15.28515625" style="51" customWidth="1"/>
    <col min="2" max="2" width="34" style="51" customWidth="1"/>
    <col min="3" max="3" width="19.28515625" style="51" customWidth="1"/>
    <col min="4" max="4" width="23.85546875" style="51" customWidth="1"/>
    <col min="5" max="5" width="10.85546875" style="51" customWidth="1"/>
    <col min="6" max="6" width="51.5703125" style="51" customWidth="1"/>
    <col min="7" max="256" width="11.42578125" style="51"/>
    <col min="257" max="257" width="15.28515625" style="51" customWidth="1"/>
    <col min="258" max="258" width="34" style="51" customWidth="1"/>
    <col min="259" max="259" width="19.28515625" style="51" customWidth="1"/>
    <col min="260" max="260" width="23.85546875" style="51" customWidth="1"/>
    <col min="261" max="261" width="10.85546875" style="51" customWidth="1"/>
    <col min="262" max="262" width="51.5703125" style="51" customWidth="1"/>
    <col min="263" max="512" width="11.42578125" style="51"/>
    <col min="513" max="513" width="15.28515625" style="51" customWidth="1"/>
    <col min="514" max="514" width="34" style="51" customWidth="1"/>
    <col min="515" max="515" width="19.28515625" style="51" customWidth="1"/>
    <col min="516" max="516" width="23.85546875" style="51" customWidth="1"/>
    <col min="517" max="517" width="10.85546875" style="51" customWidth="1"/>
    <col min="518" max="518" width="51.5703125" style="51" customWidth="1"/>
    <col min="519" max="768" width="11.42578125" style="51"/>
    <col min="769" max="769" width="15.28515625" style="51" customWidth="1"/>
    <col min="770" max="770" width="34" style="51" customWidth="1"/>
    <col min="771" max="771" width="19.28515625" style="51" customWidth="1"/>
    <col min="772" max="772" width="23.85546875" style="51" customWidth="1"/>
    <col min="773" max="773" width="10.85546875" style="51" customWidth="1"/>
    <col min="774" max="774" width="51.5703125" style="51" customWidth="1"/>
    <col min="775" max="1024" width="11.42578125" style="51"/>
    <col min="1025" max="1025" width="15.28515625" style="51" customWidth="1"/>
    <col min="1026" max="1026" width="34" style="51" customWidth="1"/>
    <col min="1027" max="1027" width="19.28515625" style="51" customWidth="1"/>
    <col min="1028" max="1028" width="23.85546875" style="51" customWidth="1"/>
    <col min="1029" max="1029" width="10.85546875" style="51" customWidth="1"/>
    <col min="1030" max="1030" width="51.5703125" style="51" customWidth="1"/>
    <col min="1031" max="1280" width="11.42578125" style="51"/>
    <col min="1281" max="1281" width="15.28515625" style="51" customWidth="1"/>
    <col min="1282" max="1282" width="34" style="51" customWidth="1"/>
    <col min="1283" max="1283" width="19.28515625" style="51" customWidth="1"/>
    <col min="1284" max="1284" width="23.85546875" style="51" customWidth="1"/>
    <col min="1285" max="1285" width="10.85546875" style="51" customWidth="1"/>
    <col min="1286" max="1286" width="51.5703125" style="51" customWidth="1"/>
    <col min="1287" max="1536" width="11.42578125" style="51"/>
    <col min="1537" max="1537" width="15.28515625" style="51" customWidth="1"/>
    <col min="1538" max="1538" width="34" style="51" customWidth="1"/>
    <col min="1539" max="1539" width="19.28515625" style="51" customWidth="1"/>
    <col min="1540" max="1540" width="23.85546875" style="51" customWidth="1"/>
    <col min="1541" max="1541" width="10.85546875" style="51" customWidth="1"/>
    <col min="1542" max="1542" width="51.5703125" style="51" customWidth="1"/>
    <col min="1543" max="1792" width="11.42578125" style="51"/>
    <col min="1793" max="1793" width="15.28515625" style="51" customWidth="1"/>
    <col min="1794" max="1794" width="34" style="51" customWidth="1"/>
    <col min="1795" max="1795" width="19.28515625" style="51" customWidth="1"/>
    <col min="1796" max="1796" width="23.85546875" style="51" customWidth="1"/>
    <col min="1797" max="1797" width="10.85546875" style="51" customWidth="1"/>
    <col min="1798" max="1798" width="51.5703125" style="51" customWidth="1"/>
    <col min="1799" max="2048" width="11.42578125" style="51"/>
    <col min="2049" max="2049" width="15.28515625" style="51" customWidth="1"/>
    <col min="2050" max="2050" width="34" style="51" customWidth="1"/>
    <col min="2051" max="2051" width="19.28515625" style="51" customWidth="1"/>
    <col min="2052" max="2052" width="23.85546875" style="51" customWidth="1"/>
    <col min="2053" max="2053" width="10.85546875" style="51" customWidth="1"/>
    <col min="2054" max="2054" width="51.5703125" style="51" customWidth="1"/>
    <col min="2055" max="2304" width="11.42578125" style="51"/>
    <col min="2305" max="2305" width="15.28515625" style="51" customWidth="1"/>
    <col min="2306" max="2306" width="34" style="51" customWidth="1"/>
    <col min="2307" max="2307" width="19.28515625" style="51" customWidth="1"/>
    <col min="2308" max="2308" width="23.85546875" style="51" customWidth="1"/>
    <col min="2309" max="2309" width="10.85546875" style="51" customWidth="1"/>
    <col min="2310" max="2310" width="51.5703125" style="51" customWidth="1"/>
    <col min="2311" max="2560" width="11.42578125" style="51"/>
    <col min="2561" max="2561" width="15.28515625" style="51" customWidth="1"/>
    <col min="2562" max="2562" width="34" style="51" customWidth="1"/>
    <col min="2563" max="2563" width="19.28515625" style="51" customWidth="1"/>
    <col min="2564" max="2564" width="23.85546875" style="51" customWidth="1"/>
    <col min="2565" max="2565" width="10.85546875" style="51" customWidth="1"/>
    <col min="2566" max="2566" width="51.5703125" style="51" customWidth="1"/>
    <col min="2567" max="2816" width="11.42578125" style="51"/>
    <col min="2817" max="2817" width="15.28515625" style="51" customWidth="1"/>
    <col min="2818" max="2818" width="34" style="51" customWidth="1"/>
    <col min="2819" max="2819" width="19.28515625" style="51" customWidth="1"/>
    <col min="2820" max="2820" width="23.85546875" style="51" customWidth="1"/>
    <col min="2821" max="2821" width="10.85546875" style="51" customWidth="1"/>
    <col min="2822" max="2822" width="51.5703125" style="51" customWidth="1"/>
    <col min="2823" max="3072" width="11.42578125" style="51"/>
    <col min="3073" max="3073" width="15.28515625" style="51" customWidth="1"/>
    <col min="3074" max="3074" width="34" style="51" customWidth="1"/>
    <col min="3075" max="3075" width="19.28515625" style="51" customWidth="1"/>
    <col min="3076" max="3076" width="23.85546875" style="51" customWidth="1"/>
    <col min="3077" max="3077" width="10.85546875" style="51" customWidth="1"/>
    <col min="3078" max="3078" width="51.5703125" style="51" customWidth="1"/>
    <col min="3079" max="3328" width="11.42578125" style="51"/>
    <col min="3329" max="3329" width="15.28515625" style="51" customWidth="1"/>
    <col min="3330" max="3330" width="34" style="51" customWidth="1"/>
    <col min="3331" max="3331" width="19.28515625" style="51" customWidth="1"/>
    <col min="3332" max="3332" width="23.85546875" style="51" customWidth="1"/>
    <col min="3333" max="3333" width="10.85546875" style="51" customWidth="1"/>
    <col min="3334" max="3334" width="51.5703125" style="51" customWidth="1"/>
    <col min="3335" max="3584" width="11.42578125" style="51"/>
    <col min="3585" max="3585" width="15.28515625" style="51" customWidth="1"/>
    <col min="3586" max="3586" width="34" style="51" customWidth="1"/>
    <col min="3587" max="3587" width="19.28515625" style="51" customWidth="1"/>
    <col min="3588" max="3588" width="23.85546875" style="51" customWidth="1"/>
    <col min="3589" max="3589" width="10.85546875" style="51" customWidth="1"/>
    <col min="3590" max="3590" width="51.5703125" style="51" customWidth="1"/>
    <col min="3591" max="3840" width="11.42578125" style="51"/>
    <col min="3841" max="3841" width="15.28515625" style="51" customWidth="1"/>
    <col min="3842" max="3842" width="34" style="51" customWidth="1"/>
    <col min="3843" max="3843" width="19.28515625" style="51" customWidth="1"/>
    <col min="3844" max="3844" width="23.85546875" style="51" customWidth="1"/>
    <col min="3845" max="3845" width="10.85546875" style="51" customWidth="1"/>
    <col min="3846" max="3846" width="51.5703125" style="51" customWidth="1"/>
    <col min="3847" max="4096" width="11.42578125" style="51"/>
    <col min="4097" max="4097" width="15.28515625" style="51" customWidth="1"/>
    <col min="4098" max="4098" width="34" style="51" customWidth="1"/>
    <col min="4099" max="4099" width="19.28515625" style="51" customWidth="1"/>
    <col min="4100" max="4100" width="23.85546875" style="51" customWidth="1"/>
    <col min="4101" max="4101" width="10.85546875" style="51" customWidth="1"/>
    <col min="4102" max="4102" width="51.5703125" style="51" customWidth="1"/>
    <col min="4103" max="4352" width="11.42578125" style="51"/>
    <col min="4353" max="4353" width="15.28515625" style="51" customWidth="1"/>
    <col min="4354" max="4354" width="34" style="51" customWidth="1"/>
    <col min="4355" max="4355" width="19.28515625" style="51" customWidth="1"/>
    <col min="4356" max="4356" width="23.85546875" style="51" customWidth="1"/>
    <col min="4357" max="4357" width="10.85546875" style="51" customWidth="1"/>
    <col min="4358" max="4358" width="51.5703125" style="51" customWidth="1"/>
    <col min="4359" max="4608" width="11.42578125" style="51"/>
    <col min="4609" max="4609" width="15.28515625" style="51" customWidth="1"/>
    <col min="4610" max="4610" width="34" style="51" customWidth="1"/>
    <col min="4611" max="4611" width="19.28515625" style="51" customWidth="1"/>
    <col min="4612" max="4612" width="23.85546875" style="51" customWidth="1"/>
    <col min="4613" max="4613" width="10.85546875" style="51" customWidth="1"/>
    <col min="4614" max="4614" width="51.5703125" style="51" customWidth="1"/>
    <col min="4615" max="4864" width="11.42578125" style="51"/>
    <col min="4865" max="4865" width="15.28515625" style="51" customWidth="1"/>
    <col min="4866" max="4866" width="34" style="51" customWidth="1"/>
    <col min="4867" max="4867" width="19.28515625" style="51" customWidth="1"/>
    <col min="4868" max="4868" width="23.85546875" style="51" customWidth="1"/>
    <col min="4869" max="4869" width="10.85546875" style="51" customWidth="1"/>
    <col min="4870" max="4870" width="51.5703125" style="51" customWidth="1"/>
    <col min="4871" max="5120" width="11.42578125" style="51"/>
    <col min="5121" max="5121" width="15.28515625" style="51" customWidth="1"/>
    <col min="5122" max="5122" width="34" style="51" customWidth="1"/>
    <col min="5123" max="5123" width="19.28515625" style="51" customWidth="1"/>
    <col min="5124" max="5124" width="23.85546875" style="51" customWidth="1"/>
    <col min="5125" max="5125" width="10.85546875" style="51" customWidth="1"/>
    <col min="5126" max="5126" width="51.5703125" style="51" customWidth="1"/>
    <col min="5127" max="5376" width="11.42578125" style="51"/>
    <col min="5377" max="5377" width="15.28515625" style="51" customWidth="1"/>
    <col min="5378" max="5378" width="34" style="51" customWidth="1"/>
    <col min="5379" max="5379" width="19.28515625" style="51" customWidth="1"/>
    <col min="5380" max="5380" width="23.85546875" style="51" customWidth="1"/>
    <col min="5381" max="5381" width="10.85546875" style="51" customWidth="1"/>
    <col min="5382" max="5382" width="51.5703125" style="51" customWidth="1"/>
    <col min="5383" max="5632" width="11.42578125" style="51"/>
    <col min="5633" max="5633" width="15.28515625" style="51" customWidth="1"/>
    <col min="5634" max="5634" width="34" style="51" customWidth="1"/>
    <col min="5635" max="5635" width="19.28515625" style="51" customWidth="1"/>
    <col min="5636" max="5636" width="23.85546875" style="51" customWidth="1"/>
    <col min="5637" max="5637" width="10.85546875" style="51" customWidth="1"/>
    <col min="5638" max="5638" width="51.5703125" style="51" customWidth="1"/>
    <col min="5639" max="5888" width="11.42578125" style="51"/>
    <col min="5889" max="5889" width="15.28515625" style="51" customWidth="1"/>
    <col min="5890" max="5890" width="34" style="51" customWidth="1"/>
    <col min="5891" max="5891" width="19.28515625" style="51" customWidth="1"/>
    <col min="5892" max="5892" width="23.85546875" style="51" customWidth="1"/>
    <col min="5893" max="5893" width="10.85546875" style="51" customWidth="1"/>
    <col min="5894" max="5894" width="51.5703125" style="51" customWidth="1"/>
    <col min="5895" max="6144" width="11.42578125" style="51"/>
    <col min="6145" max="6145" width="15.28515625" style="51" customWidth="1"/>
    <col min="6146" max="6146" width="34" style="51" customWidth="1"/>
    <col min="6147" max="6147" width="19.28515625" style="51" customWidth="1"/>
    <col min="6148" max="6148" width="23.85546875" style="51" customWidth="1"/>
    <col min="6149" max="6149" width="10.85546875" style="51" customWidth="1"/>
    <col min="6150" max="6150" width="51.5703125" style="51" customWidth="1"/>
    <col min="6151" max="6400" width="11.42578125" style="51"/>
    <col min="6401" max="6401" width="15.28515625" style="51" customWidth="1"/>
    <col min="6402" max="6402" width="34" style="51" customWidth="1"/>
    <col min="6403" max="6403" width="19.28515625" style="51" customWidth="1"/>
    <col min="6404" max="6404" width="23.85546875" style="51" customWidth="1"/>
    <col min="6405" max="6405" width="10.85546875" style="51" customWidth="1"/>
    <col min="6406" max="6406" width="51.5703125" style="51" customWidth="1"/>
    <col min="6407" max="6656" width="11.42578125" style="51"/>
    <col min="6657" max="6657" width="15.28515625" style="51" customWidth="1"/>
    <col min="6658" max="6658" width="34" style="51" customWidth="1"/>
    <col min="6659" max="6659" width="19.28515625" style="51" customWidth="1"/>
    <col min="6660" max="6660" width="23.85546875" style="51" customWidth="1"/>
    <col min="6661" max="6661" width="10.85546875" style="51" customWidth="1"/>
    <col min="6662" max="6662" width="51.5703125" style="51" customWidth="1"/>
    <col min="6663" max="6912" width="11.42578125" style="51"/>
    <col min="6913" max="6913" width="15.28515625" style="51" customWidth="1"/>
    <col min="6914" max="6914" width="34" style="51" customWidth="1"/>
    <col min="6915" max="6915" width="19.28515625" style="51" customWidth="1"/>
    <col min="6916" max="6916" width="23.85546875" style="51" customWidth="1"/>
    <col min="6917" max="6917" width="10.85546875" style="51" customWidth="1"/>
    <col min="6918" max="6918" width="51.5703125" style="51" customWidth="1"/>
    <col min="6919" max="7168" width="11.42578125" style="51"/>
    <col min="7169" max="7169" width="15.28515625" style="51" customWidth="1"/>
    <col min="7170" max="7170" width="34" style="51" customWidth="1"/>
    <col min="7171" max="7171" width="19.28515625" style="51" customWidth="1"/>
    <col min="7172" max="7172" width="23.85546875" style="51" customWidth="1"/>
    <col min="7173" max="7173" width="10.85546875" style="51" customWidth="1"/>
    <col min="7174" max="7174" width="51.5703125" style="51" customWidth="1"/>
    <col min="7175" max="7424" width="11.42578125" style="51"/>
    <col min="7425" max="7425" width="15.28515625" style="51" customWidth="1"/>
    <col min="7426" max="7426" width="34" style="51" customWidth="1"/>
    <col min="7427" max="7427" width="19.28515625" style="51" customWidth="1"/>
    <col min="7428" max="7428" width="23.85546875" style="51" customWidth="1"/>
    <col min="7429" max="7429" width="10.85546875" style="51" customWidth="1"/>
    <col min="7430" max="7430" width="51.5703125" style="51" customWidth="1"/>
    <col min="7431" max="7680" width="11.42578125" style="51"/>
    <col min="7681" max="7681" width="15.28515625" style="51" customWidth="1"/>
    <col min="7682" max="7682" width="34" style="51" customWidth="1"/>
    <col min="7683" max="7683" width="19.28515625" style="51" customWidth="1"/>
    <col min="7684" max="7684" width="23.85546875" style="51" customWidth="1"/>
    <col min="7685" max="7685" width="10.85546875" style="51" customWidth="1"/>
    <col min="7686" max="7686" width="51.5703125" style="51" customWidth="1"/>
    <col min="7687" max="7936" width="11.42578125" style="51"/>
    <col min="7937" max="7937" width="15.28515625" style="51" customWidth="1"/>
    <col min="7938" max="7938" width="34" style="51" customWidth="1"/>
    <col min="7939" max="7939" width="19.28515625" style="51" customWidth="1"/>
    <col min="7940" max="7940" width="23.85546875" style="51" customWidth="1"/>
    <col min="7941" max="7941" width="10.85546875" style="51" customWidth="1"/>
    <col min="7942" max="7942" width="51.5703125" style="51" customWidth="1"/>
    <col min="7943" max="8192" width="11.42578125" style="51"/>
    <col min="8193" max="8193" width="15.28515625" style="51" customWidth="1"/>
    <col min="8194" max="8194" width="34" style="51" customWidth="1"/>
    <col min="8195" max="8195" width="19.28515625" style="51" customWidth="1"/>
    <col min="8196" max="8196" width="23.85546875" style="51" customWidth="1"/>
    <col min="8197" max="8197" width="10.85546875" style="51" customWidth="1"/>
    <col min="8198" max="8198" width="51.5703125" style="51" customWidth="1"/>
    <col min="8199" max="8448" width="11.42578125" style="51"/>
    <col min="8449" max="8449" width="15.28515625" style="51" customWidth="1"/>
    <col min="8450" max="8450" width="34" style="51" customWidth="1"/>
    <col min="8451" max="8451" width="19.28515625" style="51" customWidth="1"/>
    <col min="8452" max="8452" width="23.85546875" style="51" customWidth="1"/>
    <col min="8453" max="8453" width="10.85546875" style="51" customWidth="1"/>
    <col min="8454" max="8454" width="51.5703125" style="51" customWidth="1"/>
    <col min="8455" max="8704" width="11.42578125" style="51"/>
    <col min="8705" max="8705" width="15.28515625" style="51" customWidth="1"/>
    <col min="8706" max="8706" width="34" style="51" customWidth="1"/>
    <col min="8707" max="8707" width="19.28515625" style="51" customWidth="1"/>
    <col min="8708" max="8708" width="23.85546875" style="51" customWidth="1"/>
    <col min="8709" max="8709" width="10.85546875" style="51" customWidth="1"/>
    <col min="8710" max="8710" width="51.5703125" style="51" customWidth="1"/>
    <col min="8711" max="8960" width="11.42578125" style="51"/>
    <col min="8961" max="8961" width="15.28515625" style="51" customWidth="1"/>
    <col min="8962" max="8962" width="34" style="51" customWidth="1"/>
    <col min="8963" max="8963" width="19.28515625" style="51" customWidth="1"/>
    <col min="8964" max="8964" width="23.85546875" style="51" customWidth="1"/>
    <col min="8965" max="8965" width="10.85546875" style="51" customWidth="1"/>
    <col min="8966" max="8966" width="51.5703125" style="51" customWidth="1"/>
    <col min="8967" max="9216" width="11.42578125" style="51"/>
    <col min="9217" max="9217" width="15.28515625" style="51" customWidth="1"/>
    <col min="9218" max="9218" width="34" style="51" customWidth="1"/>
    <col min="9219" max="9219" width="19.28515625" style="51" customWidth="1"/>
    <col min="9220" max="9220" width="23.85546875" style="51" customWidth="1"/>
    <col min="9221" max="9221" width="10.85546875" style="51" customWidth="1"/>
    <col min="9222" max="9222" width="51.5703125" style="51" customWidth="1"/>
    <col min="9223" max="9472" width="11.42578125" style="51"/>
    <col min="9473" max="9473" width="15.28515625" style="51" customWidth="1"/>
    <col min="9474" max="9474" width="34" style="51" customWidth="1"/>
    <col min="9475" max="9475" width="19.28515625" style="51" customWidth="1"/>
    <col min="9476" max="9476" width="23.85546875" style="51" customWidth="1"/>
    <col min="9477" max="9477" width="10.85546875" style="51" customWidth="1"/>
    <col min="9478" max="9478" width="51.5703125" style="51" customWidth="1"/>
    <col min="9479" max="9728" width="11.42578125" style="51"/>
    <col min="9729" max="9729" width="15.28515625" style="51" customWidth="1"/>
    <col min="9730" max="9730" width="34" style="51" customWidth="1"/>
    <col min="9731" max="9731" width="19.28515625" style="51" customWidth="1"/>
    <col min="9732" max="9732" width="23.85546875" style="51" customWidth="1"/>
    <col min="9733" max="9733" width="10.85546875" style="51" customWidth="1"/>
    <col min="9734" max="9734" width="51.5703125" style="51" customWidth="1"/>
    <col min="9735" max="9984" width="11.42578125" style="51"/>
    <col min="9985" max="9985" width="15.28515625" style="51" customWidth="1"/>
    <col min="9986" max="9986" width="34" style="51" customWidth="1"/>
    <col min="9987" max="9987" width="19.28515625" style="51" customWidth="1"/>
    <col min="9988" max="9988" width="23.85546875" style="51" customWidth="1"/>
    <col min="9989" max="9989" width="10.85546875" style="51" customWidth="1"/>
    <col min="9990" max="9990" width="51.5703125" style="51" customWidth="1"/>
    <col min="9991" max="10240" width="11.42578125" style="51"/>
    <col min="10241" max="10241" width="15.28515625" style="51" customWidth="1"/>
    <col min="10242" max="10242" width="34" style="51" customWidth="1"/>
    <col min="10243" max="10243" width="19.28515625" style="51" customWidth="1"/>
    <col min="10244" max="10244" width="23.85546875" style="51" customWidth="1"/>
    <col min="10245" max="10245" width="10.85546875" style="51" customWidth="1"/>
    <col min="10246" max="10246" width="51.5703125" style="51" customWidth="1"/>
    <col min="10247" max="10496" width="11.42578125" style="51"/>
    <col min="10497" max="10497" width="15.28515625" style="51" customWidth="1"/>
    <col min="10498" max="10498" width="34" style="51" customWidth="1"/>
    <col min="10499" max="10499" width="19.28515625" style="51" customWidth="1"/>
    <col min="10500" max="10500" width="23.85546875" style="51" customWidth="1"/>
    <col min="10501" max="10501" width="10.85546875" style="51" customWidth="1"/>
    <col min="10502" max="10502" width="51.5703125" style="51" customWidth="1"/>
    <col min="10503" max="10752" width="11.42578125" style="51"/>
    <col min="10753" max="10753" width="15.28515625" style="51" customWidth="1"/>
    <col min="10754" max="10754" width="34" style="51" customWidth="1"/>
    <col min="10755" max="10755" width="19.28515625" style="51" customWidth="1"/>
    <col min="10756" max="10756" width="23.85546875" style="51" customWidth="1"/>
    <col min="10757" max="10757" width="10.85546875" style="51" customWidth="1"/>
    <col min="10758" max="10758" width="51.5703125" style="51" customWidth="1"/>
    <col min="10759" max="11008" width="11.42578125" style="51"/>
    <col min="11009" max="11009" width="15.28515625" style="51" customWidth="1"/>
    <col min="11010" max="11010" width="34" style="51" customWidth="1"/>
    <col min="11011" max="11011" width="19.28515625" style="51" customWidth="1"/>
    <col min="11012" max="11012" width="23.85546875" style="51" customWidth="1"/>
    <col min="11013" max="11013" width="10.85546875" style="51" customWidth="1"/>
    <col min="11014" max="11014" width="51.5703125" style="51" customWidth="1"/>
    <col min="11015" max="11264" width="11.42578125" style="51"/>
    <col min="11265" max="11265" width="15.28515625" style="51" customWidth="1"/>
    <col min="11266" max="11266" width="34" style="51" customWidth="1"/>
    <col min="11267" max="11267" width="19.28515625" style="51" customWidth="1"/>
    <col min="11268" max="11268" width="23.85546875" style="51" customWidth="1"/>
    <col min="11269" max="11269" width="10.85546875" style="51" customWidth="1"/>
    <col min="11270" max="11270" width="51.5703125" style="51" customWidth="1"/>
    <col min="11271" max="11520" width="11.42578125" style="51"/>
    <col min="11521" max="11521" width="15.28515625" style="51" customWidth="1"/>
    <col min="11522" max="11522" width="34" style="51" customWidth="1"/>
    <col min="11523" max="11523" width="19.28515625" style="51" customWidth="1"/>
    <col min="11524" max="11524" width="23.85546875" style="51" customWidth="1"/>
    <col min="11525" max="11525" width="10.85546875" style="51" customWidth="1"/>
    <col min="11526" max="11526" width="51.5703125" style="51" customWidth="1"/>
    <col min="11527" max="11776" width="11.42578125" style="51"/>
    <col min="11777" max="11777" width="15.28515625" style="51" customWidth="1"/>
    <col min="11778" max="11778" width="34" style="51" customWidth="1"/>
    <col min="11779" max="11779" width="19.28515625" style="51" customWidth="1"/>
    <col min="11780" max="11780" width="23.85546875" style="51" customWidth="1"/>
    <col min="11781" max="11781" width="10.85546875" style="51" customWidth="1"/>
    <col min="11782" max="11782" width="51.5703125" style="51" customWidth="1"/>
    <col min="11783" max="12032" width="11.42578125" style="51"/>
    <col min="12033" max="12033" width="15.28515625" style="51" customWidth="1"/>
    <col min="12034" max="12034" width="34" style="51" customWidth="1"/>
    <col min="12035" max="12035" width="19.28515625" style="51" customWidth="1"/>
    <col min="12036" max="12036" width="23.85546875" style="51" customWidth="1"/>
    <col min="12037" max="12037" width="10.85546875" style="51" customWidth="1"/>
    <col min="12038" max="12038" width="51.5703125" style="51" customWidth="1"/>
    <col min="12039" max="12288" width="11.42578125" style="51"/>
    <col min="12289" max="12289" width="15.28515625" style="51" customWidth="1"/>
    <col min="12290" max="12290" width="34" style="51" customWidth="1"/>
    <col min="12291" max="12291" width="19.28515625" style="51" customWidth="1"/>
    <col min="12292" max="12292" width="23.85546875" style="51" customWidth="1"/>
    <col min="12293" max="12293" width="10.85546875" style="51" customWidth="1"/>
    <col min="12294" max="12294" width="51.5703125" style="51" customWidth="1"/>
    <col min="12295" max="12544" width="11.42578125" style="51"/>
    <col min="12545" max="12545" width="15.28515625" style="51" customWidth="1"/>
    <col min="12546" max="12546" width="34" style="51" customWidth="1"/>
    <col min="12547" max="12547" width="19.28515625" style="51" customWidth="1"/>
    <col min="12548" max="12548" width="23.85546875" style="51" customWidth="1"/>
    <col min="12549" max="12549" width="10.85546875" style="51" customWidth="1"/>
    <col min="12550" max="12550" width="51.5703125" style="51" customWidth="1"/>
    <col min="12551" max="12800" width="11.42578125" style="51"/>
    <col min="12801" max="12801" width="15.28515625" style="51" customWidth="1"/>
    <col min="12802" max="12802" width="34" style="51" customWidth="1"/>
    <col min="12803" max="12803" width="19.28515625" style="51" customWidth="1"/>
    <col min="12804" max="12804" width="23.85546875" style="51" customWidth="1"/>
    <col min="12805" max="12805" width="10.85546875" style="51" customWidth="1"/>
    <col min="12806" max="12806" width="51.5703125" style="51" customWidth="1"/>
    <col min="12807" max="13056" width="11.42578125" style="51"/>
    <col min="13057" max="13057" width="15.28515625" style="51" customWidth="1"/>
    <col min="13058" max="13058" width="34" style="51" customWidth="1"/>
    <col min="13059" max="13059" width="19.28515625" style="51" customWidth="1"/>
    <col min="13060" max="13060" width="23.85546875" style="51" customWidth="1"/>
    <col min="13061" max="13061" width="10.85546875" style="51" customWidth="1"/>
    <col min="13062" max="13062" width="51.5703125" style="51" customWidth="1"/>
    <col min="13063" max="13312" width="11.42578125" style="51"/>
    <col min="13313" max="13313" width="15.28515625" style="51" customWidth="1"/>
    <col min="13314" max="13314" width="34" style="51" customWidth="1"/>
    <col min="13315" max="13315" width="19.28515625" style="51" customWidth="1"/>
    <col min="13316" max="13316" width="23.85546875" style="51" customWidth="1"/>
    <col min="13317" max="13317" width="10.85546875" style="51" customWidth="1"/>
    <col min="13318" max="13318" width="51.5703125" style="51" customWidth="1"/>
    <col min="13319" max="13568" width="11.42578125" style="51"/>
    <col min="13569" max="13569" width="15.28515625" style="51" customWidth="1"/>
    <col min="13570" max="13570" width="34" style="51" customWidth="1"/>
    <col min="13571" max="13571" width="19.28515625" style="51" customWidth="1"/>
    <col min="13572" max="13572" width="23.85546875" style="51" customWidth="1"/>
    <col min="13573" max="13573" width="10.85546875" style="51" customWidth="1"/>
    <col min="13574" max="13574" width="51.5703125" style="51" customWidth="1"/>
    <col min="13575" max="13824" width="11.42578125" style="51"/>
    <col min="13825" max="13825" width="15.28515625" style="51" customWidth="1"/>
    <col min="13826" max="13826" width="34" style="51" customWidth="1"/>
    <col min="13827" max="13827" width="19.28515625" style="51" customWidth="1"/>
    <col min="13828" max="13828" width="23.85546875" style="51" customWidth="1"/>
    <col min="13829" max="13829" width="10.85546875" style="51" customWidth="1"/>
    <col min="13830" max="13830" width="51.5703125" style="51" customWidth="1"/>
    <col min="13831" max="14080" width="11.42578125" style="51"/>
    <col min="14081" max="14081" width="15.28515625" style="51" customWidth="1"/>
    <col min="14082" max="14082" width="34" style="51" customWidth="1"/>
    <col min="14083" max="14083" width="19.28515625" style="51" customWidth="1"/>
    <col min="14084" max="14084" width="23.85546875" style="51" customWidth="1"/>
    <col min="14085" max="14085" width="10.85546875" style="51" customWidth="1"/>
    <col min="14086" max="14086" width="51.5703125" style="51" customWidth="1"/>
    <col min="14087" max="14336" width="11.42578125" style="51"/>
    <col min="14337" max="14337" width="15.28515625" style="51" customWidth="1"/>
    <col min="14338" max="14338" width="34" style="51" customWidth="1"/>
    <col min="14339" max="14339" width="19.28515625" style="51" customWidth="1"/>
    <col min="14340" max="14340" width="23.85546875" style="51" customWidth="1"/>
    <col min="14341" max="14341" width="10.85546875" style="51" customWidth="1"/>
    <col min="14342" max="14342" width="51.5703125" style="51" customWidth="1"/>
    <col min="14343" max="14592" width="11.42578125" style="51"/>
    <col min="14593" max="14593" width="15.28515625" style="51" customWidth="1"/>
    <col min="14594" max="14594" width="34" style="51" customWidth="1"/>
    <col min="14595" max="14595" width="19.28515625" style="51" customWidth="1"/>
    <col min="14596" max="14596" width="23.85546875" style="51" customWidth="1"/>
    <col min="14597" max="14597" width="10.85546875" style="51" customWidth="1"/>
    <col min="14598" max="14598" width="51.5703125" style="51" customWidth="1"/>
    <col min="14599" max="14848" width="11.42578125" style="51"/>
    <col min="14849" max="14849" width="15.28515625" style="51" customWidth="1"/>
    <col min="14850" max="14850" width="34" style="51" customWidth="1"/>
    <col min="14851" max="14851" width="19.28515625" style="51" customWidth="1"/>
    <col min="14852" max="14852" width="23.85546875" style="51" customWidth="1"/>
    <col min="14853" max="14853" width="10.85546875" style="51" customWidth="1"/>
    <col min="14854" max="14854" width="51.5703125" style="51" customWidth="1"/>
    <col min="14855" max="15104" width="11.42578125" style="51"/>
    <col min="15105" max="15105" width="15.28515625" style="51" customWidth="1"/>
    <col min="15106" max="15106" width="34" style="51" customWidth="1"/>
    <col min="15107" max="15107" width="19.28515625" style="51" customWidth="1"/>
    <col min="15108" max="15108" width="23.85546875" style="51" customWidth="1"/>
    <col min="15109" max="15109" width="10.85546875" style="51" customWidth="1"/>
    <col min="15110" max="15110" width="51.5703125" style="51" customWidth="1"/>
    <col min="15111" max="15360" width="11.42578125" style="51"/>
    <col min="15361" max="15361" width="15.28515625" style="51" customWidth="1"/>
    <col min="15362" max="15362" width="34" style="51" customWidth="1"/>
    <col min="15363" max="15363" width="19.28515625" style="51" customWidth="1"/>
    <col min="15364" max="15364" width="23.85546875" style="51" customWidth="1"/>
    <col min="15365" max="15365" width="10.85546875" style="51" customWidth="1"/>
    <col min="15366" max="15366" width="51.5703125" style="51" customWidth="1"/>
    <col min="15367" max="15616" width="11.42578125" style="51"/>
    <col min="15617" max="15617" width="15.28515625" style="51" customWidth="1"/>
    <col min="15618" max="15618" width="34" style="51" customWidth="1"/>
    <col min="15619" max="15619" width="19.28515625" style="51" customWidth="1"/>
    <col min="15620" max="15620" width="23.85546875" style="51" customWidth="1"/>
    <col min="15621" max="15621" width="10.85546875" style="51" customWidth="1"/>
    <col min="15622" max="15622" width="51.5703125" style="51" customWidth="1"/>
    <col min="15623" max="15872" width="11.42578125" style="51"/>
    <col min="15873" max="15873" width="15.28515625" style="51" customWidth="1"/>
    <col min="15874" max="15874" width="34" style="51" customWidth="1"/>
    <col min="15875" max="15875" width="19.28515625" style="51" customWidth="1"/>
    <col min="15876" max="15876" width="23.85546875" style="51" customWidth="1"/>
    <col min="15877" max="15877" width="10.85546875" style="51" customWidth="1"/>
    <col min="15878" max="15878" width="51.5703125" style="51" customWidth="1"/>
    <col min="15879" max="16128" width="11.42578125" style="51"/>
    <col min="16129" max="16129" width="15.28515625" style="51" customWidth="1"/>
    <col min="16130" max="16130" width="34" style="51" customWidth="1"/>
    <col min="16131" max="16131" width="19.28515625" style="51" customWidth="1"/>
    <col min="16132" max="16132" width="23.85546875" style="51" customWidth="1"/>
    <col min="16133" max="16133" width="10.85546875" style="51" customWidth="1"/>
    <col min="16134" max="16134" width="51.5703125" style="51" customWidth="1"/>
    <col min="16135" max="16384" width="11.42578125" style="51"/>
  </cols>
  <sheetData>
    <row r="1" spans="1:6" ht="15.75" customHeight="1" x14ac:dyDescent="0.2">
      <c r="A1" s="153" t="s">
        <v>73</v>
      </c>
      <c r="B1" s="153"/>
      <c r="C1" s="153"/>
      <c r="D1" s="153"/>
      <c r="E1" s="153"/>
      <c r="F1" s="153"/>
    </row>
    <row r="2" spans="1:6" x14ac:dyDescent="0.2">
      <c r="A2" s="153"/>
      <c r="B2" s="153"/>
      <c r="C2" s="153"/>
      <c r="D2" s="153"/>
      <c r="E2" s="153"/>
      <c r="F2" s="153"/>
    </row>
    <row r="3" spans="1:6" ht="15.75" x14ac:dyDescent="0.2">
      <c r="A3" s="180" t="s">
        <v>12</v>
      </c>
      <c r="B3" s="180"/>
      <c r="C3" s="180"/>
      <c r="D3" s="180"/>
      <c r="E3" s="180"/>
      <c r="F3" s="180"/>
    </row>
    <row r="4" spans="1:6" ht="15.75" x14ac:dyDescent="0.2">
      <c r="A4" s="52"/>
      <c r="B4" s="52"/>
      <c r="C4" s="52"/>
      <c r="D4" s="52"/>
      <c r="E4" s="52"/>
      <c r="F4" s="52"/>
    </row>
    <row r="5" spans="1:6" ht="15.75" x14ac:dyDescent="0.2">
      <c r="A5" s="52"/>
      <c r="B5" s="52"/>
      <c r="C5" s="52"/>
      <c r="D5" s="52"/>
      <c r="E5" s="52"/>
      <c r="F5" s="52"/>
    </row>
    <row r="6" spans="1:6" ht="15.75" x14ac:dyDescent="0.2">
      <c r="A6" s="52"/>
      <c r="B6" s="52"/>
      <c r="C6" s="52"/>
      <c r="D6" s="52"/>
      <c r="E6" s="52"/>
      <c r="F6" s="52"/>
    </row>
    <row r="7" spans="1:6" ht="21" customHeight="1" x14ac:dyDescent="0.2">
      <c r="A7" s="181" t="s">
        <v>13</v>
      </c>
      <c r="B7" s="181"/>
      <c r="C7" s="181"/>
      <c r="D7" s="181"/>
      <c r="E7" s="181"/>
      <c r="F7" s="181"/>
    </row>
    <row r="8" spans="1:6" ht="18.600000000000001" customHeight="1" x14ac:dyDescent="0.2">
      <c r="A8" s="11"/>
      <c r="B8" s="11"/>
      <c r="C8" s="11"/>
      <c r="D8" s="11"/>
      <c r="E8" s="11"/>
      <c r="F8" s="11"/>
    </row>
    <row r="9" spans="1:6" ht="237" customHeight="1" x14ac:dyDescent="0.2">
      <c r="A9" s="182" t="s">
        <v>14</v>
      </c>
      <c r="B9" s="183"/>
      <c r="C9" s="183"/>
      <c r="D9" s="183"/>
      <c r="E9" s="183"/>
      <c r="F9" s="183"/>
    </row>
    <row r="10" spans="1:6" ht="46.5" customHeight="1" x14ac:dyDescent="0.2">
      <c r="A10" s="184" t="s">
        <v>15</v>
      </c>
      <c r="B10" s="184"/>
      <c r="C10" s="184"/>
      <c r="D10" s="184"/>
      <c r="E10" s="184"/>
      <c r="F10" s="184"/>
    </row>
    <row r="11" spans="1:6" ht="15" hidden="1" x14ac:dyDescent="0.2">
      <c r="A11" s="12"/>
      <c r="B11" s="53"/>
      <c r="C11" s="54"/>
      <c r="D11" s="13"/>
    </row>
    <row r="12" spans="1:6" ht="15" x14ac:dyDescent="0.2">
      <c r="A12" s="14" t="s">
        <v>16</v>
      </c>
      <c r="B12" s="15" t="s">
        <v>17</v>
      </c>
      <c r="C12" s="16" t="s">
        <v>18</v>
      </c>
      <c r="D12" s="17"/>
    </row>
    <row r="13" spans="1:6" ht="15" x14ac:dyDescent="0.2">
      <c r="A13" s="55" t="s">
        <v>19</v>
      </c>
      <c r="B13" s="18" t="s">
        <v>20</v>
      </c>
      <c r="C13" s="19"/>
      <c r="D13" s="20"/>
    </row>
    <row r="14" spans="1:6" ht="15" x14ac:dyDescent="0.2">
      <c r="A14" s="55" t="s">
        <v>22</v>
      </c>
      <c r="B14" s="18" t="s">
        <v>23</v>
      </c>
      <c r="C14" s="19"/>
      <c r="D14" s="21"/>
    </row>
    <row r="15" spans="1:6" ht="15" x14ac:dyDescent="0.2">
      <c r="A15" s="55" t="s">
        <v>24</v>
      </c>
      <c r="B15" s="18" t="s">
        <v>25</v>
      </c>
      <c r="C15" s="19"/>
      <c r="D15" s="20"/>
    </row>
    <row r="16" spans="1:6" ht="15" x14ac:dyDescent="0.2">
      <c r="A16" s="55" t="s">
        <v>26</v>
      </c>
      <c r="B16" s="56" t="s">
        <v>27</v>
      </c>
      <c r="C16" s="19" t="s">
        <v>21</v>
      </c>
      <c r="D16" s="20"/>
    </row>
    <row r="17" spans="1:6" ht="15" x14ac:dyDescent="0.2">
      <c r="A17" s="57"/>
      <c r="B17" s="58"/>
      <c r="C17" s="22"/>
      <c r="D17" s="20"/>
    </row>
    <row r="18" spans="1:6" x14ac:dyDescent="0.2">
      <c r="A18" s="185" t="s">
        <v>28</v>
      </c>
      <c r="B18" s="185"/>
      <c r="C18" s="185"/>
      <c r="D18" s="185"/>
      <c r="E18" s="185"/>
      <c r="F18" s="185"/>
    </row>
    <row r="19" spans="1:6" ht="15" x14ac:dyDescent="0.2">
      <c r="A19" s="57"/>
      <c r="B19" s="23"/>
      <c r="C19" s="20"/>
      <c r="D19" s="20"/>
    </row>
    <row r="20" spans="1:6" x14ac:dyDescent="0.2">
      <c r="A20" s="175" t="s">
        <v>51</v>
      </c>
      <c r="B20" s="175"/>
      <c r="C20" s="175"/>
      <c r="D20" s="175"/>
      <c r="E20" s="175"/>
      <c r="F20" s="175"/>
    </row>
    <row r="21" spans="1:6" x14ac:dyDescent="0.2">
      <c r="A21" s="175"/>
      <c r="B21" s="175"/>
      <c r="C21" s="175"/>
      <c r="D21" s="175"/>
      <c r="E21" s="175"/>
      <c r="F21" s="175"/>
    </row>
    <row r="22" spans="1:6" s="59" customFormat="1" ht="15" x14ac:dyDescent="0.2">
      <c r="A22" s="24"/>
      <c r="B22" s="24"/>
      <c r="C22" s="24"/>
      <c r="D22" s="24"/>
      <c r="E22" s="24"/>
      <c r="F22" s="24"/>
    </row>
    <row r="23" spans="1:6" s="60" customFormat="1" ht="45.75" customHeight="1" x14ac:dyDescent="0.2">
      <c r="A23" s="176" t="s">
        <v>52</v>
      </c>
      <c r="B23" s="176"/>
      <c r="C23" s="176"/>
      <c r="D23" s="176"/>
      <c r="E23" s="176"/>
      <c r="F23" s="176"/>
    </row>
    <row r="24" spans="1:6" hidden="1" x14ac:dyDescent="0.2"/>
    <row r="25" spans="1:6" hidden="1" x14ac:dyDescent="0.2"/>
    <row r="26" spans="1:6" ht="28.9" customHeight="1" x14ac:dyDescent="0.2">
      <c r="A26" s="177" t="s">
        <v>29</v>
      </c>
      <c r="B26" s="178"/>
      <c r="C26" s="178"/>
      <c r="D26" s="178"/>
      <c r="E26" s="178"/>
      <c r="F26" s="178"/>
    </row>
    <row r="27" spans="1:6" s="60" customFormat="1" ht="15" x14ac:dyDescent="0.2">
      <c r="A27" s="25"/>
      <c r="B27" s="26"/>
      <c r="C27" s="26"/>
      <c r="D27" s="26"/>
      <c r="E27" s="26"/>
      <c r="F27" s="26"/>
    </row>
    <row r="28" spans="1:6" ht="15" x14ac:dyDescent="0.2">
      <c r="A28" s="27" t="s">
        <v>30</v>
      </c>
      <c r="B28" s="121">
        <v>1.2500000000000001E-2</v>
      </c>
    </row>
    <row r="29" spans="1:6" ht="15" x14ac:dyDescent="0.2">
      <c r="A29" s="28"/>
      <c r="B29" s="22"/>
    </row>
    <row r="30" spans="1:6" ht="184.15" customHeight="1" x14ac:dyDescent="0.2">
      <c r="A30" s="179" t="s">
        <v>31</v>
      </c>
      <c r="B30" s="179"/>
      <c r="C30" s="179"/>
      <c r="D30" s="179"/>
      <c r="E30" s="179"/>
      <c r="F30" s="179"/>
    </row>
  </sheetData>
  <mergeCells count="10">
    <mergeCell ref="A1:F2"/>
    <mergeCell ref="A20:F21"/>
    <mergeCell ref="A23:F23"/>
    <mergeCell ref="A26:F26"/>
    <mergeCell ref="A30:F30"/>
    <mergeCell ref="A3:F3"/>
    <mergeCell ref="A7:F7"/>
    <mergeCell ref="A9:F9"/>
    <mergeCell ref="A10:F10"/>
    <mergeCell ref="A18:F18"/>
  </mergeCells>
  <pageMargins left="0.7" right="0.7" top="0.75" bottom="0.75" header="0.3" footer="0.3"/>
  <pageSetup scale="59" orientation="landscape" r:id="rId1"/>
  <customProperties>
    <customPr name="EpmWorksheetKeyString_GUID" r:id="rId2"/>
  </customProperties>
  <drawing r:id="rId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Feuilles de calcul</vt:lpstr>
      </vt:variant>
      <vt:variant>
        <vt:i4>6</vt:i4>
      </vt:variant>
      <vt:variant>
        <vt:lpstr>Plages nommées</vt:lpstr>
      </vt:variant>
      <vt:variant>
        <vt:i4>2</vt:i4>
      </vt:variant>
    </vt:vector>
  </HeadingPairs>
  <TitlesOfParts>
    <vt:vector size="8" baseType="lpstr">
      <vt:lpstr>Coordonnées</vt:lpstr>
      <vt:lpstr>DP</vt:lpstr>
      <vt:lpstr>BPC - TH</vt:lpstr>
      <vt:lpstr>BPC - Coeff P&amp;S</vt:lpstr>
      <vt:lpstr>BPU et scénarios</vt:lpstr>
      <vt:lpstr>BPC</vt:lpstr>
      <vt:lpstr>'BPU et scénarios'!Zone_d_impression</vt:lpstr>
      <vt:lpstr>DP!Zone_d_impression</vt:lpstr>
    </vt:vector>
  </TitlesOfParts>
  <Company>CEA</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LE PIERRES Sara PROMAN EXPANSION</dc:creator>
  <cp:lastModifiedBy>ACHIN Victoria CRIT</cp:lastModifiedBy>
  <cp:lastPrinted>2025-04-07T13:20:29Z</cp:lastPrinted>
  <dcterms:created xsi:type="dcterms:W3CDTF">2021-04-14T12:40:15Z</dcterms:created>
  <dcterms:modified xsi:type="dcterms:W3CDTF">2025-05-23T13:47:56Z</dcterms:modified>
</cp:coreProperties>
</file>