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M:\share-DIL-04-OPERATIONS\Op 1062 - Mise en sécurité Mathématiques\03. CONSULTATIONS\1062_TX_01\01. PREPARATION\Consultation 2025\1062-TX-01_pièces écrites\"/>
    </mc:Choice>
  </mc:AlternateContent>
  <xr:revisionPtr revIDLastSave="0" documentId="13_ncr:1_{656116E0-298E-445E-BDB5-0D772D14C415}" xr6:coauthVersionLast="47" xr6:coauthVersionMax="47" xr10:uidLastSave="{00000000-0000-0000-0000-000000000000}"/>
  <bookViews>
    <workbookView xWindow="-120" yWindow="-120" windowWidth="29040" windowHeight="15720" xr2:uid="{00000000-000D-0000-FFFF-FFFF00000000}"/>
  </bookViews>
  <sheets>
    <sheet name="Lot N°01 MENUISERIES INTERIEUR" sheetId="1" r:id="rId1"/>
  </sheets>
  <definedNames>
    <definedName name="_xlnm.Print_Titles" localSheetId="0">'Lot N°01 MENUISERIES INTERIEUR'!$1:$2</definedName>
    <definedName name="_xlnm.Print_Area" localSheetId="0">'Lot N°01 MENUISERIES INTERIEUR'!$A$1:$G$76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9" i="1" l="1"/>
  <c r="G8" i="1"/>
  <c r="G10" i="1"/>
  <c r="G11" i="1"/>
  <c r="G12" i="1"/>
  <c r="G13" i="1"/>
  <c r="G14" i="1"/>
  <c r="G15" i="1"/>
  <c r="G16" i="1"/>
  <c r="G17" i="1"/>
  <c r="G18" i="1"/>
  <c r="G19" i="1"/>
  <c r="G20" i="1"/>
  <c r="G21" i="1"/>
  <c r="G22" i="1"/>
  <c r="G24" i="1"/>
  <c r="G25" i="1"/>
  <c r="G26" i="1"/>
  <c r="G27" i="1"/>
  <c r="G28" i="1"/>
  <c r="G29" i="1"/>
  <c r="G30" i="1"/>
  <c r="G31" i="1"/>
  <c r="G32" i="1"/>
  <c r="G33" i="1"/>
  <c r="G34" i="1"/>
  <c r="G35" i="1"/>
  <c r="G36" i="1"/>
  <c r="G37" i="1"/>
  <c r="G41" i="1"/>
  <c r="G42" i="1"/>
  <c r="G43" i="1"/>
  <c r="G44" i="1"/>
  <c r="G45" i="1"/>
  <c r="G46" i="1"/>
  <c r="G47" i="1"/>
  <c r="G48" i="1"/>
  <c r="G49" i="1"/>
  <c r="G50" i="1"/>
  <c r="G51" i="1"/>
  <c r="G52" i="1"/>
  <c r="G53" i="1"/>
  <c r="G54" i="1"/>
  <c r="G55" i="1"/>
  <c r="G56" i="1"/>
  <c r="G57" i="1"/>
  <c r="G58" i="1"/>
  <c r="G59" i="1"/>
  <c r="G69" i="1"/>
  <c r="G70" i="1"/>
  <c r="G7" i="1"/>
  <c r="G73" i="1" l="1"/>
  <c r="B74" i="1"/>
  <c r="G74" i="1" l="1"/>
  <c r="G75" i="1" s="1"/>
</calcChain>
</file>

<file path=xl/sharedStrings.xml><?xml version="1.0" encoding="utf-8"?>
<sst xmlns="http://schemas.openxmlformats.org/spreadsheetml/2006/main" count="154" uniqueCount="142">
  <si>
    <t>DESIGNATION DES OUVRAGES</t>
  </si>
  <si>
    <t>U</t>
  </si>
  <si>
    <t>Quantités indicatives maitrise d'oeuvre</t>
  </si>
  <si>
    <t>Prix en €</t>
  </si>
  <si>
    <t>Total en €</t>
  </si>
  <si>
    <t>01.2</t>
  </si>
  <si>
    <t>DESCRIPTION DES OUVRAGES</t>
  </si>
  <si>
    <t>CH3</t>
  </si>
  <si>
    <t>01.2.1</t>
  </si>
  <si>
    <t>INSTALLATION DE CHANTIER</t>
  </si>
  <si>
    <t>CH4</t>
  </si>
  <si>
    <t>ens</t>
  </si>
  <si>
    <t>ART</t>
  </si>
  <si>
    <t>ROX-R580</t>
  </si>
  <si>
    <t>01.2.2</t>
  </si>
  <si>
    <t>CH4</t>
  </si>
  <si>
    <t>01.2.2.1</t>
  </si>
  <si>
    <t>CH5</t>
  </si>
  <si>
    <t>u</t>
  </si>
  <si>
    <t>R+1</t>
  </si>
  <si>
    <t>CH6</t>
  </si>
  <si>
    <t>u</t>
  </si>
  <si>
    <t>ART</t>
  </si>
  <si>
    <t>ROX-R275</t>
  </si>
  <si>
    <t>R+2</t>
  </si>
  <si>
    <t>CH6</t>
  </si>
  <si>
    <t>u</t>
  </si>
  <si>
    <t>ART</t>
  </si>
  <si>
    <t>ROX-S229</t>
  </si>
  <si>
    <t>01.2.2.2</t>
  </si>
  <si>
    <t>CH5</t>
  </si>
  <si>
    <t>R+1</t>
  </si>
  <si>
    <t>CH6</t>
  </si>
  <si>
    <t>u</t>
  </si>
  <si>
    <t>ART</t>
  </si>
  <si>
    <t>ROX-S231</t>
  </si>
  <si>
    <t>R+2</t>
  </si>
  <si>
    <t>CH6</t>
  </si>
  <si>
    <t>u</t>
  </si>
  <si>
    <t>ART</t>
  </si>
  <si>
    <t>ROX-S232</t>
  </si>
  <si>
    <t>01.2.2.3</t>
  </si>
  <si>
    <t>CH5</t>
  </si>
  <si>
    <t>01.2.2.3.1</t>
  </si>
  <si>
    <t>Équipement de type 1</t>
  </si>
  <si>
    <t>CH6</t>
  </si>
  <si>
    <t>CH6</t>
  </si>
  <si>
    <t>u</t>
  </si>
  <si>
    <t>ART</t>
  </si>
  <si>
    <t>ROX-R287</t>
  </si>
  <si>
    <t>R+2</t>
  </si>
  <si>
    <t>CH6</t>
  </si>
  <si>
    <t>u</t>
  </si>
  <si>
    <t>ART</t>
  </si>
  <si>
    <t>ROX-R294</t>
  </si>
  <si>
    <t>01.2.2.3.2</t>
  </si>
  <si>
    <t>Équipement de type 2</t>
  </si>
  <si>
    <t>CH6</t>
  </si>
  <si>
    <t>R+1</t>
  </si>
  <si>
    <t>CH6</t>
  </si>
  <si>
    <t>u</t>
  </si>
  <si>
    <t>ART</t>
  </si>
  <si>
    <t>ROX-R288</t>
  </si>
  <si>
    <t>R+2</t>
  </si>
  <si>
    <t>CH6</t>
  </si>
  <si>
    <t>u</t>
  </si>
  <si>
    <t>ART</t>
  </si>
  <si>
    <t>ROX-R298</t>
  </si>
  <si>
    <t>01.2.2.3.3</t>
  </si>
  <si>
    <t>Équipement de type 3</t>
  </si>
  <si>
    <t>CH6</t>
  </si>
  <si>
    <t>CH6</t>
  </si>
  <si>
    <t>u</t>
  </si>
  <si>
    <t>ART</t>
  </si>
  <si>
    <t>ROX-R297</t>
  </si>
  <si>
    <t>01.2.3</t>
  </si>
  <si>
    <t>CH4</t>
  </si>
  <si>
    <t>01.2.3.1</t>
  </si>
  <si>
    <t>Dépose de vantaux de portes intérieures</t>
  </si>
  <si>
    <t>CH5</t>
  </si>
  <si>
    <t>R+1</t>
  </si>
  <si>
    <t>CH6</t>
  </si>
  <si>
    <t>u</t>
  </si>
  <si>
    <t>ART</t>
  </si>
  <si>
    <t>ROX-S237</t>
  </si>
  <si>
    <t>R+2</t>
  </si>
  <si>
    <t>CH6</t>
  </si>
  <si>
    <t>u</t>
  </si>
  <si>
    <t>ART</t>
  </si>
  <si>
    <t>ROX-S239</t>
  </si>
  <si>
    <t>01.2.3.2</t>
  </si>
  <si>
    <t>CH5</t>
  </si>
  <si>
    <t>01.2.3.2.1</t>
  </si>
  <si>
    <t>CH6</t>
  </si>
  <si>
    <t>R+1</t>
  </si>
  <si>
    <t>CH6</t>
  </si>
  <si>
    <t>u</t>
  </si>
  <si>
    <t>ART</t>
  </si>
  <si>
    <t>ROX-S219</t>
  </si>
  <si>
    <t>R+2</t>
  </si>
  <si>
    <t>CH6</t>
  </si>
  <si>
    <t>u</t>
  </si>
  <si>
    <t>ART</t>
  </si>
  <si>
    <t>ROX-S245</t>
  </si>
  <si>
    <t>01.2.4</t>
  </si>
  <si>
    <t>01.2.4.1</t>
  </si>
  <si>
    <t>Nettoyage</t>
  </si>
  <si>
    <t>CH5</t>
  </si>
  <si>
    <t>Nettoyage</t>
  </si>
  <si>
    <t>ens</t>
  </si>
  <si>
    <t>ART</t>
  </si>
  <si>
    <t>ROX-R291</t>
  </si>
  <si>
    <t>Montant HT du Lot N°01 MENUISERIES INTERIEURES</t>
  </si>
  <si>
    <t>TOTHT</t>
  </si>
  <si>
    <t>TVA</t>
  </si>
  <si>
    <t>Montant TTC</t>
  </si>
  <si>
    <t>TOTTTC</t>
  </si>
  <si>
    <r>
      <t xml:space="preserve">Adaptation de l'ouverture pour pose du futur bloc porte
</t>
    </r>
    <r>
      <rPr>
        <b/>
        <sz val="9"/>
        <rFont val="Arial"/>
        <family val="2"/>
      </rPr>
      <t>Portes 1 vantail</t>
    </r>
    <r>
      <rPr>
        <sz val="9"/>
        <rFont val="Arial"/>
        <family val="2"/>
      </rPr>
      <t xml:space="preserve">
Localisation: porte à 1 vantail selon plan des déposes</t>
    </r>
  </si>
  <si>
    <t>Blocs portes PF 1/2H Ew 30 1 vantail</t>
  </si>
  <si>
    <t>REMPLACEMENT DES VANTAUX</t>
  </si>
  <si>
    <t>Dépose du bloc porte (vantail)
Localisation: porte à 1 vantail selon plan des déposes</t>
  </si>
  <si>
    <t>Oculus sur porte PF Ew 30 - vitrage translucide opacifiant</t>
  </si>
  <si>
    <t>OCULUS</t>
  </si>
  <si>
    <t>Dépose de vantaux</t>
  </si>
  <si>
    <t>01.2.6</t>
  </si>
  <si>
    <t xml:space="preserve">Blocs portes PF 1/2H pose en rénovation </t>
  </si>
  <si>
    <t xml:space="preserve">Adaptation des paumelles </t>
  </si>
  <si>
    <r>
      <t xml:space="preserve">Bloc porte PF 1/2 H à </t>
    </r>
    <r>
      <rPr>
        <b/>
        <sz val="9"/>
        <rFont val="Arial"/>
        <family val="2"/>
      </rPr>
      <t>1 vantail</t>
    </r>
    <r>
      <rPr>
        <sz val="9"/>
        <rFont val="Arial"/>
        <family val="1"/>
      </rPr>
      <t xml:space="preserve"> avec équipement </t>
    </r>
    <r>
      <rPr>
        <b/>
        <sz val="9"/>
        <rFont val="Arial"/>
        <family val="2"/>
      </rPr>
      <t>type 2</t>
    </r>
    <r>
      <rPr>
        <sz val="9"/>
        <rFont val="Arial"/>
        <family val="1"/>
      </rPr>
      <t xml:space="preserve">
Dimensions: sur mesure
Finition stratifiée
Localisation: Voir plan de repérage - </t>
    </r>
    <r>
      <rPr>
        <i/>
        <sz val="9"/>
        <rFont val="Arial"/>
        <family val="2"/>
      </rPr>
      <t>sanitaires aile nord S112 et S111 - reprographie légère vers salle de pause 112.1</t>
    </r>
  </si>
  <si>
    <r>
      <t xml:space="preserve">Bloc porte PF 1/2 H à </t>
    </r>
    <r>
      <rPr>
        <b/>
        <sz val="9"/>
        <rFont val="Arial"/>
        <family val="2"/>
      </rPr>
      <t>1 vantail</t>
    </r>
    <r>
      <rPr>
        <sz val="9"/>
        <rFont val="Arial"/>
        <family val="1"/>
      </rPr>
      <t xml:space="preserve"> avec équipement </t>
    </r>
    <r>
      <rPr>
        <b/>
        <sz val="9"/>
        <rFont val="Arial"/>
        <family val="2"/>
      </rPr>
      <t>type 2</t>
    </r>
    <r>
      <rPr>
        <sz val="9"/>
        <rFont val="Arial"/>
        <family val="1"/>
      </rPr>
      <t xml:space="preserve">
Dimensions: sur mesure
Finition stratifiée
Localisation: Voir plan de repérage - </t>
    </r>
    <r>
      <rPr>
        <i/>
        <sz val="9"/>
        <rFont val="Arial"/>
        <family val="2"/>
      </rPr>
      <t>sanitaires aile Nord S211</t>
    </r>
  </si>
  <si>
    <r>
      <t xml:space="preserve">Bloc porte PF 1/2 H à </t>
    </r>
    <r>
      <rPr>
        <b/>
        <sz val="9"/>
        <rFont val="Arial"/>
        <family val="2"/>
      </rPr>
      <t>1 vantail</t>
    </r>
    <r>
      <rPr>
        <sz val="9"/>
        <rFont val="Arial"/>
        <family val="1"/>
      </rPr>
      <t xml:space="preserve"> avec équipement </t>
    </r>
    <r>
      <rPr>
        <b/>
        <sz val="9"/>
        <rFont val="Arial"/>
        <family val="2"/>
      </rPr>
      <t>type 3</t>
    </r>
    <r>
      <rPr>
        <sz val="9"/>
        <rFont val="Arial"/>
        <family val="1"/>
      </rPr>
      <t xml:space="preserve">
Dimensions: sur mesure
Finition stratifiée
Localisation: Voir plan de repérage - </t>
    </r>
    <r>
      <rPr>
        <i/>
        <sz val="9"/>
        <rFont val="Arial"/>
        <family val="2"/>
      </rPr>
      <t>entre la reprographie légère et le bureau du bibliothequaire</t>
    </r>
  </si>
  <si>
    <r>
      <t xml:space="preserve">Dépose des vantaux de porte double
Huisseries existantes conservée
Localisation: </t>
    </r>
    <r>
      <rPr>
        <i/>
        <sz val="9"/>
        <rFont val="Arial"/>
        <family val="2"/>
      </rPr>
      <t>salle 114, salle 107</t>
    </r>
  </si>
  <si>
    <t>Portes 1 vantail</t>
  </si>
  <si>
    <t>REMPLACEMENT DE PORTE PAR BLOC-PORTE EN APPLIQUE Portes 2 vantaux</t>
  </si>
  <si>
    <r>
      <t xml:space="preserve">Bloc porte PF 1/2 H à </t>
    </r>
    <r>
      <rPr>
        <b/>
        <sz val="9"/>
        <rFont val="Arial"/>
        <family val="2"/>
      </rPr>
      <t xml:space="preserve">1 vantail </t>
    </r>
    <r>
      <rPr>
        <sz val="9"/>
        <rFont val="Arial"/>
        <family val="1"/>
      </rPr>
      <t xml:space="preserve">avec équipement </t>
    </r>
    <r>
      <rPr>
        <b/>
        <sz val="9"/>
        <rFont val="Arial"/>
        <family val="2"/>
      </rPr>
      <t>type 1</t>
    </r>
    <r>
      <rPr>
        <sz val="9"/>
        <rFont val="Arial"/>
        <family val="1"/>
      </rPr>
      <t xml:space="preserve">
Dimensions: sur mesure
Finition stratifiée
Localisation: Voir plan de repérage - </t>
    </r>
    <r>
      <rPr>
        <i/>
        <sz val="9"/>
        <rFont val="Arial"/>
        <family val="2"/>
      </rPr>
      <t>bureaux 250, 252, 256, 258, 259, 257, 255, 253, 251, 249, 247, 245, 243, 241, 235, 233, 231, 229, 227, 225, 223, 221, 217, 215, 213, 211, 209, 207, 203, 201,204, 206, 208, 210, 212, 214, 222, 224, 226, 228, 230, 232, 234, 236, 238, 240, 242</t>
    </r>
  </si>
  <si>
    <r>
      <t>Bloc porte PF 1/2 H à</t>
    </r>
    <r>
      <rPr>
        <b/>
        <sz val="9"/>
        <rFont val="Arial"/>
        <family val="2"/>
      </rPr>
      <t xml:space="preserve"> 1 vantail</t>
    </r>
    <r>
      <rPr>
        <sz val="9"/>
        <rFont val="Arial"/>
        <family val="1"/>
      </rPr>
      <t xml:space="preserve"> avec équipement</t>
    </r>
    <r>
      <rPr>
        <b/>
        <sz val="9"/>
        <rFont val="Arial"/>
        <family val="2"/>
      </rPr>
      <t xml:space="preserve"> type 1</t>
    </r>
    <r>
      <rPr>
        <sz val="9"/>
        <rFont val="Arial"/>
        <family val="1"/>
      </rPr>
      <t xml:space="preserve">
Dimensions: sur mesure
Finition stratifiée
Localisation: Voir plan de repérage - </t>
    </r>
    <r>
      <rPr>
        <i/>
        <sz val="9"/>
        <rFont val="Arial"/>
        <family val="2"/>
      </rPr>
      <t>bureaux 120, 122, 124, 127, 125, 123, 121, 117, entre le bureau du bibliothécaire et la bibliothèque (112.2)</t>
    </r>
  </si>
  <si>
    <t xml:space="preserve">Vitrage dimension 500*300 </t>
  </si>
  <si>
    <t>Équipement de type 4 ou 5</t>
  </si>
  <si>
    <r>
      <t>Bloc porte PF 1/2 H en rénovation à 2 vantaux avec équipement type 4
Dimensions: 0.93+0.33 x 2.04 m ht
Finition strtifiée
Localisation: s</t>
    </r>
    <r>
      <rPr>
        <i/>
        <sz val="9"/>
        <rFont val="Arial"/>
        <family val="2"/>
      </rPr>
      <t>alle de réunion 114 - salle secrétariat 107</t>
    </r>
  </si>
  <si>
    <r>
      <t xml:space="preserve">Bloc porte PF 1/2 H en rénovation à 2 vantaux avec équipement type  4 ou 5
Dimensions: 0.93+0.33 x 2.04 m ht
Finition peinture d'usine pour huisserie et vantail
Localisation: </t>
    </r>
    <r>
      <rPr>
        <i/>
        <sz val="9"/>
        <rFont val="Arial"/>
        <family val="2"/>
      </rPr>
      <t>salle informatique 244, salle de détente 202, salle de séminaire 218</t>
    </r>
  </si>
  <si>
    <t>Dépose des vantaux de porte double
Huisseries existantes conservée
Localisation: salle 244, salle 202, salle 218</t>
  </si>
  <si>
    <r>
      <t xml:space="preserve">Bloc porte PF 1/2 H à </t>
    </r>
    <r>
      <rPr>
        <b/>
        <sz val="9"/>
        <rFont val="Arial"/>
        <family val="2"/>
      </rPr>
      <t>1 vantail</t>
    </r>
    <r>
      <rPr>
        <sz val="9"/>
        <rFont val="Arial"/>
        <family val="1"/>
      </rPr>
      <t xml:space="preserve"> avec équipement </t>
    </r>
    <r>
      <rPr>
        <b/>
        <sz val="9"/>
        <rFont val="Arial"/>
        <family val="2"/>
      </rPr>
      <t>type 3</t>
    </r>
    <r>
      <rPr>
        <sz val="9"/>
        <rFont val="Arial"/>
        <family val="1"/>
      </rPr>
      <t xml:space="preserve">
Dimensions: sur mesure
Finition stratifiée
Localisation: Voir plan de repérage - </t>
    </r>
    <r>
      <rPr>
        <i/>
        <sz val="9"/>
        <rFont val="Arial"/>
        <family val="2"/>
      </rPr>
      <t>salle 202 (porte 1 vantail)</t>
    </r>
  </si>
  <si>
    <t>Installation de chantier (base vie)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</si>
</sst>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 ##0;\-#.##0;"/>
  </numFmts>
  <fonts count="23" x14ac:knownFonts="1">
    <font>
      <sz val="11"/>
      <color theme="1"/>
      <name val="Calibri"/>
      <family val="2"/>
      <scheme val="minor"/>
    </font>
    <font>
      <b/>
      <sz val="10"/>
      <color rgb="FF000000"/>
      <name val="Arial"/>
      <family val="1"/>
    </font>
    <font>
      <b/>
      <sz val="14"/>
      <color rgb="FF000000"/>
      <name val="Arial"/>
      <family val="1"/>
    </font>
    <font>
      <b/>
      <sz val="12"/>
      <color rgb="FF000000"/>
      <name val="Arial"/>
      <family val="1"/>
    </font>
    <font>
      <sz val="10"/>
      <color rgb="FF000000"/>
      <name val="Arial"/>
      <family val="1"/>
    </font>
    <font>
      <sz val="9"/>
      <color rgb="FF000000"/>
      <name val="Arial"/>
      <family val="1"/>
    </font>
    <font>
      <sz val="10"/>
      <color rgb="FFFF0000"/>
      <name val="Arial"/>
      <family val="1"/>
    </font>
    <font>
      <sz val="8"/>
      <color rgb="FF000000"/>
      <name val="Arial"/>
      <family val="1"/>
    </font>
    <font>
      <sz val="7"/>
      <color rgb="FF000000"/>
      <name val="Arial"/>
      <family val="1"/>
    </font>
    <font>
      <b/>
      <sz val="11"/>
      <color theme="1"/>
      <name val="Calibri"/>
      <family val="1"/>
    </font>
    <font>
      <b/>
      <sz val="10"/>
      <color theme="1"/>
      <name val="Arial"/>
      <family val="1"/>
    </font>
    <font>
      <sz val="11"/>
      <color rgb="FFFFFFFF"/>
      <name val="Calibri"/>
      <family val="1"/>
    </font>
    <font>
      <b/>
      <sz val="11"/>
      <color theme="1"/>
      <name val="Calibri"/>
      <family val="2"/>
      <scheme val="minor"/>
    </font>
    <font>
      <sz val="11"/>
      <color rgb="FFFF0000"/>
      <name val="Calibri"/>
      <family val="2"/>
      <scheme val="minor"/>
    </font>
    <font>
      <sz val="9"/>
      <color rgb="FFFF0000"/>
      <name val="Arial"/>
      <family val="1"/>
    </font>
    <font>
      <b/>
      <sz val="10"/>
      <name val="Arial"/>
      <family val="2"/>
    </font>
    <font>
      <sz val="9"/>
      <name val="Arial"/>
      <family val="2"/>
    </font>
    <font>
      <b/>
      <sz val="9"/>
      <name val="Arial"/>
      <family val="2"/>
    </font>
    <font>
      <sz val="11"/>
      <name val="Calibri"/>
      <family val="2"/>
      <scheme val="minor"/>
    </font>
    <font>
      <b/>
      <sz val="10"/>
      <name val="Arial"/>
      <family val="1"/>
    </font>
    <font>
      <sz val="9"/>
      <name val="Arial"/>
      <family val="1"/>
    </font>
    <font>
      <i/>
      <sz val="9"/>
      <name val="Arial"/>
      <family val="2"/>
    </font>
    <font>
      <b/>
      <sz val="11"/>
      <name val="Calibri"/>
      <family val="1"/>
    </font>
  </fonts>
  <fills count="4">
    <fill>
      <patternFill patternType="none"/>
    </fill>
    <fill>
      <patternFill patternType="gray125"/>
    </fill>
    <fill>
      <patternFill patternType="solid">
        <fgColor rgb="FF808080"/>
        <bgColor indexed="64"/>
      </patternFill>
    </fill>
    <fill>
      <patternFill patternType="solid">
        <fgColor rgb="FFFFFFFF"/>
      </patternFill>
    </fill>
  </fills>
  <borders count="28">
    <border>
      <left/>
      <right/>
      <top/>
      <bottom/>
      <diagonal/>
    </border>
    <border>
      <left/>
      <right/>
      <top style="thin">
        <color rgb="FF000000"/>
      </top>
      <bottom/>
      <diagonal/>
    </border>
    <border>
      <left style="thin">
        <color rgb="FF000000"/>
      </left>
      <right/>
      <top/>
      <bottom style="thin">
        <color rgb="FF000000"/>
      </bottom>
      <diagonal/>
    </border>
    <border>
      <left style="hair">
        <color rgb="FF000000"/>
      </left>
      <right style="hair">
        <color rgb="FF000000"/>
      </right>
      <top/>
      <bottom style="thin">
        <color rgb="FF000000"/>
      </bottom>
      <diagonal/>
    </border>
    <border>
      <left style="hair">
        <color rgb="FF000000"/>
      </left>
      <right style="thin">
        <color rgb="FF000000"/>
      </right>
      <top/>
      <bottom style="thin">
        <color rgb="FF000000"/>
      </bottom>
      <diagonal/>
    </border>
    <border>
      <left/>
      <right style="hair">
        <color rgb="FF000000"/>
      </right>
      <top/>
      <bottom style="thin">
        <color rgb="FF000000"/>
      </bottom>
      <diagonal/>
    </border>
    <border>
      <left style="thin">
        <color rgb="FF000000"/>
      </left>
      <right/>
      <top/>
      <bottom/>
      <diagonal/>
    </border>
    <border>
      <left style="hair">
        <color rgb="FF000000"/>
      </left>
      <right style="hair">
        <color rgb="FF000000"/>
      </right>
      <top/>
      <bottom/>
      <diagonal/>
    </border>
    <border>
      <left/>
      <right style="hair">
        <color rgb="FF000000"/>
      </right>
      <top/>
      <bottom/>
      <diagonal/>
    </border>
    <border>
      <left style="hair">
        <color rgb="FF000000"/>
      </left>
      <right style="thin">
        <color rgb="FF000000"/>
      </right>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thin">
        <color indexed="64"/>
      </left>
      <right/>
      <top style="thin">
        <color indexed="64"/>
      </top>
      <bottom style="thin">
        <color indexed="64"/>
      </bottom>
      <diagonal/>
    </border>
    <border>
      <left/>
      <right style="hair">
        <color rgb="FF000000"/>
      </right>
      <top style="thin">
        <color indexed="64"/>
      </top>
      <bottom style="thin">
        <color indexed="64"/>
      </bottom>
      <diagonal/>
    </border>
    <border>
      <left style="hair">
        <color rgb="FF000000"/>
      </left>
      <right style="hair">
        <color rgb="FF000000"/>
      </right>
      <top style="thin">
        <color indexed="64"/>
      </top>
      <bottom style="thin">
        <color indexed="64"/>
      </bottom>
      <diagonal/>
    </border>
    <border>
      <left style="hair">
        <color rgb="FF000000"/>
      </left>
      <right style="thin">
        <color indexed="64"/>
      </right>
      <top style="thin">
        <color indexed="64"/>
      </top>
      <bottom style="thin">
        <color indexed="64"/>
      </bottom>
      <diagonal/>
    </border>
  </borders>
  <cellStyleXfs count="45">
    <xf numFmtId="0" fontId="0" fillId="0" borderId="0" applyFill="0"/>
    <xf numFmtId="0" fontId="1" fillId="0" borderId="0" applyFill="0">
      <alignment horizontal="left" vertical="top" wrapText="1"/>
    </xf>
    <xf numFmtId="0" fontId="2" fillId="2" borderId="0">
      <alignment horizontal="left" vertical="top" wrapText="1"/>
    </xf>
    <xf numFmtId="0" fontId="3"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3"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1"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1"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1"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1"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5"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4" fillId="0" borderId="0" applyFill="0">
      <alignment horizontal="left" vertical="top" wrapText="1"/>
    </xf>
    <xf numFmtId="0" fontId="6" fillId="0" borderId="0" applyFill="0">
      <alignment horizontal="left" vertical="top" wrapText="1"/>
    </xf>
    <xf numFmtId="0" fontId="7" fillId="0" borderId="0" applyFill="0">
      <alignment horizontal="left" vertical="top" wrapText="1"/>
    </xf>
    <xf numFmtId="0" fontId="7" fillId="0" borderId="0" applyFill="0">
      <alignment horizontal="left" vertical="top" wrapText="1"/>
    </xf>
    <xf numFmtId="0" fontId="7" fillId="0" borderId="0" applyFill="0">
      <alignment horizontal="left" vertical="top" wrapText="1"/>
    </xf>
    <xf numFmtId="0" fontId="7" fillId="0" borderId="0" applyFill="0">
      <alignment horizontal="left" vertical="top" wrapText="1"/>
    </xf>
    <xf numFmtId="0" fontId="7" fillId="0" borderId="0" applyFill="0">
      <alignment horizontal="left" vertical="top" wrapText="1"/>
    </xf>
    <xf numFmtId="0" fontId="7" fillId="0" borderId="0" applyFill="0">
      <alignment horizontal="left" vertical="top" wrapText="1"/>
    </xf>
    <xf numFmtId="0" fontId="7" fillId="0" borderId="0" applyFill="0">
      <alignment horizontal="left" vertical="top" wrapText="1"/>
    </xf>
    <xf numFmtId="0" fontId="7" fillId="0" borderId="0" applyFill="0">
      <alignment horizontal="left" vertical="top" wrapText="1"/>
    </xf>
    <xf numFmtId="0" fontId="7" fillId="0" borderId="0" applyFill="0">
      <alignment horizontal="left" vertical="top" wrapText="1"/>
    </xf>
    <xf numFmtId="0" fontId="8" fillId="0" borderId="0" applyFill="0">
      <alignment horizontal="left" vertical="top" wrapText="1"/>
    </xf>
  </cellStyleXfs>
  <cellXfs count="65">
    <xf numFmtId="0" fontId="0" fillId="0" borderId="0" xfId="0" applyProtection="1"/>
    <xf numFmtId="0" fontId="0" fillId="0" borderId="7" xfId="0" applyFont="1" applyBorder="1" applyAlignment="1" applyProtection="1">
      <alignment horizontal="left" vertical="top" wrapText="1"/>
    </xf>
    <xf numFmtId="0" fontId="0" fillId="0" borderId="9" xfId="0" applyFont="1" applyBorder="1" applyAlignment="1" applyProtection="1">
      <alignment horizontal="left" vertical="top" wrapText="1"/>
    </xf>
    <xf numFmtId="49" fontId="0" fillId="0" borderId="0" xfId="0" applyNumberFormat="1" applyFont="1" applyAlignment="1" applyProtection="1">
      <alignment horizontal="left" vertical="top" wrapText="1"/>
    </xf>
    <xf numFmtId="0" fontId="1" fillId="0" borderId="6" xfId="1" applyFont="1" applyBorder="1" applyProtection="1">
      <alignment horizontal="left" vertical="top" wrapText="1"/>
    </xf>
    <xf numFmtId="0" fontId="5" fillId="0" borderId="8" xfId="26" applyFont="1" applyBorder="1" applyProtection="1">
      <alignment horizontal="left" vertical="top" wrapText="1"/>
    </xf>
    <xf numFmtId="0" fontId="0" fillId="0" borderId="7" xfId="0" applyFont="1" applyBorder="1" applyAlignment="1" applyProtection="1">
      <alignment horizontal="center" vertical="top"/>
      <protection locked="0"/>
    </xf>
    <xf numFmtId="165" fontId="0" fillId="0" borderId="7" xfId="0" applyNumberFormat="1" applyFont="1" applyBorder="1" applyAlignment="1" applyProtection="1">
      <alignment horizontal="right" vertical="top" wrapText="1"/>
      <protection locked="0"/>
    </xf>
    <xf numFmtId="0" fontId="0" fillId="0" borderId="7" xfId="0" applyFont="1" applyBorder="1" applyAlignment="1" applyProtection="1">
      <alignment horizontal="right" vertical="top" wrapText="1"/>
      <protection locked="0"/>
    </xf>
    <xf numFmtId="164" fontId="0" fillId="0" borderId="7" xfId="0" applyNumberFormat="1" applyFont="1" applyBorder="1" applyAlignment="1" applyProtection="1">
      <alignment horizontal="right" vertical="top" wrapText="1"/>
      <protection locked="0"/>
    </xf>
    <xf numFmtId="164" fontId="0" fillId="0" borderId="9" xfId="0" applyNumberFormat="1" applyFont="1" applyBorder="1" applyAlignment="1" applyProtection="1">
      <alignment horizontal="right" vertical="top" wrapText="1"/>
      <protection locked="0"/>
    </xf>
    <xf numFmtId="0" fontId="1" fillId="3" borderId="6" xfId="1" applyFont="1" applyFill="1" applyBorder="1" applyProtection="1">
      <alignment horizontal="left" vertical="top" wrapText="1"/>
    </xf>
    <xf numFmtId="0" fontId="1" fillId="0" borderId="8" xfId="14" applyFont="1" applyBorder="1" applyProtection="1">
      <alignment horizontal="left" vertical="top" wrapText="1"/>
    </xf>
    <xf numFmtId="0" fontId="1" fillId="0" borderId="8" xfId="18" applyFont="1" applyBorder="1" applyProtection="1">
      <alignment horizontal="left" vertical="top" wrapText="1"/>
    </xf>
    <xf numFmtId="0" fontId="1" fillId="0" borderId="8" xfId="22" applyFont="1" applyBorder="1" applyProtection="1">
      <alignment horizontal="left" vertical="top" wrapText="1"/>
    </xf>
    <xf numFmtId="0" fontId="10" fillId="0" borderId="2" xfId="0" applyFont="1" applyBorder="1" applyAlignment="1" applyProtection="1">
      <alignment horizontal="left" vertical="top" wrapText="1"/>
    </xf>
    <xf numFmtId="0" fontId="0" fillId="0" borderId="3" xfId="0" applyFont="1" applyBorder="1" applyAlignment="1" applyProtection="1">
      <alignment horizontal="left" vertical="top" wrapText="1"/>
    </xf>
    <xf numFmtId="0" fontId="0" fillId="0" borderId="4" xfId="0" applyFont="1" applyBorder="1" applyAlignment="1" applyProtection="1">
      <alignment horizontal="left" vertical="top" wrapText="1"/>
    </xf>
    <xf numFmtId="0" fontId="0" fillId="0" borderId="1" xfId="0" applyFont="1" applyBorder="1" applyAlignment="1" applyProtection="1">
      <alignment horizontal="left" vertical="top" wrapText="1"/>
    </xf>
    <xf numFmtId="164" fontId="9" fillId="0" borderId="0" xfId="0" applyNumberFormat="1" applyFont="1" applyBorder="1" applyAlignment="1" applyProtection="1">
      <alignment horizontal="right" vertical="top" wrapText="1"/>
    </xf>
    <xf numFmtId="0" fontId="0" fillId="0" borderId="13" xfId="0" applyBorder="1" applyProtection="1"/>
    <xf numFmtId="0" fontId="0" fillId="0" borderId="14" xfId="0" applyBorder="1" applyProtection="1"/>
    <xf numFmtId="164" fontId="9" fillId="0" borderId="15" xfId="0" applyNumberFormat="1" applyFont="1" applyBorder="1" applyAlignment="1" applyProtection="1">
      <alignment horizontal="right" vertical="top" wrapText="1"/>
    </xf>
    <xf numFmtId="165" fontId="11" fillId="3" borderId="16" xfId="0" applyNumberFormat="1" applyFont="1" applyFill="1" applyBorder="1" applyAlignment="1" applyProtection="1">
      <alignment horizontal="left" vertical="top" wrapText="1"/>
    </xf>
    <xf numFmtId="0" fontId="0" fillId="0" borderId="0" xfId="0" applyBorder="1" applyProtection="1"/>
    <xf numFmtId="164" fontId="9" fillId="0" borderId="17" xfId="0" applyNumberFormat="1" applyFont="1" applyBorder="1" applyAlignment="1" applyProtection="1">
      <alignment horizontal="right" vertical="top" wrapText="1"/>
    </xf>
    <xf numFmtId="0" fontId="0" fillId="0" borderId="18" xfId="0" applyBorder="1" applyProtection="1"/>
    <xf numFmtId="0" fontId="0" fillId="0" borderId="19" xfId="0" applyBorder="1" applyProtection="1"/>
    <xf numFmtId="164" fontId="9" fillId="0" borderId="20" xfId="0" applyNumberFormat="1" applyFont="1" applyBorder="1" applyAlignment="1" applyProtection="1">
      <alignment horizontal="right" vertical="top" wrapText="1"/>
    </xf>
    <xf numFmtId="164" fontId="13" fillId="0" borderId="7" xfId="0" applyNumberFormat="1" applyFont="1" applyBorder="1" applyAlignment="1" applyProtection="1">
      <alignment horizontal="right" vertical="top" wrapText="1"/>
      <protection locked="0"/>
    </xf>
    <xf numFmtId="0" fontId="13" fillId="0" borderId="7" xfId="0" applyFont="1" applyBorder="1" applyAlignment="1" applyProtection="1">
      <alignment horizontal="left" vertical="top" wrapText="1"/>
    </xf>
    <xf numFmtId="0" fontId="13" fillId="0" borderId="3" xfId="0" applyFont="1" applyBorder="1" applyAlignment="1" applyProtection="1">
      <alignment horizontal="left" vertical="top" wrapText="1"/>
    </xf>
    <xf numFmtId="0" fontId="13" fillId="0" borderId="1" xfId="0" applyFont="1" applyBorder="1" applyAlignment="1" applyProtection="1">
      <alignment horizontal="left" vertical="top" wrapText="1"/>
    </xf>
    <xf numFmtId="0" fontId="13" fillId="0" borderId="14" xfId="0" applyFont="1" applyBorder="1" applyProtection="1"/>
    <xf numFmtId="0" fontId="13" fillId="0" borderId="0" xfId="0" applyFont="1" applyBorder="1" applyProtection="1"/>
    <xf numFmtId="0" fontId="13" fillId="0" borderId="19" xfId="0" applyFont="1" applyBorder="1" applyProtection="1"/>
    <xf numFmtId="0" fontId="13" fillId="0" borderId="0" xfId="0" applyFont="1" applyProtection="1"/>
    <xf numFmtId="0" fontId="14" fillId="0" borderId="8" xfId="26" applyFont="1" applyBorder="1" applyProtection="1">
      <alignment horizontal="left" vertical="top" wrapText="1"/>
    </xf>
    <xf numFmtId="0" fontId="13" fillId="0" borderId="5" xfId="0" applyFont="1" applyBorder="1" applyAlignment="1" applyProtection="1">
      <alignment horizontal="left" vertical="top" wrapText="1"/>
    </xf>
    <xf numFmtId="0" fontId="15" fillId="0" borderId="8" xfId="22" applyFont="1" applyBorder="1" applyProtection="1">
      <alignment horizontal="left" vertical="top" wrapText="1"/>
    </xf>
    <xf numFmtId="0" fontId="16" fillId="0" borderId="8" xfId="26" applyFont="1" applyBorder="1" applyProtection="1">
      <alignment horizontal="left" vertical="top" wrapText="1"/>
    </xf>
    <xf numFmtId="164" fontId="18" fillId="0" borderId="7" xfId="0" applyNumberFormat="1" applyFont="1" applyBorder="1" applyAlignment="1" applyProtection="1">
      <alignment horizontal="right" vertical="top" wrapText="1"/>
      <protection locked="0"/>
    </xf>
    <xf numFmtId="0" fontId="18" fillId="0" borderId="7" xfId="0" applyFont="1" applyBorder="1" applyAlignment="1" applyProtection="1">
      <alignment horizontal="left" vertical="top" wrapText="1"/>
    </xf>
    <xf numFmtId="0" fontId="19" fillId="0" borderId="8" xfId="18" applyFont="1" applyBorder="1" applyProtection="1">
      <alignment horizontal="left" vertical="top" wrapText="1"/>
    </xf>
    <xf numFmtId="0" fontId="19" fillId="0" borderId="8" xfId="22" applyFont="1" applyBorder="1" applyProtection="1">
      <alignment horizontal="left" vertical="top" wrapText="1"/>
    </xf>
    <xf numFmtId="0" fontId="20" fillId="0" borderId="8" xfId="26" applyFont="1" applyBorder="1" applyProtection="1">
      <alignment horizontal="left" vertical="top" wrapText="1"/>
    </xf>
    <xf numFmtId="0" fontId="19" fillId="0" borderId="8" xfId="14" applyFont="1" applyBorder="1" applyProtection="1">
      <alignment horizontal="left" vertical="top" wrapText="1"/>
    </xf>
    <xf numFmtId="165" fontId="18" fillId="0" borderId="7" xfId="0" applyNumberFormat="1" applyFont="1" applyBorder="1" applyAlignment="1" applyProtection="1">
      <alignment horizontal="right" vertical="top" wrapText="1"/>
      <protection locked="0"/>
    </xf>
    <xf numFmtId="0" fontId="17" fillId="0" borderId="8" xfId="26" applyFont="1" applyBorder="1" applyProtection="1">
      <alignment horizontal="left" vertical="top" wrapText="1"/>
    </xf>
    <xf numFmtId="0" fontId="0" fillId="0" borderId="22" xfId="0" applyBorder="1" applyAlignment="1" applyProtection="1">
      <alignment horizontal="left" vertical="top" wrapText="1"/>
    </xf>
    <xf numFmtId="0" fontId="12" fillId="0" borderId="23" xfId="0" applyFont="1" applyBorder="1" applyAlignment="1" applyProtection="1">
      <alignment horizontal="center" vertical="center" wrapText="1"/>
    </xf>
    <xf numFmtId="0" fontId="9" fillId="0" borderId="21" xfId="0" applyFont="1" applyBorder="1" applyAlignment="1" applyProtection="1">
      <alignment horizontal="center" vertical="center" wrapText="1"/>
    </xf>
    <xf numFmtId="0" fontId="22" fillId="0" borderId="14" xfId="0" applyFont="1" applyBorder="1" applyAlignment="1" applyProtection="1">
      <alignment horizontal="left" vertical="top" wrapText="1"/>
    </xf>
    <xf numFmtId="0" fontId="22" fillId="0" borderId="0" xfId="0" applyFont="1" applyBorder="1" applyAlignment="1" applyProtection="1">
      <alignment horizontal="left" vertical="top" wrapText="1"/>
    </xf>
    <xf numFmtId="0" fontId="22" fillId="0" borderId="19" xfId="0" applyFont="1" applyBorder="1" applyAlignment="1" applyProtection="1">
      <alignment horizontal="left" vertical="top" wrapText="1"/>
    </xf>
    <xf numFmtId="0" fontId="0" fillId="0" borderId="6" xfId="0" applyFont="1" applyBorder="1" applyAlignment="1" applyProtection="1">
      <alignment horizontal="left" vertical="top" wrapText="1"/>
    </xf>
    <xf numFmtId="0" fontId="0" fillId="0" borderId="8" xfId="0" applyFont="1" applyBorder="1" applyAlignment="1" applyProtection="1">
      <alignment horizontal="left" vertical="top" wrapText="1"/>
    </xf>
    <xf numFmtId="0" fontId="1" fillId="0" borderId="8" xfId="10" applyFont="1" applyBorder="1" applyProtection="1">
      <alignment horizontal="left" vertical="top" wrapText="1"/>
    </xf>
    <xf numFmtId="0" fontId="1" fillId="3" borderId="24" xfId="1" applyFont="1" applyFill="1" applyBorder="1" applyProtection="1">
      <alignment horizontal="left" vertical="top" wrapText="1"/>
    </xf>
    <xf numFmtId="0" fontId="1" fillId="0" borderId="25" xfId="10" applyFont="1" applyBorder="1" applyProtection="1">
      <alignment horizontal="left" vertical="top" wrapText="1"/>
    </xf>
    <xf numFmtId="0" fontId="0" fillId="0" borderId="26" xfId="0" applyFont="1" applyBorder="1" applyAlignment="1" applyProtection="1">
      <alignment horizontal="left" vertical="top" wrapText="1"/>
    </xf>
    <xf numFmtId="0" fontId="0" fillId="0" borderId="27" xfId="0" applyFont="1" applyBorder="1" applyAlignment="1" applyProtection="1">
      <alignment horizontal="left" vertical="top" wrapText="1"/>
    </xf>
    <xf numFmtId="0" fontId="0" fillId="0" borderId="11" xfId="0" applyBorder="1" applyAlignment="1" applyProtection="1">
      <alignment horizontal="left" vertical="top" wrapText="1"/>
    </xf>
    <xf numFmtId="0" fontId="0" fillId="0" borderId="12" xfId="0" applyBorder="1" applyAlignment="1" applyProtection="1">
      <alignment horizontal="left" vertical="top" wrapText="1"/>
    </xf>
    <xf numFmtId="0" fontId="0" fillId="0" borderId="10" xfId="0" applyBorder="1" applyAlignment="1" applyProtection="1">
      <alignment horizontal="left" vertical="top" wrapText="1"/>
    </xf>
  </cellXfs>
  <cellStyles count="45">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0</xdr:col>
      <xdr:colOff>252000</xdr:colOff>
      <xdr:row>0</xdr:row>
      <xdr:rowOff>241043</xdr:rowOff>
    </xdr:from>
    <xdr:to>
      <xdr:col>1</xdr:col>
      <xdr:colOff>1980000</xdr:colOff>
      <xdr:row>0</xdr:row>
      <xdr:rowOff>587543</xdr:rowOff>
    </xdr:to>
    <xdr:sp macro="" textlink="">
      <xdr:nvSpPr>
        <xdr:cNvPr id="3" name="Forme1">
          <a:extLst>
            <a:ext uri="{FF2B5EF4-FFF2-40B4-BE49-F238E27FC236}">
              <a16:creationId xmlns:a16="http://schemas.microsoft.com/office/drawing/2014/main" id="{00000000-0008-0000-0000-000003000000}"/>
            </a:ext>
          </a:extLst>
        </xdr:cNvPr>
        <xdr:cNvSpPr/>
      </xdr:nvSpPr>
      <xdr:spPr>
        <a:xfrm>
          <a:off x="256109" y="241043"/>
          <a:ext cx="2395370" cy="34650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l"/>
          <a:r>
            <a:rPr lang="fr-FR" sz="1000" b="0" i="0">
              <a:solidFill>
                <a:srgbClr val="000000"/>
              </a:solidFill>
              <a:latin typeface="MS Shell Dlg"/>
            </a:rPr>
            <a:t>UCA BAT MATH GN8</a:t>
          </a:r>
        </a:p>
      </xdr:txBody>
    </xdr:sp>
    <xdr:clientData/>
  </xdr:twoCellAnchor>
  <xdr:twoCellAnchor editAs="absolute">
    <xdr:from>
      <xdr:col>1</xdr:col>
      <xdr:colOff>3068100</xdr:colOff>
      <xdr:row>0</xdr:row>
      <xdr:rowOff>225978</xdr:rowOff>
    </xdr:from>
    <xdr:to>
      <xdr:col>7</xdr:col>
      <xdr:colOff>270075</xdr:colOff>
      <xdr:row>0</xdr:row>
      <xdr:rowOff>572478</xdr:rowOff>
    </xdr:to>
    <xdr:sp macro="" textlink="">
      <xdr:nvSpPr>
        <xdr:cNvPr id="4" name="Forme2">
          <a:extLst>
            <a:ext uri="{FF2B5EF4-FFF2-40B4-BE49-F238E27FC236}">
              <a16:creationId xmlns:a16="http://schemas.microsoft.com/office/drawing/2014/main" id="{00000000-0008-0000-0000-000004000000}"/>
            </a:ext>
          </a:extLst>
        </xdr:cNvPr>
        <xdr:cNvSpPr/>
      </xdr:nvSpPr>
      <xdr:spPr>
        <a:xfrm>
          <a:off x="3715800" y="225978"/>
          <a:ext cx="3021750" cy="34650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r"/>
          <a:r>
            <a:rPr lang="fr-FR" sz="1000" b="0" i="0">
              <a:solidFill>
                <a:srgbClr val="000000"/>
              </a:solidFill>
              <a:latin typeface="MS Shell Dlg"/>
            </a:rPr>
            <a:t>Lot N°01 MENUISERIES INTERIEURES</a:t>
          </a: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78C01-5A61-4396-98BC-FDF73C15E1BE}">
  <sheetPr>
    <pageSetUpPr fitToPage="1"/>
  </sheetPr>
  <dimension ref="A1:ZZ76"/>
  <sheetViews>
    <sheetView showGridLines="0" tabSelected="1" zoomScaleNormal="100" workbookViewId="0">
      <pane xSplit="2" ySplit="2" topLeftCell="C3" activePane="bottomRight" state="frozen"/>
      <selection pane="topRight" activeCell="C1" sqref="C1"/>
      <selection pane="bottomLeft" activeCell="A3" sqref="A3"/>
      <selection pane="bottomRight" activeCell="C7" sqref="C7"/>
    </sheetView>
  </sheetViews>
  <sheetFormatPr baseColWidth="10" defaultColWidth="10.7109375" defaultRowHeight="15" x14ac:dyDescent="0.25"/>
  <cols>
    <col min="1" max="1" width="9.7109375" customWidth="1"/>
    <col min="2" max="2" width="46.7109375" customWidth="1"/>
    <col min="3" max="3" width="4.7109375" customWidth="1"/>
    <col min="4" max="4" width="10.7109375" customWidth="1"/>
    <col min="5" max="5" width="1.7109375" customWidth="1"/>
    <col min="6" max="6" width="10.7109375" customWidth="1"/>
    <col min="7" max="7" width="12.7109375" customWidth="1"/>
    <col min="8" max="8" width="10.7109375" customWidth="1"/>
    <col min="701" max="703" width="10.7109375" customWidth="1"/>
  </cols>
  <sheetData>
    <row r="1" spans="1:702" ht="60.95" customHeight="1" x14ac:dyDescent="0.25">
      <c r="A1" s="62"/>
      <c r="B1" s="63"/>
      <c r="C1" s="63"/>
      <c r="D1" s="63"/>
      <c r="E1" s="63"/>
      <c r="F1" s="63"/>
      <c r="G1" s="64"/>
    </row>
    <row r="2" spans="1:702" ht="60" x14ac:dyDescent="0.25">
      <c r="A2" s="49"/>
      <c r="B2" s="50" t="s">
        <v>0</v>
      </c>
      <c r="C2" s="51" t="s">
        <v>1</v>
      </c>
      <c r="D2" s="51" t="s">
        <v>2</v>
      </c>
      <c r="E2" s="51"/>
      <c r="F2" s="51" t="s">
        <v>3</v>
      </c>
      <c r="G2" s="51" t="s">
        <v>4</v>
      </c>
    </row>
    <row r="3" spans="1:702" x14ac:dyDescent="0.25">
      <c r="A3" s="55"/>
      <c r="B3" s="56"/>
      <c r="C3" s="1"/>
      <c r="D3" s="1"/>
      <c r="E3" s="1"/>
      <c r="F3" s="1"/>
      <c r="G3" s="2"/>
    </row>
    <row r="4" spans="1:702" x14ac:dyDescent="0.25">
      <c r="A4" s="58" t="s">
        <v>5</v>
      </c>
      <c r="B4" s="59" t="s">
        <v>6</v>
      </c>
      <c r="C4" s="60"/>
      <c r="D4" s="60"/>
      <c r="E4" s="60"/>
      <c r="F4" s="60"/>
      <c r="G4" s="61"/>
      <c r="ZY4" t="s">
        <v>7</v>
      </c>
      <c r="ZZ4" s="3"/>
    </row>
    <row r="5" spans="1:702" x14ac:dyDescent="0.25">
      <c r="A5" s="11"/>
      <c r="B5" s="57"/>
      <c r="C5" s="1"/>
      <c r="D5" s="1"/>
      <c r="E5" s="1"/>
      <c r="F5" s="1"/>
      <c r="G5" s="2"/>
      <c r="ZZ5" s="3"/>
    </row>
    <row r="6" spans="1:702" x14ac:dyDescent="0.25">
      <c r="A6" s="11" t="s">
        <v>8</v>
      </c>
      <c r="B6" s="12" t="s">
        <v>9</v>
      </c>
      <c r="C6" s="1"/>
      <c r="D6" s="1"/>
      <c r="E6" s="1"/>
      <c r="F6" s="1"/>
      <c r="G6" s="2"/>
      <c r="ZY6" t="s">
        <v>10</v>
      </c>
      <c r="ZZ6" s="3"/>
    </row>
    <row r="7" spans="1:702" x14ac:dyDescent="0.25">
      <c r="A7" s="4"/>
      <c r="B7" s="5" t="s">
        <v>141</v>
      </c>
      <c r="C7" s="6" t="s">
        <v>11</v>
      </c>
      <c r="D7" s="7">
        <v>1</v>
      </c>
      <c r="E7" s="8"/>
      <c r="F7" s="9"/>
      <c r="G7" s="10">
        <f>ROUND(E7*F7,2)</f>
        <v>0</v>
      </c>
      <c r="ZY7" t="s">
        <v>12</v>
      </c>
      <c r="ZZ7" s="3" t="s">
        <v>13</v>
      </c>
    </row>
    <row r="8" spans="1:702" x14ac:dyDescent="0.25">
      <c r="A8" s="11" t="s">
        <v>14</v>
      </c>
      <c r="B8" s="12" t="s">
        <v>119</v>
      </c>
      <c r="C8" s="1"/>
      <c r="D8" s="1"/>
      <c r="E8" s="1"/>
      <c r="F8" s="1"/>
      <c r="G8" s="10">
        <f>ROUND(E8*F8,2)</f>
        <v>0</v>
      </c>
      <c r="ZY8" t="s">
        <v>15</v>
      </c>
      <c r="ZZ8" s="3"/>
    </row>
    <row r="9" spans="1:702" x14ac:dyDescent="0.25">
      <c r="A9" s="11"/>
      <c r="B9" s="12" t="s">
        <v>131</v>
      </c>
      <c r="C9" s="1"/>
      <c r="D9" s="30"/>
      <c r="E9" s="1"/>
      <c r="F9" s="1"/>
      <c r="G9" s="10"/>
      <c r="ZZ9" s="3"/>
    </row>
    <row r="10" spans="1:702" x14ac:dyDescent="0.25">
      <c r="A10" s="11" t="s">
        <v>16</v>
      </c>
      <c r="B10" s="13" t="s">
        <v>123</v>
      </c>
      <c r="C10" s="1"/>
      <c r="D10" s="30"/>
      <c r="E10" s="1"/>
      <c r="F10" s="1"/>
      <c r="G10" s="10">
        <f t="shared" ref="G10:G22" si="0">ROUND(E10*F10,2)</f>
        <v>0</v>
      </c>
      <c r="ZY10" t="s">
        <v>17</v>
      </c>
      <c r="ZZ10" s="3"/>
    </row>
    <row r="11" spans="1:702" x14ac:dyDescent="0.25">
      <c r="A11" s="11"/>
      <c r="B11" s="14" t="s">
        <v>19</v>
      </c>
      <c r="C11" s="1"/>
      <c r="D11" s="1"/>
      <c r="E11" s="1"/>
      <c r="F11" s="1"/>
      <c r="G11" s="10">
        <f t="shared" si="0"/>
        <v>0</v>
      </c>
      <c r="ZY11" t="s">
        <v>20</v>
      </c>
      <c r="ZZ11" s="3"/>
    </row>
    <row r="12" spans="1:702" ht="24" x14ac:dyDescent="0.25">
      <c r="A12" s="4"/>
      <c r="B12" s="5" t="s">
        <v>120</v>
      </c>
      <c r="C12" s="6" t="s">
        <v>21</v>
      </c>
      <c r="D12" s="9">
        <v>13</v>
      </c>
      <c r="E12" s="8"/>
      <c r="F12" s="9"/>
      <c r="G12" s="10">
        <f t="shared" si="0"/>
        <v>0</v>
      </c>
      <c r="ZY12" t="s">
        <v>22</v>
      </c>
      <c r="ZZ12" s="3" t="s">
        <v>23</v>
      </c>
    </row>
    <row r="13" spans="1:702" x14ac:dyDescent="0.25">
      <c r="A13" s="4"/>
      <c r="B13" s="5"/>
      <c r="C13" s="6"/>
      <c r="D13" s="9"/>
      <c r="E13" s="8"/>
      <c r="F13" s="9"/>
      <c r="G13" s="10">
        <f t="shared" si="0"/>
        <v>0</v>
      </c>
      <c r="ZZ13" s="3"/>
    </row>
    <row r="14" spans="1:702" x14ac:dyDescent="0.25">
      <c r="A14" s="11"/>
      <c r="B14" s="14" t="s">
        <v>24</v>
      </c>
      <c r="C14" s="1"/>
      <c r="D14" s="1"/>
      <c r="E14" s="1"/>
      <c r="F14" s="1"/>
      <c r="G14" s="10">
        <f t="shared" si="0"/>
        <v>0</v>
      </c>
      <c r="ZY14" t="s">
        <v>25</v>
      </c>
      <c r="ZZ14" s="3"/>
    </row>
    <row r="15" spans="1:702" ht="24" x14ac:dyDescent="0.25">
      <c r="A15" s="4"/>
      <c r="B15" s="5" t="s">
        <v>120</v>
      </c>
      <c r="C15" s="6" t="s">
        <v>26</v>
      </c>
      <c r="D15" s="9">
        <v>49</v>
      </c>
      <c r="E15" s="8"/>
      <c r="F15" s="9"/>
      <c r="G15" s="10">
        <f t="shared" si="0"/>
        <v>0</v>
      </c>
      <c r="ZY15" t="s">
        <v>27</v>
      </c>
      <c r="ZZ15" s="3" t="s">
        <v>28</v>
      </c>
    </row>
    <row r="16" spans="1:702" x14ac:dyDescent="0.25">
      <c r="A16" s="4"/>
      <c r="B16" s="5"/>
      <c r="C16" s="6"/>
      <c r="D16" s="9"/>
      <c r="E16" s="8"/>
      <c r="F16" s="9"/>
      <c r="G16" s="10">
        <f t="shared" si="0"/>
        <v>0</v>
      </c>
      <c r="ZZ16" s="3"/>
    </row>
    <row r="17" spans="1:702" x14ac:dyDescent="0.25">
      <c r="A17" s="11" t="s">
        <v>29</v>
      </c>
      <c r="B17" s="13" t="s">
        <v>126</v>
      </c>
      <c r="C17" s="1"/>
      <c r="D17" s="30"/>
      <c r="E17" s="1"/>
      <c r="F17" s="1"/>
      <c r="G17" s="10">
        <f t="shared" si="0"/>
        <v>0</v>
      </c>
      <c r="ZY17" t="s">
        <v>30</v>
      </c>
      <c r="ZZ17" s="3"/>
    </row>
    <row r="18" spans="1:702" x14ac:dyDescent="0.25">
      <c r="A18" s="11"/>
      <c r="B18" s="39" t="s">
        <v>31</v>
      </c>
      <c r="C18" s="1"/>
      <c r="D18" s="30"/>
      <c r="E18" s="1"/>
      <c r="F18" s="1"/>
      <c r="G18" s="10">
        <f t="shared" si="0"/>
        <v>0</v>
      </c>
      <c r="ZY18" t="s">
        <v>32</v>
      </c>
      <c r="ZZ18" s="3"/>
    </row>
    <row r="19" spans="1:702" ht="36" x14ac:dyDescent="0.25">
      <c r="A19" s="4"/>
      <c r="B19" s="40" t="s">
        <v>117</v>
      </c>
      <c r="C19" s="6" t="s">
        <v>33</v>
      </c>
      <c r="D19" s="41">
        <v>13</v>
      </c>
      <c r="E19" s="8"/>
      <c r="F19" s="9"/>
      <c r="G19" s="10">
        <f t="shared" si="0"/>
        <v>0</v>
      </c>
      <c r="ZY19" t="s">
        <v>34</v>
      </c>
      <c r="ZZ19" s="3" t="s">
        <v>35</v>
      </c>
    </row>
    <row r="20" spans="1:702" x14ac:dyDescent="0.25">
      <c r="A20" s="4"/>
      <c r="B20" s="40"/>
      <c r="C20" s="6"/>
      <c r="D20" s="41"/>
      <c r="E20" s="8"/>
      <c r="F20" s="9"/>
      <c r="G20" s="10">
        <f t="shared" si="0"/>
        <v>0</v>
      </c>
      <c r="ZZ20" s="3"/>
    </row>
    <row r="21" spans="1:702" x14ac:dyDescent="0.25">
      <c r="A21" s="11"/>
      <c r="B21" s="39" t="s">
        <v>36</v>
      </c>
      <c r="C21" s="1"/>
      <c r="D21" s="42"/>
      <c r="E21" s="1"/>
      <c r="F21" s="1"/>
      <c r="G21" s="10">
        <f t="shared" si="0"/>
        <v>0</v>
      </c>
      <c r="ZY21" t="s">
        <v>37</v>
      </c>
      <c r="ZZ21" s="3"/>
    </row>
    <row r="22" spans="1:702" ht="36" x14ac:dyDescent="0.25">
      <c r="A22" s="4"/>
      <c r="B22" s="40" t="s">
        <v>117</v>
      </c>
      <c r="C22" s="6" t="s">
        <v>38</v>
      </c>
      <c r="D22" s="41">
        <v>49</v>
      </c>
      <c r="E22" s="8"/>
      <c r="F22" s="9"/>
      <c r="G22" s="10">
        <f t="shared" si="0"/>
        <v>0</v>
      </c>
      <c r="ZY22" t="s">
        <v>39</v>
      </c>
      <c r="ZZ22" s="3" t="s">
        <v>40</v>
      </c>
    </row>
    <row r="23" spans="1:702" ht="15" customHeight="1" x14ac:dyDescent="0.25">
      <c r="A23" s="4"/>
      <c r="B23" s="40"/>
      <c r="C23" s="6"/>
      <c r="D23" s="29"/>
      <c r="E23" s="8"/>
      <c r="F23" s="9"/>
      <c r="G23" s="10"/>
      <c r="ZZ23" s="3"/>
    </row>
    <row r="24" spans="1:702" x14ac:dyDescent="0.25">
      <c r="A24" s="11" t="s">
        <v>41</v>
      </c>
      <c r="B24" s="43" t="s">
        <v>118</v>
      </c>
      <c r="C24" s="1"/>
      <c r="D24" s="30"/>
      <c r="E24" s="1"/>
      <c r="F24" s="1"/>
      <c r="G24" s="10">
        <f t="shared" ref="G24:G37" si="1">ROUND(E24*F24,2)</f>
        <v>0</v>
      </c>
      <c r="ZY24" t="s">
        <v>42</v>
      </c>
      <c r="ZZ24" s="3"/>
    </row>
    <row r="25" spans="1:702" x14ac:dyDescent="0.25">
      <c r="A25" s="11" t="s">
        <v>43</v>
      </c>
      <c r="B25" s="44" t="s">
        <v>44</v>
      </c>
      <c r="C25" s="1"/>
      <c r="D25" s="30"/>
      <c r="E25" s="1"/>
      <c r="F25" s="1"/>
      <c r="G25" s="10">
        <f t="shared" si="1"/>
        <v>0</v>
      </c>
      <c r="ZY25" t="s">
        <v>45</v>
      </c>
      <c r="ZZ25" s="3"/>
    </row>
    <row r="26" spans="1:702" x14ac:dyDescent="0.25">
      <c r="A26" s="11"/>
      <c r="B26" s="44" t="s">
        <v>19</v>
      </c>
      <c r="C26" s="1"/>
      <c r="D26" s="30"/>
      <c r="E26" s="1"/>
      <c r="F26" s="1"/>
      <c r="G26" s="10">
        <f t="shared" si="1"/>
        <v>0</v>
      </c>
      <c r="ZY26" t="s">
        <v>46</v>
      </c>
      <c r="ZZ26" s="3"/>
    </row>
    <row r="27" spans="1:702" ht="80.099999999999994" customHeight="1" x14ac:dyDescent="0.25">
      <c r="A27" s="4"/>
      <c r="B27" s="45" t="s">
        <v>134</v>
      </c>
      <c r="C27" s="6" t="s">
        <v>47</v>
      </c>
      <c r="D27" s="41">
        <v>9</v>
      </c>
      <c r="E27" s="8"/>
      <c r="F27" s="9"/>
      <c r="G27" s="10">
        <f t="shared" si="1"/>
        <v>0</v>
      </c>
      <c r="ZY27" t="s">
        <v>48</v>
      </c>
      <c r="ZZ27" s="3" t="s">
        <v>49</v>
      </c>
    </row>
    <row r="28" spans="1:702" x14ac:dyDescent="0.25">
      <c r="A28" s="11"/>
      <c r="B28" s="44" t="s">
        <v>50</v>
      </c>
      <c r="C28" s="1"/>
      <c r="D28" s="30"/>
      <c r="E28" s="1"/>
      <c r="F28" s="1"/>
      <c r="G28" s="10">
        <f t="shared" si="1"/>
        <v>0</v>
      </c>
      <c r="ZY28" t="s">
        <v>51</v>
      </c>
      <c r="ZZ28" s="3"/>
    </row>
    <row r="29" spans="1:702" ht="110.1" customHeight="1" x14ac:dyDescent="0.25">
      <c r="A29" s="4"/>
      <c r="B29" s="45" t="s">
        <v>133</v>
      </c>
      <c r="C29" s="6" t="s">
        <v>52</v>
      </c>
      <c r="D29" s="41">
        <v>47</v>
      </c>
      <c r="E29" s="8"/>
      <c r="F29" s="9"/>
      <c r="G29" s="10">
        <f t="shared" si="1"/>
        <v>0</v>
      </c>
      <c r="ZY29" t="s">
        <v>53</v>
      </c>
      <c r="ZZ29" s="3" t="s">
        <v>54</v>
      </c>
    </row>
    <row r="30" spans="1:702" x14ac:dyDescent="0.25">
      <c r="A30" s="11" t="s">
        <v>55</v>
      </c>
      <c r="B30" s="44" t="s">
        <v>56</v>
      </c>
      <c r="C30" s="1"/>
      <c r="D30" s="30"/>
      <c r="E30" s="1"/>
      <c r="F30" s="1"/>
      <c r="G30" s="10">
        <f t="shared" si="1"/>
        <v>0</v>
      </c>
      <c r="ZY30" t="s">
        <v>57</v>
      </c>
      <c r="ZZ30" s="3"/>
    </row>
    <row r="31" spans="1:702" x14ac:dyDescent="0.25">
      <c r="A31" s="11"/>
      <c r="B31" s="44" t="s">
        <v>58</v>
      </c>
      <c r="C31" s="1"/>
      <c r="D31" s="30"/>
      <c r="E31" s="1"/>
      <c r="F31" s="1"/>
      <c r="G31" s="10">
        <f t="shared" si="1"/>
        <v>0</v>
      </c>
      <c r="ZY31" t="s">
        <v>59</v>
      </c>
      <c r="ZZ31" s="3"/>
    </row>
    <row r="32" spans="1:702" ht="72" x14ac:dyDescent="0.25">
      <c r="A32" s="4"/>
      <c r="B32" s="45" t="s">
        <v>127</v>
      </c>
      <c r="C32" s="6" t="s">
        <v>60</v>
      </c>
      <c r="D32" s="41">
        <v>3</v>
      </c>
      <c r="E32" s="8"/>
      <c r="F32" s="9"/>
      <c r="G32" s="10">
        <f t="shared" si="1"/>
        <v>0</v>
      </c>
      <c r="ZY32" t="s">
        <v>61</v>
      </c>
      <c r="ZZ32" s="3" t="s">
        <v>62</v>
      </c>
    </row>
    <row r="33" spans="1:702" x14ac:dyDescent="0.25">
      <c r="A33" s="4"/>
      <c r="B33" s="37"/>
      <c r="C33" s="6"/>
      <c r="D33" s="9"/>
      <c r="E33" s="8"/>
      <c r="F33" s="9"/>
      <c r="G33" s="10">
        <f t="shared" si="1"/>
        <v>0</v>
      </c>
      <c r="ZZ33" s="3"/>
    </row>
    <row r="34" spans="1:702" x14ac:dyDescent="0.25">
      <c r="A34" s="11"/>
      <c r="B34" s="44" t="s">
        <v>63</v>
      </c>
      <c r="C34" s="1"/>
      <c r="D34" s="30"/>
      <c r="E34" s="1"/>
      <c r="F34" s="1"/>
      <c r="G34" s="10">
        <f t="shared" si="1"/>
        <v>0</v>
      </c>
      <c r="ZY34" t="s">
        <v>64</v>
      </c>
      <c r="ZZ34" s="3"/>
    </row>
    <row r="35" spans="1:702" ht="60" x14ac:dyDescent="0.25">
      <c r="A35" s="4"/>
      <c r="B35" s="45" t="s">
        <v>128</v>
      </c>
      <c r="C35" s="6" t="s">
        <v>65</v>
      </c>
      <c r="D35" s="41">
        <v>1</v>
      </c>
      <c r="E35" s="8"/>
      <c r="F35" s="9"/>
      <c r="G35" s="10">
        <f t="shared" si="1"/>
        <v>0</v>
      </c>
      <c r="ZY35" t="s">
        <v>66</v>
      </c>
      <c r="ZZ35" s="3" t="s">
        <v>67</v>
      </c>
    </row>
    <row r="36" spans="1:702" x14ac:dyDescent="0.25">
      <c r="A36" s="4"/>
      <c r="B36" s="37"/>
      <c r="C36" s="6"/>
      <c r="D36" s="29"/>
      <c r="E36" s="8"/>
      <c r="F36" s="9"/>
      <c r="G36" s="10">
        <f t="shared" si="1"/>
        <v>0</v>
      </c>
      <c r="ZZ36" s="3"/>
    </row>
    <row r="37" spans="1:702" x14ac:dyDescent="0.25">
      <c r="A37" s="11" t="s">
        <v>68</v>
      </c>
      <c r="B37" s="44" t="s">
        <v>69</v>
      </c>
      <c r="C37" s="1"/>
      <c r="D37" s="30"/>
      <c r="E37" s="1"/>
      <c r="F37" s="1"/>
      <c r="G37" s="10">
        <f t="shared" si="1"/>
        <v>0</v>
      </c>
      <c r="ZY37" t="s">
        <v>70</v>
      </c>
      <c r="ZZ37" s="3"/>
    </row>
    <row r="38" spans="1:702" x14ac:dyDescent="0.25">
      <c r="A38" s="11"/>
      <c r="B38" s="44" t="s">
        <v>19</v>
      </c>
      <c r="C38" s="1"/>
      <c r="D38" s="30"/>
      <c r="E38" s="1"/>
      <c r="F38" s="1"/>
      <c r="G38" s="10"/>
      <c r="ZZ38" s="3"/>
    </row>
    <row r="39" spans="1:702" ht="62.1" customHeight="1" x14ac:dyDescent="0.25">
      <c r="A39" s="4"/>
      <c r="B39" s="45" t="s">
        <v>129</v>
      </c>
      <c r="C39" s="6" t="s">
        <v>18</v>
      </c>
      <c r="D39" s="41">
        <v>1</v>
      </c>
      <c r="E39" s="8"/>
      <c r="F39" s="9"/>
      <c r="G39" s="10">
        <f>ROUND(E39*F39,2)</f>
        <v>0</v>
      </c>
      <c r="ZY39" t="s">
        <v>12</v>
      </c>
      <c r="ZZ39" s="3" t="s">
        <v>74</v>
      </c>
    </row>
    <row r="40" spans="1:702" x14ac:dyDescent="0.25">
      <c r="A40" s="4"/>
      <c r="B40" s="45"/>
      <c r="C40" s="6"/>
      <c r="D40" s="41"/>
      <c r="E40" s="8"/>
      <c r="F40" s="9"/>
      <c r="G40" s="10"/>
      <c r="ZZ40" s="3"/>
    </row>
    <row r="41" spans="1:702" x14ac:dyDescent="0.25">
      <c r="A41" s="11"/>
      <c r="B41" s="44" t="s">
        <v>24</v>
      </c>
      <c r="C41" s="1"/>
      <c r="D41" s="30"/>
      <c r="E41" s="1"/>
      <c r="F41" s="1"/>
      <c r="G41" s="10">
        <f t="shared" ref="G41:G59" si="2">ROUND(E41*F41,2)</f>
        <v>0</v>
      </c>
      <c r="ZY41" t="s">
        <v>71</v>
      </c>
      <c r="ZZ41" s="3"/>
    </row>
    <row r="42" spans="1:702" ht="60" x14ac:dyDescent="0.25">
      <c r="A42" s="4"/>
      <c r="B42" s="45" t="s">
        <v>140</v>
      </c>
      <c r="C42" s="6" t="s">
        <v>72</v>
      </c>
      <c r="D42" s="41">
        <v>1</v>
      </c>
      <c r="E42" s="8"/>
      <c r="F42" s="9"/>
      <c r="G42" s="10">
        <f t="shared" si="2"/>
        <v>0</v>
      </c>
      <c r="ZY42" t="s">
        <v>73</v>
      </c>
      <c r="ZZ42" s="3" t="s">
        <v>74</v>
      </c>
    </row>
    <row r="43" spans="1:702" x14ac:dyDescent="0.25">
      <c r="A43" s="4"/>
      <c r="B43" s="37"/>
      <c r="C43" s="6"/>
      <c r="D43" s="29"/>
      <c r="E43" s="8"/>
      <c r="F43" s="9"/>
      <c r="G43" s="10">
        <f t="shared" si="2"/>
        <v>0</v>
      </c>
      <c r="ZZ43" s="3"/>
    </row>
    <row r="44" spans="1:702" x14ac:dyDescent="0.25">
      <c r="A44" s="4"/>
      <c r="B44" s="37"/>
      <c r="C44" s="6"/>
      <c r="D44" s="29"/>
      <c r="E44" s="8"/>
      <c r="F44" s="9"/>
      <c r="G44" s="10">
        <f t="shared" si="2"/>
        <v>0</v>
      </c>
      <c r="ZZ44" s="3"/>
    </row>
    <row r="45" spans="1:702" ht="25.5" x14ac:dyDescent="0.25">
      <c r="A45" s="11" t="s">
        <v>75</v>
      </c>
      <c r="B45" s="46" t="s">
        <v>132</v>
      </c>
      <c r="C45" s="1"/>
      <c r="D45" s="30"/>
      <c r="E45" s="1"/>
      <c r="F45" s="1"/>
      <c r="G45" s="10">
        <f t="shared" si="2"/>
        <v>0</v>
      </c>
      <c r="ZY45" t="s">
        <v>76</v>
      </c>
      <c r="ZZ45" s="3"/>
    </row>
    <row r="46" spans="1:702" x14ac:dyDescent="0.25">
      <c r="A46" s="11" t="s">
        <v>77</v>
      </c>
      <c r="B46" s="43" t="s">
        <v>78</v>
      </c>
      <c r="C46" s="1"/>
      <c r="D46" s="30"/>
      <c r="E46" s="1"/>
      <c r="F46" s="1"/>
      <c r="G46" s="10">
        <f t="shared" si="2"/>
        <v>0</v>
      </c>
      <c r="ZY46" t="s">
        <v>79</v>
      </c>
      <c r="ZZ46" s="3"/>
    </row>
    <row r="47" spans="1:702" x14ac:dyDescent="0.25">
      <c r="A47" s="11"/>
      <c r="B47" s="44" t="s">
        <v>80</v>
      </c>
      <c r="C47" s="1"/>
      <c r="D47" s="30"/>
      <c r="E47" s="1"/>
      <c r="F47" s="1"/>
      <c r="G47" s="10">
        <f t="shared" si="2"/>
        <v>0</v>
      </c>
      <c r="ZY47" t="s">
        <v>81</v>
      </c>
      <c r="ZZ47" s="3"/>
    </row>
    <row r="48" spans="1:702" ht="36" x14ac:dyDescent="0.25">
      <c r="A48" s="4"/>
      <c r="B48" s="45" t="s">
        <v>130</v>
      </c>
      <c r="C48" s="6" t="s">
        <v>82</v>
      </c>
      <c r="D48" s="41">
        <v>2</v>
      </c>
      <c r="E48" s="8"/>
      <c r="F48" s="9"/>
      <c r="G48" s="10">
        <f t="shared" si="2"/>
        <v>0</v>
      </c>
      <c r="ZY48" t="s">
        <v>83</v>
      </c>
      <c r="ZZ48" s="3" t="s">
        <v>84</v>
      </c>
    </row>
    <row r="49" spans="1:702" x14ac:dyDescent="0.25">
      <c r="A49" s="4"/>
      <c r="B49" s="37"/>
      <c r="C49" s="6"/>
      <c r="D49" s="29"/>
      <c r="E49" s="8"/>
      <c r="F49" s="9"/>
      <c r="G49" s="10">
        <f t="shared" si="2"/>
        <v>0</v>
      </c>
      <c r="ZZ49" s="3"/>
    </row>
    <row r="50" spans="1:702" x14ac:dyDescent="0.25">
      <c r="A50" s="11"/>
      <c r="B50" s="44" t="s">
        <v>85</v>
      </c>
      <c r="C50" s="1"/>
      <c r="D50" s="30"/>
      <c r="E50" s="1"/>
      <c r="F50" s="1"/>
      <c r="G50" s="10">
        <f t="shared" si="2"/>
        <v>0</v>
      </c>
      <c r="ZY50" t="s">
        <v>86</v>
      </c>
      <c r="ZZ50" s="3"/>
    </row>
    <row r="51" spans="1:702" ht="36" x14ac:dyDescent="0.25">
      <c r="A51" s="4"/>
      <c r="B51" s="45" t="s">
        <v>139</v>
      </c>
      <c r="C51" s="6" t="s">
        <v>87</v>
      </c>
      <c r="D51" s="41">
        <v>3</v>
      </c>
      <c r="E51" s="8"/>
      <c r="F51" s="9"/>
      <c r="G51" s="10">
        <f t="shared" si="2"/>
        <v>0</v>
      </c>
      <c r="ZY51" t="s">
        <v>88</v>
      </c>
      <c r="ZZ51" s="3" t="s">
        <v>89</v>
      </c>
    </row>
    <row r="52" spans="1:702" x14ac:dyDescent="0.25">
      <c r="A52" s="4"/>
      <c r="B52" s="37"/>
      <c r="C52" s="6"/>
      <c r="D52" s="29"/>
      <c r="E52" s="8"/>
      <c r="F52" s="9"/>
      <c r="G52" s="10">
        <f t="shared" si="2"/>
        <v>0</v>
      </c>
      <c r="ZZ52" s="3"/>
    </row>
    <row r="53" spans="1:702" x14ac:dyDescent="0.25">
      <c r="A53" s="11" t="s">
        <v>90</v>
      </c>
      <c r="B53" s="43" t="s">
        <v>125</v>
      </c>
      <c r="C53" s="1"/>
      <c r="D53" s="30"/>
      <c r="E53" s="1"/>
      <c r="F53" s="1"/>
      <c r="G53" s="10">
        <f t="shared" si="2"/>
        <v>0</v>
      </c>
      <c r="ZY53" t="s">
        <v>91</v>
      </c>
      <c r="ZZ53" s="3"/>
    </row>
    <row r="54" spans="1:702" x14ac:dyDescent="0.25">
      <c r="A54" s="11" t="s">
        <v>92</v>
      </c>
      <c r="B54" s="44" t="s">
        <v>136</v>
      </c>
      <c r="C54" s="1"/>
      <c r="D54" s="30"/>
      <c r="E54" s="1"/>
      <c r="F54" s="1"/>
      <c r="G54" s="10">
        <f t="shared" si="2"/>
        <v>0</v>
      </c>
      <c r="ZY54" t="s">
        <v>93</v>
      </c>
      <c r="ZZ54" s="3"/>
    </row>
    <row r="55" spans="1:702" x14ac:dyDescent="0.25">
      <c r="A55" s="11"/>
      <c r="B55" s="44" t="s">
        <v>94</v>
      </c>
      <c r="C55" s="1"/>
      <c r="D55" s="30"/>
      <c r="E55" s="1"/>
      <c r="F55" s="1"/>
      <c r="G55" s="10">
        <f t="shared" si="2"/>
        <v>0</v>
      </c>
      <c r="ZY55" t="s">
        <v>95</v>
      </c>
      <c r="ZZ55" s="3"/>
    </row>
    <row r="56" spans="1:702" ht="60" x14ac:dyDescent="0.25">
      <c r="A56" s="4"/>
      <c r="B56" s="40" t="s">
        <v>137</v>
      </c>
      <c r="C56" s="6" t="s">
        <v>96</v>
      </c>
      <c r="D56" s="41">
        <v>2</v>
      </c>
      <c r="E56" s="8"/>
      <c r="F56" s="9"/>
      <c r="G56" s="10">
        <f t="shared" si="2"/>
        <v>0</v>
      </c>
      <c r="ZY56" t="s">
        <v>97</v>
      </c>
      <c r="ZZ56" s="3" t="s">
        <v>98</v>
      </c>
    </row>
    <row r="57" spans="1:702" x14ac:dyDescent="0.25">
      <c r="A57" s="4"/>
      <c r="B57" s="37"/>
      <c r="C57" s="6"/>
      <c r="D57" s="29"/>
      <c r="E57" s="8"/>
      <c r="F57" s="9"/>
      <c r="G57" s="10">
        <f t="shared" si="2"/>
        <v>0</v>
      </c>
      <c r="ZZ57" s="3"/>
    </row>
    <row r="58" spans="1:702" x14ac:dyDescent="0.25">
      <c r="A58" s="11"/>
      <c r="B58" s="44" t="s">
        <v>99</v>
      </c>
      <c r="C58" s="1"/>
      <c r="D58" s="30"/>
      <c r="E58" s="1"/>
      <c r="F58" s="1"/>
      <c r="G58" s="10">
        <f t="shared" si="2"/>
        <v>0</v>
      </c>
      <c r="ZY58" t="s">
        <v>100</v>
      </c>
      <c r="ZZ58" s="3"/>
    </row>
    <row r="59" spans="1:702" ht="72" x14ac:dyDescent="0.25">
      <c r="A59" s="4"/>
      <c r="B59" s="45" t="s">
        <v>138</v>
      </c>
      <c r="C59" s="6" t="s">
        <v>101</v>
      </c>
      <c r="D59" s="41">
        <v>3</v>
      </c>
      <c r="E59" s="8"/>
      <c r="F59" s="9"/>
      <c r="G59" s="10">
        <f t="shared" si="2"/>
        <v>0</v>
      </c>
      <c r="ZY59" t="s">
        <v>102</v>
      </c>
      <c r="ZZ59" s="3" t="s">
        <v>103</v>
      </c>
    </row>
    <row r="60" spans="1:702" x14ac:dyDescent="0.25">
      <c r="A60" s="4"/>
      <c r="B60" s="45"/>
      <c r="C60" s="6"/>
      <c r="D60" s="41"/>
      <c r="E60" s="8"/>
      <c r="F60" s="9"/>
      <c r="G60" s="10"/>
      <c r="ZZ60" s="3"/>
    </row>
    <row r="61" spans="1:702" x14ac:dyDescent="0.25">
      <c r="A61" s="4" t="s">
        <v>104</v>
      </c>
      <c r="B61" s="48" t="s">
        <v>122</v>
      </c>
      <c r="C61" s="6"/>
      <c r="D61" s="41"/>
      <c r="E61" s="8"/>
      <c r="F61" s="9"/>
      <c r="G61" s="10"/>
      <c r="ZZ61" s="3"/>
    </row>
    <row r="62" spans="1:702" ht="24" x14ac:dyDescent="0.25">
      <c r="A62" s="4" t="s">
        <v>105</v>
      </c>
      <c r="B62" s="48" t="s">
        <v>121</v>
      </c>
      <c r="C62" s="6"/>
      <c r="D62" s="41"/>
      <c r="E62" s="8"/>
      <c r="F62" s="9"/>
      <c r="G62" s="10"/>
      <c r="ZZ62" s="3"/>
    </row>
    <row r="63" spans="1:702" x14ac:dyDescent="0.25">
      <c r="A63" s="4"/>
      <c r="B63" s="48" t="s">
        <v>19</v>
      </c>
      <c r="C63" s="6"/>
      <c r="D63" s="41"/>
      <c r="E63" s="8"/>
      <c r="F63" s="9"/>
      <c r="G63" s="10"/>
      <c r="ZZ63" s="3"/>
    </row>
    <row r="64" spans="1:702" x14ac:dyDescent="0.25">
      <c r="A64" s="4"/>
      <c r="B64" s="40" t="s">
        <v>135</v>
      </c>
      <c r="C64" s="6" t="s">
        <v>18</v>
      </c>
      <c r="D64" s="41">
        <v>8</v>
      </c>
      <c r="E64" s="8"/>
      <c r="F64" s="9"/>
      <c r="G64" s="10"/>
      <c r="ZZ64" s="3"/>
    </row>
    <row r="65" spans="1:702" x14ac:dyDescent="0.25">
      <c r="A65" s="4"/>
      <c r="B65" s="40"/>
      <c r="C65" s="6"/>
      <c r="D65" s="41"/>
      <c r="E65" s="8"/>
      <c r="F65" s="9"/>
      <c r="G65" s="10"/>
      <c r="ZZ65" s="3"/>
    </row>
    <row r="66" spans="1:702" x14ac:dyDescent="0.25">
      <c r="A66" s="4"/>
      <c r="B66" s="48" t="s">
        <v>24</v>
      </c>
      <c r="C66" s="6"/>
      <c r="D66" s="41"/>
      <c r="E66" s="8"/>
      <c r="F66" s="9"/>
      <c r="G66" s="10"/>
      <c r="ZZ66" s="3"/>
    </row>
    <row r="67" spans="1:702" x14ac:dyDescent="0.25">
      <c r="A67" s="4"/>
      <c r="B67" s="40" t="s">
        <v>135</v>
      </c>
      <c r="C67" s="6" t="s">
        <v>18</v>
      </c>
      <c r="D67" s="41">
        <v>47</v>
      </c>
      <c r="E67" s="8"/>
      <c r="F67" s="9"/>
      <c r="G67" s="10"/>
      <c r="ZZ67" s="3"/>
    </row>
    <row r="68" spans="1:702" x14ac:dyDescent="0.25">
      <c r="A68" s="4"/>
      <c r="B68" s="40"/>
      <c r="C68" s="6"/>
      <c r="D68" s="41"/>
      <c r="E68" s="8"/>
      <c r="F68" s="9"/>
      <c r="G68" s="10"/>
      <c r="ZZ68" s="3"/>
    </row>
    <row r="69" spans="1:702" x14ac:dyDescent="0.25">
      <c r="A69" s="11" t="s">
        <v>124</v>
      </c>
      <c r="B69" s="43" t="s">
        <v>106</v>
      </c>
      <c r="C69" s="1"/>
      <c r="D69" s="30"/>
      <c r="E69" s="1"/>
      <c r="F69" s="1"/>
      <c r="G69" s="10">
        <f>ROUND(E69*F69,2)</f>
        <v>0</v>
      </c>
      <c r="ZY69" t="s">
        <v>107</v>
      </c>
      <c r="ZZ69" s="3"/>
    </row>
    <row r="70" spans="1:702" x14ac:dyDescent="0.25">
      <c r="A70" s="4"/>
      <c r="B70" s="45" t="s">
        <v>108</v>
      </c>
      <c r="C70" s="6" t="s">
        <v>109</v>
      </c>
      <c r="D70" s="47">
        <v>1</v>
      </c>
      <c r="E70" s="8"/>
      <c r="F70" s="9"/>
      <c r="G70" s="10">
        <f>ROUND(E70*F70,2)</f>
        <v>0</v>
      </c>
      <c r="ZY70" t="s">
        <v>110</v>
      </c>
      <c r="ZZ70" s="3" t="s">
        <v>111</v>
      </c>
    </row>
    <row r="71" spans="1:702" x14ac:dyDescent="0.25">
      <c r="A71" s="15"/>
      <c r="B71" s="38"/>
      <c r="C71" s="16"/>
      <c r="D71" s="31"/>
      <c r="E71" s="16"/>
      <c r="F71" s="16"/>
      <c r="G71" s="17"/>
    </row>
    <row r="72" spans="1:702" x14ac:dyDescent="0.25">
      <c r="A72" s="18"/>
      <c r="B72" s="32"/>
      <c r="C72" s="18"/>
      <c r="D72" s="32"/>
      <c r="E72" s="18"/>
      <c r="F72" s="18"/>
      <c r="G72" s="18"/>
    </row>
    <row r="73" spans="1:702" ht="30" x14ac:dyDescent="0.25">
      <c r="A73" s="20"/>
      <c r="B73" s="52" t="s">
        <v>112</v>
      </c>
      <c r="C73" s="21"/>
      <c r="D73" s="33"/>
      <c r="E73" s="21"/>
      <c r="F73" s="21"/>
      <c r="G73" s="22">
        <f>SUBTOTAL(109,G4:G71)</f>
        <v>0</v>
      </c>
      <c r="ZY73" t="s">
        <v>113</v>
      </c>
    </row>
    <row r="74" spans="1:702" x14ac:dyDescent="0.25">
      <c r="A74" s="23">
        <v>20</v>
      </c>
      <c r="B74" s="53" t="str">
        <f>CONCATENATE("Montant TVA (",A74,"%)")</f>
        <v>Montant TVA (20%)</v>
      </c>
      <c r="C74" s="24"/>
      <c r="D74" s="34"/>
      <c r="E74" s="24"/>
      <c r="F74" s="24"/>
      <c r="G74" s="25">
        <f>(G73*A74)/100</f>
        <v>0</v>
      </c>
      <c r="ZY74" t="s">
        <v>114</v>
      </c>
    </row>
    <row r="75" spans="1:702" x14ac:dyDescent="0.25">
      <c r="A75" s="26"/>
      <c r="B75" s="54" t="s">
        <v>115</v>
      </c>
      <c r="C75" s="27"/>
      <c r="D75" s="35"/>
      <c r="E75" s="27"/>
      <c r="F75" s="27"/>
      <c r="G75" s="28">
        <f>G73+G74</f>
        <v>0</v>
      </c>
      <c r="ZY75" t="s">
        <v>116</v>
      </c>
    </row>
    <row r="76" spans="1:702" x14ac:dyDescent="0.25">
      <c r="B76" s="36"/>
      <c r="D76" s="36"/>
      <c r="G76" s="19"/>
    </row>
  </sheetData>
  <mergeCells count="1">
    <mergeCell ref="A1:G1"/>
  </mergeCells>
  <printOptions horizontalCentered="1"/>
  <pageMargins left="7.874015748031496E-2" right="7.874015748031496E-2" top="7.874015748031496E-2" bottom="0.59055118110236227" header="0.74803149606299213" footer="0.19685039370078741"/>
  <pageSetup paperSize="9" scale="97" fitToHeight="0" orientation="portrait" r:id="rId1"/>
  <headerFooter>
    <oddFooter>&amp;LPRO/DCE indA&amp;C&amp;P/ &amp;N&amp;RJANVIER 2024</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N°01 MENUISERIES INTERIEUR</vt:lpstr>
      <vt:lpstr>'Lot N°01 MENUISERIES INTERIEUR'!Impression_des_titres</vt:lpstr>
      <vt:lpstr>'Lot N°01 MENUISERIES INTERIEUR'!Zone_d_impression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ECIB</dc:creator>
  <cp:lastModifiedBy>Carmen DIAZ</cp:lastModifiedBy>
  <cp:lastPrinted>2024-01-22T13:04:14Z</cp:lastPrinted>
  <dcterms:created xsi:type="dcterms:W3CDTF">2024-01-22T12:48:24Z</dcterms:created>
  <dcterms:modified xsi:type="dcterms:W3CDTF">2025-04-14T11:32:56Z</dcterms:modified>
</cp:coreProperties>
</file>