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emy.legoux\Box\14_Bât_Affaires\Lyon\69BA-107987 CH ARDECHE NORD - EFFICACITE ENERGETIQUE\03. RENDU\04. DCE\00. Pièces écrites\"/>
    </mc:Choice>
  </mc:AlternateContent>
  <bookViews>
    <workbookView xWindow="-108" yWindow="-14508" windowWidth="23256" windowHeight="14016"/>
  </bookViews>
  <sheets>
    <sheet name="ESTIM CVC" sheetId="6" r:id="rId1"/>
  </sheets>
  <definedNames>
    <definedName name="_Toc75766685" localSheetId="0">'ESTIM CVC'!#REF!</definedName>
    <definedName name="_xlnm.Print_Titles" localSheetId="0">'ESTIM CVC'!$2:$8</definedName>
    <definedName name="LOT" localSheetId="0">'ESTIM CVC'!$C$5</definedName>
    <definedName name="LOT">#REF!</definedName>
    <definedName name="N°_LOT" localSheetId="0">'ESTIM CVC'!$B$5</definedName>
    <definedName name="N°_LOT">#REF!</definedName>
    <definedName name="_xlnm.Print_Area" localSheetId="0">'ESTIM CVC'!$A$1:$J$324</definedName>
  </definedNames>
  <calcPr calcId="162913"/>
</workbook>
</file>

<file path=xl/calcChain.xml><?xml version="1.0" encoding="utf-8"?>
<calcChain xmlns="http://schemas.openxmlformats.org/spreadsheetml/2006/main">
  <c r="I309" i="6" l="1"/>
  <c r="I310" i="6"/>
  <c r="I289" i="6" l="1"/>
  <c r="I284" i="6"/>
  <c r="I93" i="6"/>
  <c r="I123" i="6"/>
  <c r="I277" i="6"/>
  <c r="I298" i="6"/>
  <c r="I299" i="6"/>
  <c r="I293" i="6" l="1"/>
  <c r="I16" i="6"/>
  <c r="I45" i="6"/>
  <c r="I90" i="6"/>
  <c r="I197" i="6"/>
  <c r="I198" i="6"/>
  <c r="I209" i="6"/>
  <c r="I210" i="6"/>
  <c r="I250" i="6"/>
  <c r="I211" i="6"/>
  <c r="I199" i="6"/>
  <c r="I200" i="6"/>
  <c r="I195" i="6" l="1"/>
  <c r="I189" i="6" s="1"/>
  <c r="I206" i="6"/>
  <c r="I253" i="6" l="1"/>
  <c r="I162" i="6"/>
  <c r="I160" i="6"/>
  <c r="I159" i="6"/>
  <c r="I151" i="6"/>
  <c r="I158" i="6" l="1"/>
  <c r="I145" i="6"/>
  <c r="I142" i="6"/>
  <c r="I82" i="6"/>
  <c r="I79" i="6"/>
  <c r="I117" i="6"/>
  <c r="I110" i="6"/>
  <c r="I112" i="6"/>
  <c r="I109" i="6"/>
  <c r="I108" i="6"/>
  <c r="I106" i="6"/>
  <c r="I76" i="6" l="1"/>
  <c r="I139" i="6"/>
  <c r="I92" i="6"/>
  <c r="I46" i="6" l="1"/>
  <c r="I43" i="6"/>
  <c r="I39" i="6"/>
  <c r="I37" i="6"/>
  <c r="I34" i="6"/>
  <c r="I35" i="6"/>
  <c r="I66" i="6"/>
  <c r="I64" i="6"/>
  <c r="I63" i="6"/>
  <c r="I61" i="6"/>
  <c r="I60" i="6"/>
  <c r="I58" i="6" s="1"/>
  <c r="I56" i="6"/>
  <c r="I55" i="6"/>
  <c r="I52" i="6"/>
  <c r="I51" i="6"/>
  <c r="I50" i="6"/>
  <c r="I91" i="6"/>
  <c r="I32" i="6" l="1"/>
  <c r="I48" i="6"/>
  <c r="I15" i="6"/>
  <c r="I17" i="6"/>
  <c r="I18" i="6"/>
  <c r="I19" i="6"/>
  <c r="I20" i="6"/>
  <c r="I122" i="6"/>
  <c r="I124" i="6"/>
  <c r="I89" i="6"/>
  <c r="I96" i="6"/>
  <c r="I98" i="6"/>
  <c r="I100" i="6"/>
  <c r="I101" i="6"/>
  <c r="I102" i="6"/>
  <c r="I103" i="6"/>
  <c r="I115" i="6"/>
  <c r="I116" i="6"/>
  <c r="I247" i="6"/>
  <c r="I248" i="6"/>
  <c r="I251" i="6"/>
  <c r="I252" i="6"/>
  <c r="I168" i="6"/>
  <c r="I169" i="6"/>
  <c r="I170" i="6"/>
  <c r="I172" i="6"/>
  <c r="I174" i="6"/>
  <c r="I177" i="6"/>
  <c r="I178" i="6"/>
  <c r="I181" i="6"/>
  <c r="I182" i="6"/>
  <c r="I185" i="6"/>
  <c r="I152" i="6"/>
  <c r="I149" i="6" s="1"/>
  <c r="I126" i="6"/>
  <c r="I127" i="6"/>
  <c r="I128" i="6"/>
  <c r="I164" i="6"/>
  <c r="I154" i="6" s="1"/>
  <c r="I132" i="6"/>
  <c r="I133" i="6"/>
  <c r="I135" i="6"/>
  <c r="I137" i="6"/>
  <c r="I216" i="6"/>
  <c r="I218" i="6"/>
  <c r="I225" i="6"/>
  <c r="I234" i="6"/>
  <c r="I240" i="6"/>
  <c r="I242" i="6"/>
  <c r="I266" i="6"/>
  <c r="I267" i="6"/>
  <c r="I268" i="6"/>
  <c r="I269" i="6"/>
  <c r="I270" i="6"/>
  <c r="I272" i="6"/>
  <c r="I280" i="6"/>
  <c r="I285" i="6"/>
  <c r="I286" i="6"/>
  <c r="I244" i="6" l="1"/>
  <c r="I86" i="6"/>
  <c r="I30" i="6"/>
  <c r="I119" i="6"/>
  <c r="I231" i="6"/>
  <c r="I213" i="6"/>
  <c r="I312" i="6"/>
  <c r="I308" i="6"/>
  <c r="I311" i="6"/>
  <c r="C304" i="6"/>
  <c r="C302" i="6"/>
  <c r="C322" i="6"/>
  <c r="C320" i="6"/>
  <c r="C316" i="6"/>
  <c r="C314" i="6"/>
  <c r="I68" i="6" l="1"/>
  <c r="I202" i="6"/>
  <c r="I13" i="6"/>
  <c r="I307" i="6"/>
  <c r="I274" i="6"/>
  <c r="I257" i="6" s="1"/>
  <c r="I302" i="6" l="1"/>
  <c r="I314" i="6"/>
  <c r="I315" i="6" s="1"/>
  <c r="I316" i="6" s="1"/>
  <c r="I303" i="6" l="1"/>
  <c r="I304" i="6" l="1"/>
  <c r="I320" i="6"/>
  <c r="I321" i="6" l="1"/>
  <c r="I322" i="6" s="1"/>
</calcChain>
</file>

<file path=xl/sharedStrings.xml><?xml version="1.0" encoding="utf-8"?>
<sst xmlns="http://schemas.openxmlformats.org/spreadsheetml/2006/main" count="401" uniqueCount="260">
  <si>
    <t>Phase</t>
  </si>
  <si>
    <t>Version</t>
  </si>
  <si>
    <t>art.</t>
  </si>
  <si>
    <t>Prestation</t>
  </si>
  <si>
    <t>Unité</t>
  </si>
  <si>
    <t xml:space="preserve">Qté </t>
  </si>
  <si>
    <t>TOTAL €</t>
  </si>
  <si>
    <t xml:space="preserve">TVA au taux de : </t>
  </si>
  <si>
    <t>ml</t>
  </si>
  <si>
    <t>DCE</t>
  </si>
  <si>
    <t>Prix unitaire</t>
  </si>
  <si>
    <t xml:space="preserve">€ </t>
  </si>
  <si>
    <t>Décomposition du Prix Global et Forfaitaire (DPGF)</t>
  </si>
  <si>
    <t>A</t>
  </si>
  <si>
    <t>PM</t>
  </si>
  <si>
    <t>Dossier des ouvrages exécutés</t>
  </si>
  <si>
    <t>Ens</t>
  </si>
  <si>
    <t>Formation à l'exploitation et maintenance</t>
  </si>
  <si>
    <t>U</t>
  </si>
  <si>
    <t xml:space="preserve"> Entreprise</t>
  </si>
  <si>
    <t>Etudes d'exécution (yc calcul thermique)</t>
  </si>
  <si>
    <t>Plans d'atelier et de chantier</t>
  </si>
  <si>
    <t>TOTAL 
ENTREPRISE
(BASE) :</t>
  </si>
  <si>
    <t>3</t>
  </si>
  <si>
    <t>3.2</t>
  </si>
  <si>
    <t>3.3</t>
  </si>
  <si>
    <t>3.1</t>
  </si>
  <si>
    <t>1</t>
  </si>
  <si>
    <t>Nettoyage et évacuations</t>
  </si>
  <si>
    <t>Essais et réception des installations (yc campagnes de mesures et PV)</t>
  </si>
  <si>
    <t>2</t>
  </si>
  <si>
    <t>Production de Chaleur</t>
  </si>
  <si>
    <t>Accessoires et équipements réseau</t>
  </si>
  <si>
    <t>Evacuation des fumées</t>
  </si>
  <si>
    <t>Séparateur à air</t>
  </si>
  <si>
    <t>Tuyauterie en acier noir y compris supportage, accessoire de pose, attentes bouchonnées et toute sujétion…</t>
  </si>
  <si>
    <t>DN 50</t>
  </si>
  <si>
    <t>DN 32</t>
  </si>
  <si>
    <t>Ensemble robinetterie tel que prévu au CCTP comprenant vannes de coupures, purges, vidange, vannes d'équilibrage</t>
  </si>
  <si>
    <t>Equilibrage des réseaux</t>
  </si>
  <si>
    <t>Vannes d'équilibrage TA autorégulantes</t>
  </si>
  <si>
    <t>Campagne de mesure et réglage</t>
  </si>
  <si>
    <t>Remplissage et système d'expansion</t>
  </si>
  <si>
    <t>Panoplie de remplissage incluant : Vannes, filtre à tamis, disconnecteur, compteur volumétrique et bouteille d'injection</t>
  </si>
  <si>
    <t>Vase d'expansion</t>
  </si>
  <si>
    <t>Comptage d'énergie</t>
  </si>
  <si>
    <t>Compteurs communicants et sondes</t>
  </si>
  <si>
    <t>Kit de neutralisation des condensats</t>
  </si>
  <si>
    <t>Distribution hydraulique</t>
  </si>
  <si>
    <t>Réseau terminaux</t>
  </si>
  <si>
    <t>Calorifuge mousse polyurethane (M0) 30mm + rev alu</t>
  </si>
  <si>
    <t>Production d'Eau Glacée</t>
  </si>
  <si>
    <t>3.4</t>
  </si>
  <si>
    <t>3.5</t>
  </si>
  <si>
    <t>4</t>
  </si>
  <si>
    <t>4.1</t>
  </si>
  <si>
    <t>Panoplie de raccordement comprenant :</t>
  </si>
  <si>
    <t>Robinet d'arrêt général 1/4 de tour</t>
  </si>
  <si>
    <t>Robinet de prise d'échantillon</t>
  </si>
  <si>
    <t>Manchette témoin et by-pass</t>
  </si>
  <si>
    <t>Clapet anti-pollution</t>
  </si>
  <si>
    <t>Vannes d'isolement</t>
  </si>
  <si>
    <t>Panoplie de départ EF comprenant :</t>
  </si>
  <si>
    <t>Vannes d'arrêts</t>
  </si>
  <si>
    <t>Filtre à tamis avec robinet de rinçage</t>
  </si>
  <si>
    <t>Compteur volumétrique</t>
  </si>
  <si>
    <t>Clapet anti-retour</t>
  </si>
  <si>
    <t>4.2</t>
  </si>
  <si>
    <t>Production ECS</t>
  </si>
  <si>
    <t>Production ECS centralisée</t>
  </si>
  <si>
    <t>Pompe primaire</t>
  </si>
  <si>
    <t>Collecteur, vannes et accessoires</t>
  </si>
  <si>
    <t>Y compris tous accessoires de mise en œuvre (clapets manchons, etc..)</t>
  </si>
  <si>
    <t>Vannes de réglage et d'isolement</t>
  </si>
  <si>
    <t>4.3</t>
  </si>
  <si>
    <t>Réseaux de distribution</t>
  </si>
  <si>
    <t xml:space="preserve">Vannes d'isolement </t>
  </si>
  <si>
    <t>5</t>
  </si>
  <si>
    <t>5.1</t>
  </si>
  <si>
    <t>5.2</t>
  </si>
  <si>
    <t>GTB</t>
  </si>
  <si>
    <t>5.3</t>
  </si>
  <si>
    <t>Intégration de l'éventuel phasage du projet en annexe DCE (yc équipements provisoires et aléas),  à prévoir sur les quantités ou prix unitaires</t>
  </si>
  <si>
    <t>GENERALITES</t>
  </si>
  <si>
    <t>Chaudière gaz</t>
  </si>
  <si>
    <t>Alimentation en gaz</t>
  </si>
  <si>
    <t>Vanne de coupure "Bâtiment" avec coffret sous verre dormant et étiquetage</t>
  </si>
  <si>
    <r>
      <rPr>
        <sz val="10"/>
        <rFont val="Calibri"/>
        <family val="2"/>
      </rPr>
      <t>Ø</t>
    </r>
    <r>
      <rPr>
        <sz val="10"/>
        <rFont val="Arial"/>
        <family val="2"/>
      </rPr>
      <t xml:space="preserve"> 40</t>
    </r>
  </si>
  <si>
    <t xml:space="preserve">Réseau de tube acier tarif 10 </t>
  </si>
  <si>
    <t>Vanne de coupure gaz locale</t>
  </si>
  <si>
    <t>Filtres</t>
  </si>
  <si>
    <t>Nettoyage ligne gaz bâtiment</t>
  </si>
  <si>
    <t>Pompe à chaleur Eau/Eau</t>
  </si>
  <si>
    <t>Calorifuge laine minerale (M0) 30mm + rev alu</t>
  </si>
  <si>
    <t>DN 40</t>
  </si>
  <si>
    <t>Poste de supervision y compris logiciel</t>
  </si>
  <si>
    <t>Formation</t>
  </si>
  <si>
    <t>Contrôle et essais</t>
  </si>
  <si>
    <t>Bouteille capacitive et accessoires</t>
  </si>
  <si>
    <t>Ø28x3</t>
  </si>
  <si>
    <t>Variantes</t>
  </si>
  <si>
    <t>TOTAL 
ENTREPRISE
(Variantes) :</t>
  </si>
  <si>
    <t>Rénovation de la chaufferie principale du
Centre Hospitalier d'Annonay</t>
  </si>
  <si>
    <t>Chauffage Climatisation Hydraulique GTB</t>
  </si>
  <si>
    <t xml:space="preserve"> MOE</t>
  </si>
  <si>
    <t>Chaudière équipée conformément au CCTP
Puissance calorifique : 1950 kW
Marque : ………………………. Type :………………………</t>
  </si>
  <si>
    <t>Bruleur Gaz</t>
  </si>
  <si>
    <t>Bruleur double service Fioul/Gaz</t>
  </si>
  <si>
    <t>CONSISTANCE DES TRAVAUX</t>
  </si>
  <si>
    <t>VISITE DES LIEUX ET INVESTIGATIONS</t>
  </si>
  <si>
    <t>INTRODUCTION ET GENERALITES</t>
  </si>
  <si>
    <t>B</t>
  </si>
  <si>
    <t>SPECIFICATIONS TECHNIQUES DETAILLEES</t>
  </si>
  <si>
    <t>C</t>
  </si>
  <si>
    <t>DESCRIPTION DES TRAVAUX</t>
  </si>
  <si>
    <t>CONSIGNATIONS ET DEPOSES</t>
  </si>
  <si>
    <t>2.1</t>
  </si>
  <si>
    <t>Chaufferie</t>
  </si>
  <si>
    <t>Dépose des chaudières existantes y compris évacuation et mise en déchet</t>
  </si>
  <si>
    <t>Dépose des conduits de cheminée existants y compris évécuation et mise en déchet</t>
  </si>
  <si>
    <t>Dépose des équipements associés à la chaudière vapeur</t>
  </si>
  <si>
    <t xml:space="preserve">    Cuve de condensats, échangeurs, réseaux et vannes</t>
  </si>
  <si>
    <t>Dépose des coffrets électriques et de régulation des chaudières existantes</t>
  </si>
  <si>
    <t xml:space="preserve">    Réemploi du coffret de chaudière Guillot récemment remplacé</t>
  </si>
  <si>
    <t>2.2</t>
  </si>
  <si>
    <t>Groupes froid</t>
  </si>
  <si>
    <t>Dépose des groupes froids existants, y compris évacuation et mise en déchet</t>
  </si>
  <si>
    <t>Dépose des équipements associés aux groupes froids (ballon tampon, réseaux et vannes)</t>
  </si>
  <si>
    <t>Démolition du mur fusible et dépose des portes</t>
  </si>
  <si>
    <t>Démolition des socles béton existants</t>
  </si>
  <si>
    <t>Fourniture et raccordement d'un groupe froid provisoire</t>
  </si>
  <si>
    <t>Travaux préparatoires</t>
  </si>
  <si>
    <t>2.3</t>
  </si>
  <si>
    <t>Consignation des réseaux du stockage de glace</t>
  </si>
  <si>
    <t>Dépose des bacs de stockage de glace existants y compris piquage sur les collecteurs</t>
  </si>
  <si>
    <t>Etaiement de la dalle d'accès à la chaufferie pour passage des engins de manutention</t>
  </si>
  <si>
    <t>Raccordements provisoires en eau, électricité et gaz pour la production vapeur</t>
  </si>
  <si>
    <t>Carotages et percements nécessaires au passage des réseaux</t>
  </si>
  <si>
    <t>Dossier de déclaration de modification d'une ICPE</t>
  </si>
  <si>
    <t>Réseau vapeur de l'extérieur du bâtiment jusqu'au point de connexion de vapeur existant buanderie</t>
  </si>
  <si>
    <t xml:space="preserve">    - Gaz 50-350 mbars, 131Nm3/h</t>
  </si>
  <si>
    <t xml:space="preserve">    - Electricité 32A </t>
  </si>
  <si>
    <t xml:space="preserve">    - Eau DN 25</t>
  </si>
  <si>
    <t>Tuyau acier étiré sans soudure DN65 à bride PN40, pente 1%, pression 14 bars débit de 2,2m3/h</t>
  </si>
  <si>
    <t>y compris purgeur en point bas, toutes sujetions de supportage et raccordement</t>
  </si>
  <si>
    <t>DPGF Chauffage 
Climatisation GTB</t>
  </si>
  <si>
    <t>Alimentation en fioul</t>
  </si>
  <si>
    <t>Vanne de coupure "police"</t>
  </si>
  <si>
    <t>Ensemble d'aspiration y compris filtre à fioul</t>
  </si>
  <si>
    <t>Manomètre à lecture directe</t>
  </si>
  <si>
    <t>Création de la ligne extérieure 10 ml y compris tranchée et reprise des enrobés</t>
  </si>
  <si>
    <t>Tuyau inox simple peau DN 400</t>
  </si>
  <si>
    <t>Mise en œuvre y compris location de grue spécifique</t>
  </si>
  <si>
    <t>Accessoires de supportage et finition</t>
  </si>
  <si>
    <t>Bases de Calculs</t>
  </si>
  <si>
    <t>Dispositions réglementaires et particulières</t>
  </si>
  <si>
    <t>Principe</t>
  </si>
  <si>
    <t>Alimentations Générales</t>
  </si>
  <si>
    <t>3.6</t>
  </si>
  <si>
    <t>Alimentation Electrique</t>
  </si>
  <si>
    <t>Reprise des alimentations existantes de l'ensemble des productions depuis le Tableau Chaufferie</t>
  </si>
  <si>
    <t>Alimentation en Eau</t>
  </si>
  <si>
    <t>Traitement d'eau</t>
  </si>
  <si>
    <t>Reprise du réseau d'eau existant pour adaptations de cheminement</t>
  </si>
  <si>
    <t>Distribution Primaire / Secondaire</t>
  </si>
  <si>
    <t>3.7</t>
  </si>
  <si>
    <t>3.10</t>
  </si>
  <si>
    <t>3.8</t>
  </si>
  <si>
    <t>Ballons Tampon</t>
  </si>
  <si>
    <t>3.9</t>
  </si>
  <si>
    <t>Equipements</t>
  </si>
  <si>
    <t>Echangeur de récupération 300kW</t>
  </si>
  <si>
    <t xml:space="preserve">Réseaux hydrauliques aller/retour </t>
  </si>
  <si>
    <t>Remplacement des pompes de circulation des départs par des pompes doubles à variation de débit</t>
  </si>
  <si>
    <t>Ballon tampon EG</t>
  </si>
  <si>
    <t>Ballon tampon EC</t>
  </si>
  <si>
    <t>Ballon 2000L isolé finition isoxale, y compris accessoires, sondes de température et vannes</t>
  </si>
  <si>
    <r>
      <rPr>
        <sz val="10"/>
        <rFont val="Calibri"/>
        <family val="2"/>
      </rPr>
      <t>Ø</t>
    </r>
    <r>
      <rPr>
        <sz val="10"/>
        <rFont val="Arial"/>
        <family val="2"/>
      </rPr>
      <t xml:space="preserve"> 16</t>
    </r>
  </si>
  <si>
    <t>Canalisation cuivre pour fioul mise en œuvre en galerie technique et fourreau ventilé y compris toutes sujétions</t>
  </si>
  <si>
    <t>Unité équipée conformément au CCTP
Puissance calorifique : 755 kW
Marque : ………………………. Type :………………………</t>
  </si>
  <si>
    <t>Evacutations en local Chaufferie</t>
  </si>
  <si>
    <t>Réseau d'évacuations des condensats de productions</t>
  </si>
  <si>
    <t>3.11</t>
  </si>
  <si>
    <t>Départs EC DN 65</t>
  </si>
  <si>
    <t>Départs EC DN 100</t>
  </si>
  <si>
    <t>Départs EC DN 150</t>
  </si>
  <si>
    <t>Départs EG DN 65</t>
  </si>
  <si>
    <t>DN 65</t>
  </si>
  <si>
    <t>Réseau Chaufferie</t>
  </si>
  <si>
    <t>DN 100</t>
  </si>
  <si>
    <t>DN 150</t>
  </si>
  <si>
    <t>3.12</t>
  </si>
  <si>
    <t>Mise en service et essais</t>
  </si>
  <si>
    <t>TRAVAUX DE CHAUFFAGE RAFRAICHISSEMENT</t>
  </si>
  <si>
    <t>TRAVAUX DE VENTILATION</t>
  </si>
  <si>
    <t>Principe et Renouvellement d'air</t>
  </si>
  <si>
    <t>Centrales de Traitement d'Air</t>
  </si>
  <si>
    <t>Régulation et Accessoires</t>
  </si>
  <si>
    <t>Ajout des sondes de pression et températures au niveau des CTA</t>
  </si>
  <si>
    <t>Câblage des sondes dans les API en Local technique</t>
  </si>
  <si>
    <t>Ajout de module d'acquisition en armoire dédiée</t>
  </si>
  <si>
    <t>Intégration sur la GTB de tous les points et modes de régulation des CTA</t>
  </si>
  <si>
    <t>TRAVAUX DE PLOMBERIE SANITAIRE</t>
  </si>
  <si>
    <t>Références Réglementaires</t>
  </si>
  <si>
    <t>Désinfection des Réseaux</t>
  </si>
  <si>
    <t xml:space="preserve">Désinfection des réseaux </t>
  </si>
  <si>
    <t>Certificat de conformité sanitaire de l'installation</t>
  </si>
  <si>
    <t>Nettoyage et désinfection de l'ensemble des réseaux EFS et ECS modifiés au sein de la chaufferie</t>
  </si>
  <si>
    <t>Analyse de potabilité</t>
  </si>
  <si>
    <t>Alimentation générale en eau froide</t>
  </si>
  <si>
    <t>Tuyauterie cuivre isolée en LT</t>
  </si>
  <si>
    <t>Surpresseur EFS</t>
  </si>
  <si>
    <t>Pompe à vitesse variable</t>
  </si>
  <si>
    <t>Skid de Préchauffage ECS comprenant</t>
  </si>
  <si>
    <t>Echangeurs à plaque 300kW</t>
  </si>
  <si>
    <t>Production Eau chaude</t>
  </si>
  <si>
    <t>Filtre à tamis</t>
  </si>
  <si>
    <t>Tuyauterie en cuivre qualité sanitaire y compris supportage, accessoire de pose, attentes bouchonnées et toute sujétion…</t>
  </si>
  <si>
    <t>Evacuations</t>
  </si>
  <si>
    <t>5.4</t>
  </si>
  <si>
    <t>5.5</t>
  </si>
  <si>
    <t>5.6</t>
  </si>
  <si>
    <t>6</t>
  </si>
  <si>
    <t>TRAVAUX DE GTC</t>
  </si>
  <si>
    <t>6.1</t>
  </si>
  <si>
    <t>Definition de la Solution Technique</t>
  </si>
  <si>
    <t>6.2</t>
  </si>
  <si>
    <t>Limites de Prestations</t>
  </si>
  <si>
    <t>6.3</t>
  </si>
  <si>
    <t>Equipements GTC</t>
  </si>
  <si>
    <t>6.4</t>
  </si>
  <si>
    <t>Conception / programmation y compris :</t>
  </si>
  <si>
    <t>Gestion des Utilisateurs et accès a distance</t>
  </si>
  <si>
    <t>Gestion des évènements, alarmes</t>
  </si>
  <si>
    <t>Gestion des planning, etc…</t>
  </si>
  <si>
    <t>7</t>
  </si>
  <si>
    <t>CONTROLES ET ESSAIS</t>
  </si>
  <si>
    <t>8</t>
  </si>
  <si>
    <t>CERTIFICATS D'ECONOMIE D'ENERGIE</t>
  </si>
  <si>
    <t>Intégration CEE</t>
  </si>
  <si>
    <t>Montant estimé de CEE porté par l'entreprise</t>
  </si>
  <si>
    <t>Montant estimé de CEE porté par la maitrise d'ouvrage</t>
  </si>
  <si>
    <t>Accompagnement et réalisation des pièces nécessaires pour le financement des CEE</t>
  </si>
  <si>
    <t>Automates et modules</t>
  </si>
  <si>
    <t>Câblage et recette de l'installation</t>
  </si>
  <si>
    <t>- Automate Chaufferie</t>
  </si>
  <si>
    <t>- Automate Superstructure</t>
  </si>
  <si>
    <t>- Automate G3</t>
  </si>
  <si>
    <t>- Modules locaux techniques CTA</t>
  </si>
  <si>
    <t>- IHM Chaufferie</t>
  </si>
  <si>
    <t>Reprise des points de l'installation</t>
  </si>
  <si>
    <t>- Tous points existants remontés au superviseur</t>
  </si>
  <si>
    <r>
      <t xml:space="preserve">TOTAL 
ENTREPRISE
(BASE </t>
    </r>
    <r>
      <rPr>
        <b/>
        <sz val="10"/>
        <color rgb="FFFE5000"/>
        <rFont val="Calibri"/>
        <family val="2"/>
        <scheme val="minor"/>
      </rPr>
      <t>+ Variantes</t>
    </r>
    <r>
      <rPr>
        <b/>
        <sz val="10"/>
        <color rgb="FF0070C0"/>
        <rFont val="Calibri"/>
        <family val="2"/>
        <scheme val="minor"/>
      </rPr>
      <t>) :</t>
    </r>
  </si>
  <si>
    <t>Coffret électrique / régulation y compris câblage</t>
  </si>
  <si>
    <t>Développement des Vues</t>
  </si>
  <si>
    <t>Gestionnaire énergie</t>
  </si>
  <si>
    <t>Fourniture, conception et programmation du gestionnaire d'énergie y compris liaison GTB</t>
  </si>
  <si>
    <t>Option piège à son sur bruleur</t>
  </si>
  <si>
    <t>…</t>
  </si>
  <si>
    <t xml:space="preserve">Option régulation d'oxygène bruleur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</si>
</sst>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\ [$F-40C]"/>
  </numFmts>
  <fonts count="3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FE5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b/>
      <sz val="11"/>
      <color rgb="FFFE5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8" fillId="0" borderId="0" applyFont="0" applyFill="0" applyBorder="0" applyAlignment="0" applyProtection="0"/>
    <xf numFmtId="0" fontId="12" fillId="0" borderId="0"/>
    <xf numFmtId="0" fontId="24" fillId="0" borderId="0"/>
    <xf numFmtId="168" fontId="12" fillId="0" borderId="0"/>
  </cellStyleXfs>
  <cellXfs count="117">
    <xf numFmtId="0" fontId="0" fillId="0" borderId="0" xfId="0"/>
    <xf numFmtId="4" fontId="10" fillId="2" borderId="6" xfId="0" applyNumberFormat="1" applyFont="1" applyFill="1" applyBorder="1" applyAlignment="1">
      <alignment horizontal="center" vertical="center"/>
    </xf>
    <xf numFmtId="165" fontId="9" fillId="2" borderId="6" xfId="0" applyNumberFormat="1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164" fontId="15" fillId="2" borderId="14" xfId="0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center"/>
    </xf>
    <xf numFmtId="4" fontId="13" fillId="2" borderId="0" xfId="2" applyNumberFormat="1" applyFont="1" applyFill="1"/>
    <xf numFmtId="4" fontId="13" fillId="0" borderId="0" xfId="2" applyNumberFormat="1" applyFont="1"/>
    <xf numFmtId="0" fontId="17" fillId="0" borderId="0" xfId="0" applyFont="1"/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" fontId="9" fillId="2" borderId="3" xfId="0" applyNumberFormat="1" applyFont="1" applyFill="1" applyBorder="1" applyAlignment="1">
      <alignment horizontal="center"/>
    </xf>
    <xf numFmtId="0" fontId="20" fillId="2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166" fontId="14" fillId="4" borderId="16" xfId="2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3" fillId="0" borderId="0" xfId="2" applyFont="1" applyAlignment="1">
      <alignment vertical="center"/>
    </xf>
    <xf numFmtId="0" fontId="20" fillId="2" borderId="4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left" vertical="center"/>
    </xf>
    <xf numFmtId="4" fontId="10" fillId="3" borderId="11" xfId="0" applyNumberFormat="1" applyFont="1" applyFill="1" applyBorder="1" applyAlignment="1">
      <alignment vertical="center"/>
    </xf>
    <xf numFmtId="0" fontId="11" fillId="0" borderId="0" xfId="0" applyFont="1"/>
    <xf numFmtId="0" fontId="25" fillId="5" borderId="9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left" vertical="center"/>
    </xf>
    <xf numFmtId="4" fontId="17" fillId="2" borderId="17" xfId="0" applyNumberFormat="1" applyFont="1" applyFill="1" applyBorder="1" applyAlignment="1">
      <alignment horizontal="center" vertical="center"/>
    </xf>
    <xf numFmtId="4" fontId="11" fillId="2" borderId="17" xfId="0" applyNumberFormat="1" applyFont="1" applyFill="1" applyBorder="1" applyAlignment="1">
      <alignment horizontal="center" vertical="center"/>
    </xf>
    <xf numFmtId="164" fontId="17" fillId="2" borderId="17" xfId="0" applyNumberFormat="1" applyFont="1" applyFill="1" applyBorder="1" applyAlignment="1">
      <alignment horizontal="center" vertical="center"/>
    </xf>
    <xf numFmtId="49" fontId="14" fillId="6" borderId="17" xfId="2" applyNumberFormat="1" applyFont="1" applyFill="1" applyBorder="1" applyAlignment="1">
      <alignment horizontal="center" vertical="center"/>
    </xf>
    <xf numFmtId="49" fontId="14" fillId="6" borderId="17" xfId="2" applyNumberFormat="1" applyFont="1" applyFill="1" applyBorder="1" applyAlignment="1">
      <alignment horizontal="left" vertical="center" wrapText="1"/>
    </xf>
    <xf numFmtId="164" fontId="14" fillId="2" borderId="17" xfId="2" applyNumberFormat="1" applyFont="1" applyFill="1" applyBorder="1" applyAlignment="1">
      <alignment horizontal="center" vertical="center"/>
    </xf>
    <xf numFmtId="164" fontId="14" fillId="6" borderId="17" xfId="2" applyNumberFormat="1" applyFont="1" applyFill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49" fontId="13" fillId="0" borderId="17" xfId="2" applyNumberFormat="1" applyFont="1" applyBorder="1" applyAlignment="1">
      <alignment horizontal="left" vertical="center" wrapText="1"/>
    </xf>
    <xf numFmtId="49" fontId="13" fillId="0" borderId="17" xfId="2" applyNumberFormat="1" applyFont="1" applyBorder="1" applyAlignment="1">
      <alignment horizontal="center" vertical="center"/>
    </xf>
    <xf numFmtId="164" fontId="14" fillId="0" borderId="17" xfId="2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4" fontId="13" fillId="0" borderId="17" xfId="2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49" fontId="14" fillId="8" borderId="17" xfId="2" applyNumberFormat="1" applyFont="1" applyFill="1" applyBorder="1" applyAlignment="1">
      <alignment horizontal="center" vertical="center"/>
    </xf>
    <xf numFmtId="49" fontId="14" fillId="8" borderId="17" xfId="2" applyNumberFormat="1" applyFont="1" applyFill="1" applyBorder="1" applyAlignment="1">
      <alignment horizontal="left" vertical="center" wrapText="1"/>
    </xf>
    <xf numFmtId="164" fontId="14" fillId="8" borderId="17" xfId="2" applyNumberFormat="1" applyFont="1" applyFill="1" applyBorder="1" applyAlignment="1">
      <alignment horizontal="center" vertical="center"/>
    </xf>
    <xf numFmtId="49" fontId="23" fillId="0" borderId="17" xfId="2" applyNumberFormat="1" applyFont="1" applyBorder="1" applyAlignment="1">
      <alignment horizontal="left" vertical="center" wrapText="1"/>
    </xf>
    <xf numFmtId="0" fontId="13" fillId="0" borderId="17" xfId="2" applyFont="1" applyBorder="1" applyAlignment="1">
      <alignment horizontal="center" vertical="center"/>
    </xf>
    <xf numFmtId="49" fontId="14" fillId="0" borderId="17" xfId="2" applyNumberFormat="1" applyFont="1" applyBorder="1" applyAlignment="1">
      <alignment vertical="center" wrapText="1"/>
    </xf>
    <xf numFmtId="164" fontId="13" fillId="2" borderId="17" xfId="2" applyNumberFormat="1" applyFont="1" applyFill="1" applyBorder="1" applyAlignment="1">
      <alignment horizontal="center" vertical="center"/>
    </xf>
    <xf numFmtId="9" fontId="18" fillId="0" borderId="17" xfId="1" applyFont="1" applyFill="1" applyBorder="1" applyAlignment="1">
      <alignment horizontal="center" vertical="center"/>
    </xf>
    <xf numFmtId="164" fontId="16" fillId="2" borderId="17" xfId="2" applyNumberFormat="1" applyFont="1" applyFill="1" applyBorder="1" applyAlignment="1">
      <alignment horizontal="center" vertical="center"/>
    </xf>
    <xf numFmtId="164" fontId="13" fillId="2" borderId="17" xfId="2" applyNumberFormat="1" applyFont="1" applyFill="1" applyBorder="1" applyAlignment="1">
      <alignment vertical="center"/>
    </xf>
    <xf numFmtId="4" fontId="17" fillId="2" borderId="18" xfId="0" applyNumberFormat="1" applyFont="1" applyFill="1" applyBorder="1" applyAlignment="1">
      <alignment horizontal="center" vertical="center"/>
    </xf>
    <xf numFmtId="164" fontId="14" fillId="0" borderId="19" xfId="2" applyNumberFormat="1" applyFont="1" applyBorder="1" applyAlignment="1">
      <alignment horizontal="center" vertical="center"/>
    </xf>
    <xf numFmtId="164" fontId="13" fillId="2" borderId="19" xfId="2" applyNumberFormat="1" applyFont="1" applyFill="1" applyBorder="1" applyAlignment="1">
      <alignment horizontal="center" vertical="center"/>
    </xf>
    <xf numFmtId="164" fontId="16" fillId="2" borderId="19" xfId="2" applyNumberFormat="1" applyFont="1" applyFill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49" fontId="26" fillId="0" borderId="21" xfId="2" applyNumberFormat="1" applyFont="1" applyBorder="1" applyAlignment="1">
      <alignment horizontal="center" vertical="center" wrapText="1"/>
    </xf>
    <xf numFmtId="49" fontId="13" fillId="0" borderId="21" xfId="2" applyNumberFormat="1" applyFont="1" applyBorder="1" applyAlignment="1">
      <alignment horizontal="center" vertical="top"/>
    </xf>
    <xf numFmtId="164" fontId="14" fillId="0" borderId="21" xfId="2" applyNumberFormat="1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4" fillId="6" borderId="22" xfId="2" applyFont="1" applyFill="1" applyBorder="1" applyAlignment="1">
      <alignment horizontal="center" vertical="center"/>
    </xf>
    <xf numFmtId="164" fontId="13" fillId="0" borderId="24" xfId="2" applyNumberFormat="1" applyFont="1" applyBorder="1" applyAlignment="1">
      <alignment horizontal="center" vertical="center"/>
    </xf>
    <xf numFmtId="164" fontId="13" fillId="0" borderId="19" xfId="2" applyNumberFormat="1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/>
    </xf>
    <xf numFmtId="167" fontId="13" fillId="0" borderId="24" xfId="2" applyNumberFormat="1" applyFont="1" applyBorder="1" applyAlignment="1">
      <alignment vertical="center"/>
    </xf>
    <xf numFmtId="164" fontId="13" fillId="0" borderId="25" xfId="2" applyNumberFormat="1" applyFont="1" applyBorder="1" applyAlignment="1">
      <alignment horizontal="center" vertical="top"/>
    </xf>
    <xf numFmtId="166" fontId="13" fillId="9" borderId="18" xfId="2" applyNumberFormat="1" applyFont="1" applyFill="1" applyBorder="1" applyAlignment="1">
      <alignment vertical="center"/>
    </xf>
    <xf numFmtId="164" fontId="16" fillId="2" borderId="18" xfId="2" applyNumberFormat="1" applyFont="1" applyFill="1" applyBorder="1" applyAlignment="1">
      <alignment vertical="center"/>
    </xf>
    <xf numFmtId="167" fontId="13" fillId="9" borderId="18" xfId="2" applyNumberFormat="1" applyFont="1" applyFill="1" applyBorder="1" applyAlignment="1">
      <alignment vertical="center"/>
    </xf>
    <xf numFmtId="167" fontId="13" fillId="0" borderId="26" xfId="2" applyNumberFormat="1" applyFont="1" applyBorder="1" applyAlignment="1">
      <alignment vertical="center"/>
    </xf>
    <xf numFmtId="49" fontId="26" fillId="0" borderId="27" xfId="2" applyNumberFormat="1" applyFont="1" applyBorder="1" applyAlignment="1">
      <alignment horizontal="center" vertical="center" wrapText="1"/>
    </xf>
    <xf numFmtId="166" fontId="17" fillId="6" borderId="28" xfId="2" applyNumberFormat="1" applyFont="1" applyFill="1" applyBorder="1" applyAlignment="1">
      <alignment horizontal="center" vertical="center"/>
    </xf>
    <xf numFmtId="164" fontId="16" fillId="0" borderId="28" xfId="2" applyNumberFormat="1" applyFont="1" applyBorder="1" applyAlignment="1">
      <alignment horizontal="center" vertical="center"/>
    </xf>
    <xf numFmtId="167" fontId="14" fillId="6" borderId="28" xfId="2" applyNumberFormat="1" applyFont="1" applyFill="1" applyBorder="1" applyAlignment="1">
      <alignment horizontal="center" vertical="center"/>
    </xf>
    <xf numFmtId="167" fontId="14" fillId="0" borderId="29" xfId="2" applyNumberFormat="1" applyFont="1" applyBorder="1" applyAlignment="1">
      <alignment horizontal="center" vertical="center"/>
    </xf>
    <xf numFmtId="166" fontId="17" fillId="0" borderId="0" xfId="0" applyNumberFormat="1" applyFont="1"/>
    <xf numFmtId="0" fontId="6" fillId="10" borderId="30" xfId="0" applyFont="1" applyFill="1" applyBorder="1" applyAlignment="1">
      <alignment horizontal="center" vertical="center"/>
    </xf>
    <xf numFmtId="164" fontId="13" fillId="10" borderId="30" xfId="2" applyNumberFormat="1" applyFont="1" applyFill="1" applyBorder="1" applyAlignment="1">
      <alignment horizontal="center" vertical="center"/>
    </xf>
    <xf numFmtId="49" fontId="14" fillId="11" borderId="17" xfId="2" applyNumberFormat="1" applyFont="1" applyFill="1" applyBorder="1" applyAlignment="1">
      <alignment horizontal="center" vertical="center"/>
    </xf>
    <xf numFmtId="49" fontId="14" fillId="11" borderId="17" xfId="2" applyNumberFormat="1" applyFont="1" applyFill="1" applyBorder="1" applyAlignment="1">
      <alignment horizontal="left" vertical="center" wrapText="1"/>
    </xf>
    <xf numFmtId="164" fontId="14" fillId="11" borderId="17" xfId="2" applyNumberFormat="1" applyFont="1" applyFill="1" applyBorder="1" applyAlignment="1">
      <alignment horizontal="center" vertical="center"/>
    </xf>
    <xf numFmtId="49" fontId="27" fillId="0" borderId="17" xfId="2" applyNumberFormat="1" applyFont="1" applyBorder="1" applyAlignment="1">
      <alignment horizontal="left" vertical="center" wrapText="1"/>
    </xf>
    <xf numFmtId="49" fontId="29" fillId="0" borderId="17" xfId="2" applyNumberFormat="1" applyFont="1" applyBorder="1" applyAlignment="1">
      <alignment horizontal="right" vertical="center" wrapText="1"/>
    </xf>
    <xf numFmtId="49" fontId="14" fillId="6" borderId="17" xfId="2" applyNumberFormat="1" applyFont="1" applyFill="1" applyBorder="1" applyAlignment="1">
      <alignment horizontal="center" vertical="center" wrapText="1"/>
    </xf>
    <xf numFmtId="49" fontId="28" fillId="0" borderId="27" xfId="2" applyNumberFormat="1" applyFont="1" applyBorder="1" applyAlignment="1">
      <alignment horizontal="center" vertical="center" wrapText="1"/>
    </xf>
    <xf numFmtId="49" fontId="14" fillId="0" borderId="17" xfId="2" applyNumberFormat="1" applyFont="1" applyBorder="1" applyAlignment="1">
      <alignment horizontal="left" vertical="center" wrapText="1"/>
    </xf>
    <xf numFmtId="49" fontId="13" fillId="0" borderId="17" xfId="2" applyNumberFormat="1" applyFont="1" applyFill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10" borderId="30" xfId="0" applyFont="1" applyFill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49" fontId="14" fillId="0" borderId="17" xfId="2" applyNumberFormat="1" applyFont="1" applyFill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1" fillId="2" borderId="17" xfId="0" applyFont="1" applyFill="1" applyBorder="1" applyAlignment="1">
      <alignment horizontal="center" vertical="center"/>
    </xf>
    <xf numFmtId="0" fontId="31" fillId="2" borderId="17" xfId="0" applyFont="1" applyFill="1" applyBorder="1" applyAlignment="1">
      <alignment horizontal="left" vertical="center"/>
    </xf>
    <xf numFmtId="4" fontId="3" fillId="2" borderId="17" xfId="0" applyNumberFormat="1" applyFont="1" applyFill="1" applyBorder="1" applyAlignment="1">
      <alignment horizontal="center" vertical="center"/>
    </xf>
    <xf numFmtId="49" fontId="13" fillId="0" borderId="17" xfId="2" quotePrefix="1" applyNumberFormat="1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49" fontId="30" fillId="0" borderId="17" xfId="2" applyNumberFormat="1" applyFont="1" applyBorder="1" applyAlignment="1">
      <alignment horizontal="left" vertical="center" wrapText="1"/>
    </xf>
    <xf numFmtId="49" fontId="30" fillId="0" borderId="17" xfId="2" applyNumberFormat="1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164" fontId="13" fillId="10" borderId="0" xfId="2" applyNumberFormat="1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49" fontId="13" fillId="0" borderId="0" xfId="2" applyNumberFormat="1" applyFont="1" applyBorder="1" applyAlignment="1">
      <alignment horizontal="left" vertical="center" wrapText="1"/>
    </xf>
    <xf numFmtId="0" fontId="14" fillId="6" borderId="17" xfId="2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16" fillId="0" borderId="22" xfId="2" applyFont="1" applyBorder="1" applyAlignment="1">
      <alignment horizontal="right" vertical="center"/>
    </xf>
    <xf numFmtId="0" fontId="16" fillId="0" borderId="17" xfId="2" applyFont="1" applyBorder="1" applyAlignment="1">
      <alignment horizontal="right" vertical="center"/>
    </xf>
    <xf numFmtId="164" fontId="22" fillId="7" borderId="15" xfId="0" applyNumberFormat="1" applyFont="1" applyFill="1" applyBorder="1" applyAlignment="1">
      <alignment horizontal="center" vertical="center" wrapText="1"/>
    </xf>
    <xf numFmtId="164" fontId="22" fillId="7" borderId="2" xfId="0" applyNumberFormat="1" applyFont="1" applyFill="1" applyBorder="1" applyAlignment="1">
      <alignment horizontal="center" vertical="center" wrapText="1"/>
    </xf>
    <xf numFmtId="0" fontId="21" fillId="2" borderId="7" xfId="2" applyFont="1" applyFill="1" applyBorder="1" applyAlignment="1">
      <alignment horizontal="left" vertical="center" indent="1"/>
    </xf>
    <xf numFmtId="0" fontId="21" fillId="2" borderId="8" xfId="2" applyFont="1" applyFill="1" applyBorder="1" applyAlignment="1">
      <alignment horizontal="left" vertical="center" indent="1"/>
    </xf>
  </cellXfs>
  <cellStyles count="5">
    <cellStyle name="Normal" xfId="0" builtinId="0"/>
    <cellStyle name="Normal 2" xfId="3"/>
    <cellStyle name="Normal 2 2 2" xfId="2"/>
    <cellStyle name="Normal 3" xfId="4"/>
    <cellStyle name="Pourcentage" xfId="1" builtinId="5"/>
  </cellStyles>
  <dxfs count="23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E5000"/>
      <color rgb="FFDDD9C4"/>
      <color rgb="FF008EAA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</xdr:colOff>
      <xdr:row>0</xdr:row>
      <xdr:rowOff>45720</xdr:rowOff>
    </xdr:from>
    <xdr:to>
      <xdr:col>2</xdr:col>
      <xdr:colOff>499060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D1BD34-F7CD-4228-A40E-8B9D24DE1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5720"/>
          <a:ext cx="1299160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3"/>
  <sheetViews>
    <sheetView showZeros="0" tabSelected="1" zoomScaleNormal="100" zoomScaleSheetLayoutView="80" zoomScalePageLayoutView="25" workbookViewId="0">
      <pane ySplit="7" topLeftCell="A34" activePane="bottomLeft" state="frozen"/>
      <selection pane="bottomLeft" activeCell="C310" sqref="C310"/>
    </sheetView>
  </sheetViews>
  <sheetFormatPr baseColWidth="10" defaultColWidth="11" defaultRowHeight="14.4" x14ac:dyDescent="0.3"/>
  <cols>
    <col min="1" max="1" width="1.3984375" style="10" customWidth="1"/>
    <col min="2" max="2" width="12.09765625" style="17" customWidth="1"/>
    <col min="3" max="3" width="77.296875" style="15" customWidth="1"/>
    <col min="4" max="4" width="7.8984375" style="10" customWidth="1"/>
    <col min="5" max="5" width="1.3984375" style="10" customWidth="1"/>
    <col min="6" max="7" width="9.796875" style="25" customWidth="1"/>
    <col min="8" max="8" width="10.19921875" style="10" customWidth="1"/>
    <col min="9" max="9" width="14.69921875" style="10" customWidth="1"/>
    <col min="10" max="10" width="2.296875" style="10" customWidth="1"/>
    <col min="11" max="16384" width="11" style="10"/>
  </cols>
  <sheetData>
    <row r="1" spans="1:10" ht="81" customHeight="1" x14ac:dyDescent="0.3">
      <c r="E1" s="25"/>
    </row>
    <row r="2" spans="1:10" ht="98.25" customHeight="1" x14ac:dyDescent="0.3">
      <c r="B2" s="109" t="s">
        <v>102</v>
      </c>
      <c r="C2" s="110"/>
      <c r="D2" s="13" t="s">
        <v>0</v>
      </c>
      <c r="E2" s="25"/>
      <c r="G2" s="113" t="s">
        <v>145</v>
      </c>
      <c r="H2" s="113"/>
      <c r="I2" s="113"/>
      <c r="J2" s="114"/>
    </row>
    <row r="3" spans="1:10" ht="15.6" customHeight="1" x14ac:dyDescent="0.3">
      <c r="B3" s="21"/>
      <c r="C3" s="14"/>
      <c r="D3" s="1" t="s">
        <v>9</v>
      </c>
      <c r="E3" s="25"/>
      <c r="I3" s="25"/>
    </row>
    <row r="4" spans="1:10" ht="15.6" x14ac:dyDescent="0.3">
      <c r="A4" s="16"/>
      <c r="B4" s="115" t="s">
        <v>12</v>
      </c>
      <c r="C4" s="116"/>
      <c r="D4" s="2" t="s">
        <v>1</v>
      </c>
      <c r="E4" s="25"/>
      <c r="I4" s="79"/>
    </row>
    <row r="5" spans="1:10" x14ac:dyDescent="0.3">
      <c r="A5" s="16"/>
      <c r="B5" s="22"/>
      <c r="C5" s="24" t="s">
        <v>103</v>
      </c>
      <c r="D5" s="3" t="s">
        <v>13</v>
      </c>
      <c r="E5" s="25"/>
    </row>
    <row r="6" spans="1:10" x14ac:dyDescent="0.3">
      <c r="A6" s="11"/>
      <c r="B6" s="12"/>
      <c r="C6" s="19"/>
      <c r="D6" s="11"/>
      <c r="E6" s="25"/>
      <c r="F6" s="26" t="s">
        <v>5</v>
      </c>
      <c r="G6" s="26" t="s">
        <v>5</v>
      </c>
      <c r="H6" s="5" t="s">
        <v>10</v>
      </c>
      <c r="I6" s="5" t="s">
        <v>6</v>
      </c>
    </row>
    <row r="7" spans="1:10" x14ac:dyDescent="0.3">
      <c r="A7" s="6"/>
      <c r="B7" s="4" t="s">
        <v>2</v>
      </c>
      <c r="C7" s="23" t="s">
        <v>3</v>
      </c>
      <c r="D7" s="5" t="s">
        <v>4</v>
      </c>
      <c r="E7" s="25"/>
      <c r="F7" s="26" t="s">
        <v>104</v>
      </c>
      <c r="G7" s="26" t="s">
        <v>19</v>
      </c>
      <c r="H7" s="5" t="s">
        <v>11</v>
      </c>
      <c r="I7" s="5"/>
    </row>
    <row r="8" spans="1:10" x14ac:dyDescent="0.3">
      <c r="A8" s="29"/>
      <c r="B8" s="27"/>
      <c r="C8" s="28"/>
      <c r="D8" s="27"/>
      <c r="E8" s="29"/>
      <c r="F8" s="30"/>
      <c r="G8" s="30"/>
      <c r="H8" s="31"/>
      <c r="I8" s="29"/>
      <c r="J8" s="29"/>
    </row>
    <row r="9" spans="1:10" x14ac:dyDescent="0.3">
      <c r="A9" s="29"/>
      <c r="B9" s="97" t="s">
        <v>13</v>
      </c>
      <c r="C9" s="98" t="s">
        <v>110</v>
      </c>
      <c r="D9" s="27"/>
      <c r="E9" s="29"/>
      <c r="F9" s="30"/>
      <c r="G9" s="30"/>
      <c r="H9" s="31"/>
      <c r="I9" s="29"/>
      <c r="J9" s="29"/>
    </row>
    <row r="10" spans="1:10" x14ac:dyDescent="0.3">
      <c r="A10" s="29"/>
      <c r="B10" s="97"/>
      <c r="C10" s="98"/>
      <c r="D10" s="27"/>
      <c r="E10" s="29"/>
      <c r="F10" s="30"/>
      <c r="G10" s="30"/>
      <c r="H10" s="31"/>
      <c r="I10" s="29"/>
      <c r="J10" s="29"/>
    </row>
    <row r="11" spans="1:10" x14ac:dyDescent="0.3">
      <c r="A11" s="29"/>
      <c r="B11" s="44" t="s">
        <v>27</v>
      </c>
      <c r="C11" s="45" t="s">
        <v>83</v>
      </c>
      <c r="D11" s="44"/>
      <c r="E11" s="34"/>
      <c r="F11" s="44"/>
      <c r="G11" s="44"/>
      <c r="H11" s="44"/>
      <c r="I11" s="46" t="s">
        <v>14</v>
      </c>
      <c r="J11" s="34"/>
    </row>
    <row r="12" spans="1:10" x14ac:dyDescent="0.3">
      <c r="A12" s="29"/>
      <c r="B12" s="36"/>
      <c r="C12" s="47"/>
      <c r="D12" s="48"/>
      <c r="E12" s="39"/>
      <c r="F12" s="41"/>
      <c r="G12" s="41"/>
      <c r="H12" s="42"/>
      <c r="I12" s="43"/>
      <c r="J12" s="39"/>
    </row>
    <row r="13" spans="1:10" x14ac:dyDescent="0.3">
      <c r="A13" s="29"/>
      <c r="B13" s="44" t="s">
        <v>30</v>
      </c>
      <c r="C13" s="45" t="s">
        <v>108</v>
      </c>
      <c r="D13" s="44"/>
      <c r="E13" s="34"/>
      <c r="F13" s="44"/>
      <c r="G13" s="44"/>
      <c r="H13" s="44"/>
      <c r="I13" s="46">
        <f>SUBTOTAL(9,I14:I27)</f>
        <v>0</v>
      </c>
      <c r="J13" s="34"/>
    </row>
    <row r="14" spans="1:10" ht="15" thickBot="1" x14ac:dyDescent="0.35">
      <c r="A14" s="29"/>
      <c r="B14" s="36"/>
      <c r="C14" s="47"/>
      <c r="D14" s="48"/>
      <c r="E14" s="39"/>
      <c r="F14" s="41"/>
      <c r="G14" s="41"/>
      <c r="H14" s="42"/>
      <c r="I14" s="43"/>
      <c r="J14" s="39"/>
    </row>
    <row r="15" spans="1:10" ht="15" thickBot="1" x14ac:dyDescent="0.35">
      <c r="A15" s="29"/>
      <c r="B15" s="36"/>
      <c r="C15" s="90" t="s">
        <v>20</v>
      </c>
      <c r="D15" s="48" t="s">
        <v>16</v>
      </c>
      <c r="E15" s="39"/>
      <c r="F15" s="80">
        <v>1</v>
      </c>
      <c r="G15" s="80"/>
      <c r="H15" s="81"/>
      <c r="I15" s="43">
        <f t="shared" ref="I15:I20" si="0">G15*H15</f>
        <v>0</v>
      </c>
      <c r="J15" s="39"/>
    </row>
    <row r="16" spans="1:10" ht="15" thickBot="1" x14ac:dyDescent="0.35">
      <c r="A16" s="29"/>
      <c r="B16" s="36"/>
      <c r="C16" s="90" t="s">
        <v>138</v>
      </c>
      <c r="D16" s="48" t="s">
        <v>16</v>
      </c>
      <c r="E16" s="39"/>
      <c r="F16" s="80">
        <v>1</v>
      </c>
      <c r="G16" s="80"/>
      <c r="H16" s="81"/>
      <c r="I16" s="43">
        <f t="shared" si="0"/>
        <v>0</v>
      </c>
      <c r="J16" s="39"/>
    </row>
    <row r="17" spans="1:10" ht="15" thickBot="1" x14ac:dyDescent="0.35">
      <c r="A17" s="29"/>
      <c r="B17" s="36"/>
      <c r="C17" s="90" t="s">
        <v>21</v>
      </c>
      <c r="D17" s="48" t="s">
        <v>16</v>
      </c>
      <c r="E17" s="39"/>
      <c r="F17" s="80">
        <v>1</v>
      </c>
      <c r="G17" s="80"/>
      <c r="H17" s="81"/>
      <c r="I17" s="43">
        <f t="shared" si="0"/>
        <v>0</v>
      </c>
      <c r="J17" s="39"/>
    </row>
    <row r="18" spans="1:10" ht="15" thickBot="1" x14ac:dyDescent="0.35">
      <c r="A18" s="29"/>
      <c r="B18" s="36"/>
      <c r="C18" s="90" t="s">
        <v>29</v>
      </c>
      <c r="D18" s="48" t="s">
        <v>16</v>
      </c>
      <c r="E18" s="39"/>
      <c r="F18" s="80">
        <v>1</v>
      </c>
      <c r="G18" s="80"/>
      <c r="H18" s="81"/>
      <c r="I18" s="43">
        <f t="shared" si="0"/>
        <v>0</v>
      </c>
      <c r="J18" s="39"/>
    </row>
    <row r="19" spans="1:10" ht="15" thickBot="1" x14ac:dyDescent="0.35">
      <c r="A19" s="29"/>
      <c r="B19" s="36"/>
      <c r="C19" s="90" t="s">
        <v>15</v>
      </c>
      <c r="D19" s="48" t="s">
        <v>16</v>
      </c>
      <c r="E19" s="39"/>
      <c r="F19" s="80">
        <v>1</v>
      </c>
      <c r="G19" s="80"/>
      <c r="H19" s="81"/>
      <c r="I19" s="43">
        <f t="shared" si="0"/>
        <v>0</v>
      </c>
      <c r="J19" s="39"/>
    </row>
    <row r="20" spans="1:10" ht="15" thickBot="1" x14ac:dyDescent="0.35">
      <c r="A20" s="29"/>
      <c r="B20" s="36"/>
      <c r="C20" s="90" t="s">
        <v>28</v>
      </c>
      <c r="D20" s="48" t="s">
        <v>16</v>
      </c>
      <c r="E20" s="39"/>
      <c r="F20" s="80">
        <v>1</v>
      </c>
      <c r="G20" s="80"/>
      <c r="H20" s="81"/>
      <c r="I20" s="43">
        <f t="shared" si="0"/>
        <v>0</v>
      </c>
      <c r="J20" s="39"/>
    </row>
    <row r="21" spans="1:10" x14ac:dyDescent="0.3">
      <c r="A21" s="29"/>
      <c r="B21" s="36"/>
      <c r="C21" s="90" t="s">
        <v>17</v>
      </c>
      <c r="D21" s="48" t="s">
        <v>14</v>
      </c>
      <c r="E21" s="39"/>
      <c r="F21" s="41"/>
      <c r="G21" s="41"/>
      <c r="H21" s="42"/>
      <c r="I21" s="43"/>
      <c r="J21" s="39"/>
    </row>
    <row r="22" spans="1:10" ht="27.6" x14ac:dyDescent="0.3">
      <c r="A22" s="29"/>
      <c r="B22" s="36"/>
      <c r="C22" s="95" t="s">
        <v>82</v>
      </c>
      <c r="D22" s="48" t="s">
        <v>14</v>
      </c>
      <c r="E22" s="39"/>
      <c r="F22" s="41"/>
      <c r="G22" s="41"/>
      <c r="H22" s="42"/>
      <c r="I22" s="43"/>
      <c r="J22" s="39"/>
    </row>
    <row r="23" spans="1:10" x14ac:dyDescent="0.3">
      <c r="A23" s="29"/>
      <c r="B23" s="36"/>
      <c r="C23" s="37"/>
      <c r="D23" s="40"/>
      <c r="E23" s="39"/>
      <c r="F23" s="41"/>
      <c r="G23" s="41"/>
      <c r="H23" s="42"/>
      <c r="I23" s="43"/>
      <c r="J23" s="39"/>
    </row>
    <row r="24" spans="1:10" x14ac:dyDescent="0.3">
      <c r="A24" s="29"/>
      <c r="B24" s="97" t="s">
        <v>111</v>
      </c>
      <c r="C24" s="98" t="s">
        <v>112</v>
      </c>
      <c r="D24" s="27"/>
      <c r="E24" s="29"/>
      <c r="F24" s="30"/>
      <c r="G24" s="30"/>
      <c r="H24" s="31"/>
      <c r="I24" s="99" t="s">
        <v>14</v>
      </c>
      <c r="J24" s="29"/>
    </row>
    <row r="25" spans="1:10" x14ac:dyDescent="0.3">
      <c r="A25" s="29"/>
      <c r="B25" s="97"/>
      <c r="C25" s="98"/>
      <c r="D25" s="27"/>
      <c r="E25" s="29"/>
      <c r="F25" s="30"/>
      <c r="G25" s="30"/>
      <c r="H25" s="31"/>
      <c r="I25" s="29"/>
      <c r="J25" s="29"/>
    </row>
    <row r="26" spans="1:10" x14ac:dyDescent="0.3">
      <c r="A26" s="29"/>
      <c r="B26" s="97" t="s">
        <v>113</v>
      </c>
      <c r="C26" s="98" t="s">
        <v>114</v>
      </c>
      <c r="D26" s="27"/>
      <c r="E26" s="29"/>
      <c r="F26" s="30"/>
      <c r="G26" s="30"/>
      <c r="H26" s="31"/>
      <c r="I26" s="99"/>
      <c r="J26" s="29"/>
    </row>
    <row r="27" spans="1:10" x14ac:dyDescent="0.3">
      <c r="A27" s="29"/>
      <c r="B27" s="97"/>
      <c r="C27" s="98"/>
      <c r="D27" s="27"/>
      <c r="E27" s="29"/>
      <c r="F27" s="30"/>
      <c r="G27" s="30"/>
      <c r="H27" s="31"/>
      <c r="I27" s="29"/>
      <c r="J27" s="29"/>
    </row>
    <row r="28" spans="1:10" x14ac:dyDescent="0.3">
      <c r="A28" s="29"/>
      <c r="B28" s="44" t="s">
        <v>27</v>
      </c>
      <c r="C28" s="45" t="s">
        <v>109</v>
      </c>
      <c r="D28" s="44"/>
      <c r="E28" s="34"/>
      <c r="F28" s="44"/>
      <c r="G28" s="44"/>
      <c r="H28" s="44"/>
      <c r="I28" s="46" t="s">
        <v>14</v>
      </c>
      <c r="J28" s="34"/>
    </row>
    <row r="29" spans="1:10" x14ac:dyDescent="0.3">
      <c r="A29" s="29"/>
      <c r="B29" s="36"/>
      <c r="C29" s="37"/>
      <c r="D29" s="40"/>
      <c r="E29" s="39"/>
      <c r="F29" s="41"/>
      <c r="G29" s="41"/>
      <c r="H29" s="42"/>
      <c r="I29" s="42"/>
      <c r="J29" s="39"/>
    </row>
    <row r="30" spans="1:10" x14ac:dyDescent="0.3">
      <c r="A30" s="29"/>
      <c r="B30" s="44" t="s">
        <v>30</v>
      </c>
      <c r="C30" s="45" t="s">
        <v>115</v>
      </c>
      <c r="D30" s="44"/>
      <c r="E30" s="34"/>
      <c r="F30" s="44"/>
      <c r="G30" s="44"/>
      <c r="H30" s="44"/>
      <c r="I30" s="46">
        <f>SUBTOTAL(9,I31:I67)</f>
        <v>0</v>
      </c>
      <c r="J30" s="34"/>
    </row>
    <row r="31" spans="1:10" x14ac:dyDescent="0.3">
      <c r="A31" s="29"/>
      <c r="B31" s="36"/>
      <c r="C31" s="37"/>
      <c r="D31" s="40"/>
      <c r="E31" s="39"/>
      <c r="F31" s="41"/>
      <c r="G31" s="41"/>
      <c r="H31" s="42"/>
      <c r="I31" s="42"/>
      <c r="J31" s="39"/>
    </row>
    <row r="32" spans="1:10" x14ac:dyDescent="0.3">
      <c r="A32" s="29"/>
      <c r="B32" s="87" t="s">
        <v>116</v>
      </c>
      <c r="C32" s="33" t="s">
        <v>131</v>
      </c>
      <c r="D32" s="32"/>
      <c r="E32" s="34"/>
      <c r="F32" s="32"/>
      <c r="G32" s="32"/>
      <c r="H32" s="32"/>
      <c r="I32" s="35">
        <f>SUBTOTAL(9,I33:I47)</f>
        <v>0</v>
      </c>
      <c r="J32" s="39"/>
    </row>
    <row r="33" spans="1:10" ht="15" thickBot="1" x14ac:dyDescent="0.35">
      <c r="A33" s="29"/>
      <c r="B33" s="36"/>
      <c r="C33" s="37"/>
      <c r="D33" s="96"/>
      <c r="E33" s="43"/>
      <c r="F33" s="43"/>
      <c r="G33" s="43"/>
      <c r="H33" s="43"/>
      <c r="I33" s="43"/>
      <c r="J33" s="39"/>
    </row>
    <row r="34" spans="1:10" ht="15" thickBot="1" x14ac:dyDescent="0.35">
      <c r="A34" s="29"/>
      <c r="B34" s="36"/>
      <c r="C34" s="37" t="s">
        <v>133</v>
      </c>
      <c r="D34" s="96" t="s">
        <v>16</v>
      </c>
      <c r="E34" s="39"/>
      <c r="F34" s="80">
        <v>1</v>
      </c>
      <c r="G34" s="80"/>
      <c r="H34" s="81"/>
      <c r="I34" s="43">
        <f t="shared" ref="I34" si="1">G34*H34</f>
        <v>0</v>
      </c>
      <c r="J34" s="39"/>
    </row>
    <row r="35" spans="1:10" ht="15" thickBot="1" x14ac:dyDescent="0.35">
      <c r="A35" s="29"/>
      <c r="B35" s="36"/>
      <c r="C35" s="37" t="s">
        <v>134</v>
      </c>
      <c r="D35" s="96" t="s">
        <v>16</v>
      </c>
      <c r="E35" s="39"/>
      <c r="F35" s="80">
        <v>1</v>
      </c>
      <c r="G35" s="80"/>
      <c r="H35" s="81"/>
      <c r="I35" s="43">
        <f t="shared" ref="I35" si="2">G35*H35</f>
        <v>0</v>
      </c>
      <c r="J35" s="39"/>
    </row>
    <row r="36" spans="1:10" ht="15" thickBot="1" x14ac:dyDescent="0.35">
      <c r="A36" s="29"/>
      <c r="B36" s="36"/>
      <c r="C36" s="37"/>
      <c r="D36" s="96"/>
      <c r="E36" s="43"/>
      <c r="F36" s="43"/>
      <c r="G36" s="43"/>
      <c r="H36" s="43"/>
      <c r="I36" s="43"/>
      <c r="J36" s="39"/>
    </row>
    <row r="37" spans="1:10" ht="15" thickBot="1" x14ac:dyDescent="0.35">
      <c r="A37" s="29"/>
      <c r="B37" s="36"/>
      <c r="C37" s="37" t="s">
        <v>135</v>
      </c>
      <c r="D37" s="96" t="s">
        <v>16</v>
      </c>
      <c r="E37" s="39"/>
      <c r="F37" s="80">
        <v>1</v>
      </c>
      <c r="G37" s="80"/>
      <c r="H37" s="81"/>
      <c r="I37" s="43">
        <f t="shared" ref="I37" si="3">G37*H37</f>
        <v>0</v>
      </c>
      <c r="J37" s="39"/>
    </row>
    <row r="38" spans="1:10" ht="15" thickBot="1" x14ac:dyDescent="0.35">
      <c r="A38" s="29"/>
      <c r="B38" s="36"/>
      <c r="C38" s="37"/>
      <c r="D38" s="96"/>
      <c r="E38" s="43"/>
      <c r="F38" s="43"/>
      <c r="G38" s="43"/>
      <c r="H38" s="43"/>
      <c r="I38" s="43"/>
      <c r="J38" s="39"/>
    </row>
    <row r="39" spans="1:10" ht="15" thickBot="1" x14ac:dyDescent="0.35">
      <c r="A39" s="29"/>
      <c r="B39" s="36"/>
      <c r="C39" s="37" t="s">
        <v>136</v>
      </c>
      <c r="D39" s="96" t="s">
        <v>16</v>
      </c>
      <c r="E39" s="39"/>
      <c r="F39" s="80">
        <v>1</v>
      </c>
      <c r="G39" s="80"/>
      <c r="H39" s="81"/>
      <c r="I39" s="43">
        <f t="shared" ref="I39:I46" si="4">G39*H39</f>
        <v>0</v>
      </c>
      <c r="J39" s="39"/>
    </row>
    <row r="40" spans="1:10" x14ac:dyDescent="0.3">
      <c r="A40" s="29"/>
      <c r="B40" s="36"/>
      <c r="C40" s="100" t="s">
        <v>141</v>
      </c>
      <c r="D40" s="96"/>
      <c r="E40" s="43"/>
      <c r="F40" s="43"/>
      <c r="G40" s="43"/>
      <c r="H40" s="43"/>
      <c r="I40" s="43"/>
      <c r="J40" s="39"/>
    </row>
    <row r="41" spans="1:10" x14ac:dyDescent="0.3">
      <c r="A41" s="29"/>
      <c r="B41" s="36"/>
      <c r="C41" s="100" t="s">
        <v>140</v>
      </c>
      <c r="D41" s="96"/>
      <c r="E41" s="43"/>
      <c r="F41" s="43"/>
      <c r="G41" s="43"/>
      <c r="H41" s="43"/>
      <c r="I41" s="43"/>
      <c r="J41" s="39"/>
    </row>
    <row r="42" spans="1:10" ht="15" thickBot="1" x14ac:dyDescent="0.35">
      <c r="A42" s="29"/>
      <c r="B42" s="36"/>
      <c r="C42" s="100" t="s">
        <v>142</v>
      </c>
      <c r="D42" s="96"/>
      <c r="E42" s="43"/>
      <c r="F42" s="43"/>
      <c r="G42" s="43"/>
      <c r="H42" s="43"/>
      <c r="I42" s="43"/>
      <c r="J42" s="39"/>
    </row>
    <row r="43" spans="1:10" ht="15" thickBot="1" x14ac:dyDescent="0.35">
      <c r="A43" s="29"/>
      <c r="B43" s="36"/>
      <c r="C43" s="37" t="s">
        <v>139</v>
      </c>
      <c r="D43" s="96" t="s">
        <v>16</v>
      </c>
      <c r="E43" s="39"/>
      <c r="F43" s="80">
        <v>1</v>
      </c>
      <c r="G43" s="80"/>
      <c r="H43" s="81"/>
      <c r="I43" s="43">
        <f t="shared" si="4"/>
        <v>0</v>
      </c>
      <c r="J43" s="39"/>
    </row>
    <row r="44" spans="1:10" ht="15" thickBot="1" x14ac:dyDescent="0.35">
      <c r="A44" s="29"/>
      <c r="B44" s="36"/>
      <c r="C44" s="37" t="s">
        <v>143</v>
      </c>
      <c r="D44" s="96"/>
      <c r="E44" s="39"/>
      <c r="F44" s="43"/>
      <c r="G44" s="43"/>
      <c r="H44" s="43"/>
      <c r="I44" s="43"/>
      <c r="J44" s="39"/>
    </row>
    <row r="45" spans="1:10" ht="15" thickBot="1" x14ac:dyDescent="0.35">
      <c r="A45" s="29"/>
      <c r="B45" s="36"/>
      <c r="C45" s="37" t="s">
        <v>144</v>
      </c>
      <c r="D45" s="96" t="s">
        <v>8</v>
      </c>
      <c r="E45" s="39"/>
      <c r="F45" s="80">
        <v>60</v>
      </c>
      <c r="G45" s="80"/>
      <c r="H45" s="81"/>
      <c r="I45" s="43">
        <f t="shared" si="4"/>
        <v>0</v>
      </c>
      <c r="J45" s="39"/>
    </row>
    <row r="46" spans="1:10" ht="15" thickBot="1" x14ac:dyDescent="0.35">
      <c r="A46" s="29"/>
      <c r="B46" s="36"/>
      <c r="C46" s="37" t="s">
        <v>137</v>
      </c>
      <c r="D46" s="96" t="s">
        <v>16</v>
      </c>
      <c r="E46" s="39"/>
      <c r="F46" s="80">
        <v>1</v>
      </c>
      <c r="G46" s="80"/>
      <c r="H46" s="81"/>
      <c r="I46" s="43">
        <f t="shared" si="4"/>
        <v>0</v>
      </c>
      <c r="J46" s="39"/>
    </row>
    <row r="47" spans="1:10" x14ac:dyDescent="0.3">
      <c r="A47" s="29"/>
      <c r="B47" s="36"/>
      <c r="C47" s="37"/>
      <c r="D47" s="96"/>
      <c r="E47" s="43"/>
      <c r="F47" s="43"/>
      <c r="G47" s="43"/>
      <c r="H47" s="43"/>
      <c r="I47" s="43"/>
      <c r="J47" s="39"/>
    </row>
    <row r="48" spans="1:10" x14ac:dyDescent="0.3">
      <c r="A48" s="29"/>
      <c r="B48" s="87" t="s">
        <v>124</v>
      </c>
      <c r="C48" s="33" t="s">
        <v>117</v>
      </c>
      <c r="D48" s="32"/>
      <c r="E48" s="34"/>
      <c r="F48" s="32"/>
      <c r="G48" s="32"/>
      <c r="H48" s="32"/>
      <c r="I48" s="35">
        <f>SUBTOTAL(9,I49:I57)</f>
        <v>0</v>
      </c>
      <c r="J48" s="39"/>
    </row>
    <row r="49" spans="1:10" ht="15" thickBot="1" x14ac:dyDescent="0.35">
      <c r="A49" s="29"/>
      <c r="B49" s="36"/>
      <c r="C49" s="37"/>
      <c r="D49" s="96"/>
      <c r="E49" s="43"/>
      <c r="F49" s="43"/>
      <c r="G49" s="43"/>
      <c r="H49" s="43"/>
      <c r="I49" s="43"/>
      <c r="J49" s="39"/>
    </row>
    <row r="50" spans="1:10" ht="15" thickBot="1" x14ac:dyDescent="0.35">
      <c r="A50" s="29"/>
      <c r="B50" s="36"/>
      <c r="C50" s="37" t="s">
        <v>118</v>
      </c>
      <c r="D50" s="96" t="s">
        <v>16</v>
      </c>
      <c r="E50" s="39"/>
      <c r="F50" s="80">
        <v>2</v>
      </c>
      <c r="G50" s="80"/>
      <c r="H50" s="81"/>
      <c r="I50" s="43">
        <f t="shared" ref="I50:I52" si="5">G50*H50</f>
        <v>0</v>
      </c>
      <c r="J50" s="39"/>
    </row>
    <row r="51" spans="1:10" ht="15" thickBot="1" x14ac:dyDescent="0.35">
      <c r="A51" s="29"/>
      <c r="B51" s="36"/>
      <c r="C51" s="37" t="s">
        <v>119</v>
      </c>
      <c r="D51" s="96" t="s">
        <v>16</v>
      </c>
      <c r="E51" s="39"/>
      <c r="F51" s="80">
        <v>1</v>
      </c>
      <c r="G51" s="80"/>
      <c r="H51" s="81"/>
      <c r="I51" s="43">
        <f t="shared" si="5"/>
        <v>0</v>
      </c>
      <c r="J51" s="39"/>
    </row>
    <row r="52" spans="1:10" ht="15" thickBot="1" x14ac:dyDescent="0.35">
      <c r="A52" s="29"/>
      <c r="B52" s="36"/>
      <c r="C52" s="37" t="s">
        <v>120</v>
      </c>
      <c r="D52" s="40" t="s">
        <v>16</v>
      </c>
      <c r="E52" s="39"/>
      <c r="F52" s="80">
        <v>1</v>
      </c>
      <c r="G52" s="80"/>
      <c r="H52" s="81"/>
      <c r="I52" s="43">
        <f t="shared" si="5"/>
        <v>0</v>
      </c>
      <c r="J52" s="39"/>
    </row>
    <row r="53" spans="1:10" x14ac:dyDescent="0.3">
      <c r="A53" s="29"/>
      <c r="B53" s="36"/>
      <c r="C53" s="37" t="s">
        <v>121</v>
      </c>
      <c r="D53" s="40"/>
      <c r="E53" s="39"/>
      <c r="F53" s="41"/>
      <c r="G53" s="41"/>
      <c r="H53" s="42"/>
      <c r="I53" s="42"/>
      <c r="J53" s="39"/>
    </row>
    <row r="54" spans="1:10" ht="15" thickBot="1" x14ac:dyDescent="0.35">
      <c r="A54" s="29"/>
      <c r="B54" s="36"/>
      <c r="C54" s="37"/>
      <c r="D54" s="43"/>
      <c r="E54" s="43"/>
      <c r="F54" s="43"/>
      <c r="G54" s="43"/>
      <c r="H54" s="43"/>
      <c r="I54" s="43"/>
      <c r="J54" s="39"/>
    </row>
    <row r="55" spans="1:10" ht="15" thickBot="1" x14ac:dyDescent="0.35">
      <c r="A55" s="29"/>
      <c r="B55" s="36"/>
      <c r="C55" s="37" t="s">
        <v>122</v>
      </c>
      <c r="D55" s="96" t="s">
        <v>16</v>
      </c>
      <c r="E55" s="39"/>
      <c r="F55" s="80">
        <v>1</v>
      </c>
      <c r="G55" s="80"/>
      <c r="H55" s="81"/>
      <c r="I55" s="43">
        <f t="shared" ref="I55:I56" si="6">G55*H55</f>
        <v>0</v>
      </c>
      <c r="J55" s="39"/>
    </row>
    <row r="56" spans="1:10" ht="15" thickBot="1" x14ac:dyDescent="0.35">
      <c r="A56" s="29"/>
      <c r="B56" s="36"/>
      <c r="C56" s="37" t="s">
        <v>123</v>
      </c>
      <c r="D56" s="40" t="s">
        <v>16</v>
      </c>
      <c r="E56" s="39"/>
      <c r="F56" s="80">
        <v>1</v>
      </c>
      <c r="G56" s="80"/>
      <c r="H56" s="81"/>
      <c r="I56" s="43">
        <f t="shared" si="6"/>
        <v>0</v>
      </c>
      <c r="J56" s="39"/>
    </row>
    <row r="57" spans="1:10" x14ac:dyDescent="0.3">
      <c r="A57" s="29"/>
      <c r="B57" s="36"/>
      <c r="C57" s="37"/>
      <c r="D57" s="40"/>
      <c r="E57" s="39"/>
      <c r="F57" s="41"/>
      <c r="G57" s="41"/>
      <c r="H57" s="42"/>
      <c r="I57" s="42"/>
      <c r="J57" s="39"/>
    </row>
    <row r="58" spans="1:10" x14ac:dyDescent="0.3">
      <c r="A58" s="29"/>
      <c r="B58" s="87" t="s">
        <v>132</v>
      </c>
      <c r="C58" s="33" t="s">
        <v>125</v>
      </c>
      <c r="D58" s="32"/>
      <c r="E58" s="34"/>
      <c r="F58" s="32"/>
      <c r="G58" s="32"/>
      <c r="H58" s="32"/>
      <c r="I58" s="35">
        <f>SUBTOTAL(9,I59:I67)</f>
        <v>0</v>
      </c>
      <c r="J58" s="39"/>
    </row>
    <row r="59" spans="1:10" ht="15" thickBot="1" x14ac:dyDescent="0.35">
      <c r="A59" s="29"/>
      <c r="B59" s="36"/>
      <c r="C59" s="37"/>
      <c r="D59" s="40"/>
      <c r="E59" s="39"/>
      <c r="F59" s="41"/>
      <c r="G59" s="41"/>
      <c r="H59" s="42"/>
      <c r="I59" s="42"/>
      <c r="J59" s="39"/>
    </row>
    <row r="60" spans="1:10" ht="15" thickBot="1" x14ac:dyDescent="0.35">
      <c r="A60" s="29"/>
      <c r="B60" s="36"/>
      <c r="C60" s="37" t="s">
        <v>126</v>
      </c>
      <c r="D60" s="96" t="s">
        <v>16</v>
      </c>
      <c r="E60" s="39"/>
      <c r="F60" s="80">
        <v>2</v>
      </c>
      <c r="G60" s="80"/>
      <c r="H60" s="81"/>
      <c r="I60" s="43">
        <f t="shared" ref="I60:I66" si="7">G60*H60</f>
        <v>0</v>
      </c>
      <c r="J60" s="39"/>
    </row>
    <row r="61" spans="1:10" ht="15" thickBot="1" x14ac:dyDescent="0.35">
      <c r="A61" s="29"/>
      <c r="B61" s="36"/>
      <c r="C61" s="37" t="s">
        <v>127</v>
      </c>
      <c r="D61" s="96" t="s">
        <v>16</v>
      </c>
      <c r="E61" s="39"/>
      <c r="F61" s="80">
        <v>1</v>
      </c>
      <c r="G61" s="80"/>
      <c r="H61" s="81"/>
      <c r="I61" s="43">
        <f t="shared" si="7"/>
        <v>0</v>
      </c>
      <c r="J61" s="39"/>
    </row>
    <row r="62" spans="1:10" ht="15" thickBot="1" x14ac:dyDescent="0.35">
      <c r="A62" s="29"/>
      <c r="B62" s="36"/>
      <c r="C62" s="37"/>
      <c r="D62" s="40"/>
      <c r="E62" s="43"/>
      <c r="F62" s="43"/>
      <c r="G62" s="43"/>
      <c r="H62" s="43"/>
      <c r="I62" s="43"/>
      <c r="J62" s="39"/>
    </row>
    <row r="63" spans="1:10" ht="15" thickBot="1" x14ac:dyDescent="0.35">
      <c r="A63" s="29"/>
      <c r="B63" s="36"/>
      <c r="C63" s="37" t="s">
        <v>128</v>
      </c>
      <c r="D63" s="96" t="s">
        <v>16</v>
      </c>
      <c r="E63" s="39"/>
      <c r="F63" s="80">
        <v>1</v>
      </c>
      <c r="G63" s="80"/>
      <c r="H63" s="81"/>
      <c r="I63" s="43">
        <f t="shared" si="7"/>
        <v>0</v>
      </c>
      <c r="J63" s="39"/>
    </row>
    <row r="64" spans="1:10" ht="15" thickBot="1" x14ac:dyDescent="0.35">
      <c r="A64" s="29"/>
      <c r="B64" s="36"/>
      <c r="C64" s="37" t="s">
        <v>129</v>
      </c>
      <c r="D64" s="96" t="s">
        <v>16</v>
      </c>
      <c r="E64" s="39"/>
      <c r="F64" s="80">
        <v>1</v>
      </c>
      <c r="G64" s="80"/>
      <c r="H64" s="81"/>
      <c r="I64" s="43">
        <f t="shared" si="7"/>
        <v>0</v>
      </c>
      <c r="J64" s="39"/>
    </row>
    <row r="65" spans="1:10" ht="15" thickBot="1" x14ac:dyDescent="0.35">
      <c r="A65" s="29"/>
      <c r="B65" s="36"/>
      <c r="C65" s="37"/>
      <c r="D65" s="96"/>
      <c r="E65" s="96"/>
      <c r="F65" s="96"/>
      <c r="G65" s="96"/>
      <c r="H65" s="96"/>
      <c r="I65" s="43"/>
      <c r="J65" s="39"/>
    </row>
    <row r="66" spans="1:10" ht="15" thickBot="1" x14ac:dyDescent="0.35">
      <c r="A66" s="29"/>
      <c r="B66" s="36"/>
      <c r="C66" s="37" t="s">
        <v>130</v>
      </c>
      <c r="D66" s="96" t="s">
        <v>16</v>
      </c>
      <c r="E66" s="39"/>
      <c r="F66" s="80">
        <v>1</v>
      </c>
      <c r="G66" s="80"/>
      <c r="H66" s="81"/>
      <c r="I66" s="43">
        <f t="shared" si="7"/>
        <v>0</v>
      </c>
      <c r="J66" s="39"/>
    </row>
    <row r="67" spans="1:10" x14ac:dyDescent="0.3">
      <c r="A67" s="29"/>
      <c r="B67" s="36"/>
      <c r="C67" s="37"/>
      <c r="D67" s="40"/>
      <c r="E67" s="39"/>
      <c r="F67" s="41"/>
      <c r="G67" s="41"/>
      <c r="H67" s="42"/>
      <c r="I67" s="42"/>
      <c r="J67" s="39"/>
    </row>
    <row r="68" spans="1:10" x14ac:dyDescent="0.3">
      <c r="A68" s="29"/>
      <c r="B68" s="44" t="s">
        <v>23</v>
      </c>
      <c r="C68" s="45" t="s">
        <v>193</v>
      </c>
      <c r="D68" s="44"/>
      <c r="E68" s="34"/>
      <c r="F68" s="44"/>
      <c r="G68" s="44"/>
      <c r="H68" s="44"/>
      <c r="I68" s="46">
        <f>SUBTOTAL(9,I69:I188)</f>
        <v>0</v>
      </c>
      <c r="J68" s="34"/>
    </row>
    <row r="69" spans="1:10" x14ac:dyDescent="0.3">
      <c r="A69" s="29"/>
      <c r="B69" s="36"/>
      <c r="C69" s="37"/>
      <c r="D69" s="40"/>
      <c r="E69" s="39"/>
      <c r="F69" s="41"/>
      <c r="G69" s="41"/>
      <c r="H69" s="42"/>
      <c r="I69" s="42"/>
      <c r="J69" s="39"/>
    </row>
    <row r="70" spans="1:10" x14ac:dyDescent="0.3">
      <c r="A70" s="29"/>
      <c r="B70" s="87" t="s">
        <v>26</v>
      </c>
      <c r="C70" s="33" t="s">
        <v>154</v>
      </c>
      <c r="D70" s="32"/>
      <c r="E70" s="34"/>
      <c r="F70" s="32"/>
      <c r="G70" s="32"/>
      <c r="H70" s="32"/>
      <c r="I70" s="35" t="s">
        <v>14</v>
      </c>
      <c r="J70" s="34"/>
    </row>
    <row r="71" spans="1:10" x14ac:dyDescent="0.3">
      <c r="A71" s="29"/>
      <c r="B71" s="36"/>
      <c r="C71" s="37"/>
      <c r="D71" s="40"/>
      <c r="E71" s="39"/>
      <c r="F71" s="41"/>
      <c r="G71" s="41"/>
      <c r="H71" s="42"/>
      <c r="I71" s="43"/>
      <c r="J71" s="39"/>
    </row>
    <row r="72" spans="1:10" x14ac:dyDescent="0.3">
      <c r="A72" s="29"/>
      <c r="B72" s="87" t="s">
        <v>24</v>
      </c>
      <c r="C72" s="33" t="s">
        <v>155</v>
      </c>
      <c r="D72" s="32"/>
      <c r="E72" s="34"/>
      <c r="F72" s="32"/>
      <c r="G72" s="32"/>
      <c r="H72" s="32"/>
      <c r="I72" s="35" t="s">
        <v>14</v>
      </c>
      <c r="J72" s="34"/>
    </row>
    <row r="73" spans="1:10" x14ac:dyDescent="0.3">
      <c r="A73" s="29"/>
      <c r="B73" s="36"/>
      <c r="C73" s="37"/>
      <c r="D73" s="40"/>
      <c r="E73" s="39"/>
      <c r="F73" s="41"/>
      <c r="G73" s="41"/>
      <c r="H73" s="42"/>
      <c r="I73" s="43"/>
      <c r="J73" s="39"/>
    </row>
    <row r="74" spans="1:10" x14ac:dyDescent="0.3">
      <c r="A74" s="29"/>
      <c r="B74" s="87" t="s">
        <v>25</v>
      </c>
      <c r="C74" s="33" t="s">
        <v>156</v>
      </c>
      <c r="D74" s="32"/>
      <c r="E74" s="34"/>
      <c r="F74" s="32"/>
      <c r="G74" s="32"/>
      <c r="H74" s="32"/>
      <c r="I74" s="35" t="s">
        <v>14</v>
      </c>
      <c r="J74" s="34"/>
    </row>
    <row r="75" spans="1:10" x14ac:dyDescent="0.3">
      <c r="A75" s="29"/>
      <c r="B75" s="36"/>
      <c r="C75" s="37"/>
      <c r="D75" s="40"/>
      <c r="E75" s="39"/>
      <c r="F75" s="41"/>
      <c r="G75" s="41"/>
      <c r="H75" s="42"/>
      <c r="I75" s="43"/>
      <c r="J75" s="39"/>
    </row>
    <row r="76" spans="1:10" x14ac:dyDescent="0.3">
      <c r="A76" s="29"/>
      <c r="B76" s="87" t="s">
        <v>52</v>
      </c>
      <c r="C76" s="33" t="s">
        <v>157</v>
      </c>
      <c r="D76" s="32"/>
      <c r="E76" s="34"/>
      <c r="F76" s="32"/>
      <c r="G76" s="32"/>
      <c r="H76" s="32"/>
      <c r="I76" s="35">
        <f>SUBTOTAL(9,I77:I83)</f>
        <v>0</v>
      </c>
      <c r="J76" s="34"/>
    </row>
    <row r="77" spans="1:10" x14ac:dyDescent="0.3">
      <c r="A77" s="29"/>
      <c r="B77" s="36"/>
      <c r="C77" s="37"/>
      <c r="D77" s="40"/>
      <c r="E77" s="39"/>
      <c r="F77" s="41"/>
      <c r="G77" s="41"/>
      <c r="H77" s="42"/>
      <c r="I77" s="43"/>
      <c r="J77" s="39"/>
    </row>
    <row r="78" spans="1:10" ht="15" thickBot="1" x14ac:dyDescent="0.35">
      <c r="A78" s="29"/>
      <c r="B78" s="36"/>
      <c r="C78" s="89" t="s">
        <v>159</v>
      </c>
      <c r="D78" s="89"/>
      <c r="E78" s="40"/>
      <c r="F78" s="39"/>
      <c r="G78" s="41"/>
      <c r="H78" s="41"/>
      <c r="I78" s="42"/>
      <c r="J78" s="39"/>
    </row>
    <row r="79" spans="1:10" ht="15" thickBot="1" x14ac:dyDescent="0.35">
      <c r="A79" s="29"/>
      <c r="B79" s="36"/>
      <c r="C79" s="37" t="s">
        <v>160</v>
      </c>
      <c r="D79" s="101" t="s">
        <v>16</v>
      </c>
      <c r="E79" s="39"/>
      <c r="F79" s="80">
        <v>1</v>
      </c>
      <c r="G79" s="80"/>
      <c r="H79" s="81"/>
      <c r="I79" s="43">
        <f t="shared" ref="I79" si="8">G79*H79</f>
        <v>0</v>
      </c>
      <c r="J79" s="39"/>
    </row>
    <row r="80" spans="1:10" x14ac:dyDescent="0.3">
      <c r="A80" s="29"/>
      <c r="B80" s="36"/>
      <c r="C80" s="37"/>
      <c r="D80" s="40"/>
      <c r="E80" s="39"/>
      <c r="F80" s="41"/>
      <c r="G80" s="41"/>
      <c r="H80" s="42"/>
      <c r="I80" s="43"/>
      <c r="J80" s="39"/>
    </row>
    <row r="81" spans="1:10" ht="15" thickBot="1" x14ac:dyDescent="0.35">
      <c r="A81" s="29"/>
      <c r="B81" s="36"/>
      <c r="C81" s="89" t="s">
        <v>161</v>
      </c>
      <c r="D81" s="89"/>
      <c r="E81" s="40"/>
      <c r="F81" s="39"/>
      <c r="G81" s="41"/>
      <c r="H81" s="41"/>
      <c r="I81" s="42"/>
      <c r="J81" s="39"/>
    </row>
    <row r="82" spans="1:10" ht="15" thickBot="1" x14ac:dyDescent="0.35">
      <c r="A82" s="29"/>
      <c r="B82" s="36"/>
      <c r="C82" s="37" t="s">
        <v>163</v>
      </c>
      <c r="D82" s="101" t="s">
        <v>16</v>
      </c>
      <c r="E82" s="39"/>
      <c r="F82" s="80">
        <v>1</v>
      </c>
      <c r="G82" s="80"/>
      <c r="H82" s="81"/>
      <c r="I82" s="43">
        <f t="shared" ref="I82" si="9">G82*H82</f>
        <v>0</v>
      </c>
      <c r="J82" s="39"/>
    </row>
    <row r="83" spans="1:10" x14ac:dyDescent="0.3">
      <c r="A83" s="29"/>
      <c r="B83" s="36"/>
      <c r="C83" s="37"/>
      <c r="D83" s="40"/>
      <c r="E83" s="39"/>
      <c r="F83" s="41"/>
      <c r="G83" s="41"/>
      <c r="H83" s="42"/>
      <c r="I83" s="43"/>
      <c r="J83" s="39"/>
    </row>
    <row r="84" spans="1:10" x14ac:dyDescent="0.3">
      <c r="A84" s="29"/>
      <c r="B84" s="87" t="s">
        <v>53</v>
      </c>
      <c r="C84" s="33" t="s">
        <v>162</v>
      </c>
      <c r="D84" s="32"/>
      <c r="E84" s="34"/>
      <c r="F84" s="32"/>
      <c r="G84" s="32"/>
      <c r="H84" s="32"/>
      <c r="I84" s="35" t="s">
        <v>14</v>
      </c>
      <c r="J84" s="34"/>
    </row>
    <row r="85" spans="1:10" x14ac:dyDescent="0.3">
      <c r="A85" s="29"/>
      <c r="B85" s="36"/>
      <c r="C85" s="37"/>
      <c r="D85" s="40"/>
      <c r="E85" s="39"/>
      <c r="F85" s="41"/>
      <c r="G85" s="41"/>
      <c r="H85" s="42"/>
      <c r="I85" s="43"/>
      <c r="J85" s="39"/>
    </row>
    <row r="86" spans="1:10" x14ac:dyDescent="0.3">
      <c r="A86" s="29"/>
      <c r="B86" s="87" t="s">
        <v>158</v>
      </c>
      <c r="C86" s="33" t="s">
        <v>31</v>
      </c>
      <c r="D86" s="32"/>
      <c r="E86" s="34"/>
      <c r="F86" s="32"/>
      <c r="G86" s="32"/>
      <c r="H86" s="32"/>
      <c r="I86" s="35">
        <f>SUBTOTAL(9,I87:I118)</f>
        <v>0</v>
      </c>
      <c r="J86" s="34"/>
    </row>
    <row r="87" spans="1:10" x14ac:dyDescent="0.3">
      <c r="A87" s="29"/>
      <c r="B87" s="36"/>
      <c r="C87" s="37"/>
      <c r="D87" s="40"/>
      <c r="E87" s="39"/>
      <c r="F87" s="41"/>
      <c r="G87" s="41"/>
      <c r="H87" s="42"/>
      <c r="I87" s="43"/>
      <c r="J87" s="39"/>
    </row>
    <row r="88" spans="1:10" ht="15" thickBot="1" x14ac:dyDescent="0.35">
      <c r="A88" s="29"/>
      <c r="B88" s="36"/>
      <c r="C88" s="89" t="s">
        <v>84</v>
      </c>
      <c r="D88" s="40"/>
      <c r="E88" s="39"/>
      <c r="F88" s="41"/>
      <c r="G88" s="41"/>
      <c r="H88" s="42"/>
      <c r="I88" s="43"/>
      <c r="J88" s="39"/>
    </row>
    <row r="89" spans="1:10" ht="42" thickBot="1" x14ac:dyDescent="0.35">
      <c r="A89" s="29"/>
      <c r="B89" s="36"/>
      <c r="C89" s="37" t="s">
        <v>105</v>
      </c>
      <c r="D89" s="96" t="s">
        <v>18</v>
      </c>
      <c r="E89" s="39"/>
      <c r="F89" s="80">
        <v>2</v>
      </c>
      <c r="G89" s="80"/>
      <c r="H89" s="81"/>
      <c r="I89" s="43">
        <f t="shared" ref="I89:I116" si="10">G89*H89</f>
        <v>0</v>
      </c>
      <c r="J89" s="39"/>
    </row>
    <row r="90" spans="1:10" ht="15" thickBot="1" x14ac:dyDescent="0.35">
      <c r="A90" s="29"/>
      <c r="B90" s="36"/>
      <c r="C90" s="37" t="s">
        <v>106</v>
      </c>
      <c r="D90" s="96" t="s">
        <v>18</v>
      </c>
      <c r="E90" s="39"/>
      <c r="F90" s="80">
        <v>1</v>
      </c>
      <c r="G90" s="80"/>
      <c r="H90" s="81"/>
      <c r="I90" s="43">
        <f t="shared" ref="I90:I91" si="11">G90*H90</f>
        <v>0</v>
      </c>
      <c r="J90" s="39"/>
    </row>
    <row r="91" spans="1:10" ht="15" thickBot="1" x14ac:dyDescent="0.35">
      <c r="A91" s="29"/>
      <c r="B91" s="36"/>
      <c r="C91" s="37" t="s">
        <v>107</v>
      </c>
      <c r="D91" s="96" t="s">
        <v>18</v>
      </c>
      <c r="E91" s="39"/>
      <c r="F91" s="80">
        <v>1</v>
      </c>
      <c r="G91" s="80"/>
      <c r="H91" s="81"/>
      <c r="I91" s="43">
        <f t="shared" si="11"/>
        <v>0</v>
      </c>
      <c r="J91" s="39"/>
    </row>
    <row r="92" spans="1:10" ht="15" thickBot="1" x14ac:dyDescent="0.35">
      <c r="A92" s="29"/>
      <c r="B92" s="36"/>
      <c r="C92" s="37" t="s">
        <v>32</v>
      </c>
      <c r="D92" s="91" t="s">
        <v>16</v>
      </c>
      <c r="E92" s="39"/>
      <c r="F92" s="80">
        <v>1</v>
      </c>
      <c r="G92" s="80"/>
      <c r="H92" s="81"/>
      <c r="I92" s="43">
        <f t="shared" si="10"/>
        <v>0</v>
      </c>
      <c r="J92" s="39"/>
    </row>
    <row r="93" spans="1:10" ht="15" thickBot="1" x14ac:dyDescent="0.35">
      <c r="A93" s="29"/>
      <c r="B93" s="36"/>
      <c r="C93" s="37" t="s">
        <v>253</v>
      </c>
      <c r="D93" s="40" t="s">
        <v>16</v>
      </c>
      <c r="E93" s="39"/>
      <c r="F93" s="80">
        <v>1</v>
      </c>
      <c r="G93" s="80"/>
      <c r="H93" s="81"/>
      <c r="I93" s="43">
        <f t="shared" si="10"/>
        <v>0</v>
      </c>
      <c r="J93" s="39"/>
    </row>
    <row r="94" spans="1:10" x14ac:dyDescent="0.3">
      <c r="A94" s="29"/>
      <c r="B94" s="29"/>
      <c r="C94" s="36"/>
      <c r="D94" s="37"/>
      <c r="E94" s="40"/>
      <c r="F94" s="39"/>
      <c r="G94" s="41"/>
      <c r="H94" s="41"/>
      <c r="I94" s="42"/>
      <c r="J94" s="43"/>
    </row>
    <row r="95" spans="1:10" ht="15" thickBot="1" x14ac:dyDescent="0.35">
      <c r="A95" s="29"/>
      <c r="B95" s="29"/>
      <c r="C95" s="89" t="s">
        <v>85</v>
      </c>
      <c r="D95" s="89"/>
      <c r="E95" s="40"/>
      <c r="F95" s="39"/>
      <c r="G95" s="41"/>
      <c r="H95" s="41"/>
      <c r="I95" s="42"/>
      <c r="J95" s="43"/>
    </row>
    <row r="96" spans="1:10" ht="15" thickBot="1" x14ac:dyDescent="0.35">
      <c r="A96" s="29"/>
      <c r="B96" s="36"/>
      <c r="C96" s="37" t="s">
        <v>86</v>
      </c>
      <c r="D96" s="40" t="s">
        <v>18</v>
      </c>
      <c r="E96" s="39"/>
      <c r="F96" s="80">
        <v>1</v>
      </c>
      <c r="G96" s="80"/>
      <c r="H96" s="81"/>
      <c r="I96" s="43">
        <f t="shared" si="10"/>
        <v>0</v>
      </c>
      <c r="J96" s="39"/>
    </row>
    <row r="97" spans="1:10" ht="15" thickBot="1" x14ac:dyDescent="0.35">
      <c r="A97" s="29"/>
      <c r="B97" s="36"/>
      <c r="C97" s="37" t="s">
        <v>88</v>
      </c>
      <c r="D97" s="40"/>
      <c r="E97" s="39"/>
      <c r="F97" s="41"/>
      <c r="G97" s="41"/>
      <c r="H97" s="42"/>
      <c r="I97" s="43"/>
      <c r="J97" s="39"/>
    </row>
    <row r="98" spans="1:10" ht="15" thickBot="1" x14ac:dyDescent="0.35">
      <c r="A98" s="29"/>
      <c r="B98" s="36"/>
      <c r="C98" s="37" t="s">
        <v>87</v>
      </c>
      <c r="D98" s="91" t="s">
        <v>8</v>
      </c>
      <c r="E98" s="39"/>
      <c r="F98" s="80">
        <v>15</v>
      </c>
      <c r="G98" s="80"/>
      <c r="H98" s="81"/>
      <c r="I98" s="43">
        <f t="shared" si="10"/>
        <v>0</v>
      </c>
      <c r="J98" s="39"/>
    </row>
    <row r="99" spans="1:10" ht="15" thickBot="1" x14ac:dyDescent="0.35">
      <c r="A99" s="29"/>
      <c r="B99" s="36"/>
      <c r="C99" s="37" t="s">
        <v>89</v>
      </c>
      <c r="D99" s="40"/>
      <c r="E99" s="39"/>
      <c r="F99" s="41"/>
      <c r="G99" s="41"/>
      <c r="H99" s="42"/>
      <c r="I99" s="43"/>
      <c r="J99" s="39"/>
    </row>
    <row r="100" spans="1:10" ht="15" thickBot="1" x14ac:dyDescent="0.35">
      <c r="A100" s="29"/>
      <c r="B100" s="36"/>
      <c r="C100" s="37" t="s">
        <v>87</v>
      </c>
      <c r="D100" s="91" t="s">
        <v>18</v>
      </c>
      <c r="E100" s="39"/>
      <c r="F100" s="80">
        <v>2</v>
      </c>
      <c r="G100" s="80"/>
      <c r="H100" s="81"/>
      <c r="I100" s="43">
        <f t="shared" si="10"/>
        <v>0</v>
      </c>
      <c r="J100" s="39"/>
    </row>
    <row r="101" spans="1:10" ht="15" thickBot="1" x14ac:dyDescent="0.35">
      <c r="A101" s="29"/>
      <c r="B101" s="36"/>
      <c r="C101" s="37" t="s">
        <v>98</v>
      </c>
      <c r="D101" s="91" t="s">
        <v>18</v>
      </c>
      <c r="E101" s="39"/>
      <c r="F101" s="80">
        <v>1</v>
      </c>
      <c r="G101" s="80"/>
      <c r="H101" s="81"/>
      <c r="I101" s="43">
        <f t="shared" si="10"/>
        <v>0</v>
      </c>
      <c r="J101" s="39"/>
    </row>
    <row r="102" spans="1:10" ht="15" thickBot="1" x14ac:dyDescent="0.35">
      <c r="A102" s="29"/>
      <c r="B102" s="36"/>
      <c r="C102" s="37" t="s">
        <v>90</v>
      </c>
      <c r="D102" s="91" t="s">
        <v>18</v>
      </c>
      <c r="E102" s="39"/>
      <c r="F102" s="80">
        <v>1</v>
      </c>
      <c r="G102" s="80"/>
      <c r="H102" s="81"/>
      <c r="I102" s="43">
        <f t="shared" si="10"/>
        <v>0</v>
      </c>
      <c r="J102" s="39"/>
    </row>
    <row r="103" spans="1:10" ht="15" thickBot="1" x14ac:dyDescent="0.35">
      <c r="A103" s="29"/>
      <c r="B103" s="36"/>
      <c r="C103" s="37" t="s">
        <v>91</v>
      </c>
      <c r="D103" s="91" t="s">
        <v>16</v>
      </c>
      <c r="E103" s="39"/>
      <c r="F103" s="80">
        <v>1</v>
      </c>
      <c r="G103" s="80"/>
      <c r="H103" s="81"/>
      <c r="I103" s="43">
        <f t="shared" si="10"/>
        <v>0</v>
      </c>
      <c r="J103" s="39"/>
    </row>
    <row r="104" spans="1:10" x14ac:dyDescent="0.3">
      <c r="A104" s="29"/>
      <c r="B104" s="36"/>
      <c r="C104" s="37"/>
      <c r="D104" s="40"/>
      <c r="E104" s="39"/>
      <c r="F104" s="41"/>
      <c r="G104" s="41"/>
      <c r="H104" s="42"/>
      <c r="I104" s="43"/>
      <c r="J104" s="39"/>
    </row>
    <row r="105" spans="1:10" ht="15" thickBot="1" x14ac:dyDescent="0.35">
      <c r="A105" s="29"/>
      <c r="B105" s="29"/>
      <c r="C105" s="89" t="s">
        <v>146</v>
      </c>
      <c r="D105" s="89"/>
      <c r="E105" s="40"/>
      <c r="F105" s="39"/>
      <c r="G105" s="41"/>
      <c r="H105" s="41"/>
      <c r="I105" s="42"/>
      <c r="J105" s="43"/>
    </row>
    <row r="106" spans="1:10" ht="15" thickBot="1" x14ac:dyDescent="0.35">
      <c r="A106" s="29"/>
      <c r="B106" s="36"/>
      <c r="C106" s="37" t="s">
        <v>147</v>
      </c>
      <c r="D106" s="40" t="s">
        <v>18</v>
      </c>
      <c r="E106" s="39"/>
      <c r="F106" s="80">
        <v>1</v>
      </c>
      <c r="G106" s="80"/>
      <c r="H106" s="81"/>
      <c r="I106" s="43">
        <f t="shared" ref="I106" si="12">G106*H106</f>
        <v>0</v>
      </c>
      <c r="J106" s="39"/>
    </row>
    <row r="107" spans="1:10" ht="26.4" customHeight="1" thickBot="1" x14ac:dyDescent="0.35">
      <c r="A107" s="29"/>
      <c r="B107" s="36"/>
      <c r="C107" s="37" t="s">
        <v>178</v>
      </c>
      <c r="D107" s="40"/>
      <c r="E107" s="39"/>
      <c r="F107" s="41"/>
      <c r="G107" s="41"/>
      <c r="H107" s="42"/>
      <c r="I107" s="43"/>
      <c r="J107" s="39"/>
    </row>
    <row r="108" spans="1:10" ht="15" thickBot="1" x14ac:dyDescent="0.35">
      <c r="A108" s="29"/>
      <c r="B108" s="36"/>
      <c r="C108" s="103" t="s">
        <v>177</v>
      </c>
      <c r="D108" s="91" t="s">
        <v>8</v>
      </c>
      <c r="E108" s="39"/>
      <c r="F108" s="80">
        <v>85</v>
      </c>
      <c r="G108" s="80"/>
      <c r="H108" s="81"/>
      <c r="I108" s="43">
        <f t="shared" ref="I108" si="13">G108*H108</f>
        <v>0</v>
      </c>
      <c r="J108" s="39"/>
    </row>
    <row r="109" spans="1:10" ht="15" thickBot="1" x14ac:dyDescent="0.35">
      <c r="A109" s="29"/>
      <c r="B109" s="36"/>
      <c r="C109" s="102" t="s">
        <v>148</v>
      </c>
      <c r="D109" s="101" t="s">
        <v>16</v>
      </c>
      <c r="E109" s="39"/>
      <c r="F109" s="80">
        <v>1</v>
      </c>
      <c r="G109" s="80"/>
      <c r="H109" s="81"/>
      <c r="I109" s="43">
        <f t="shared" ref="I109:I112" si="14">G109*H109</f>
        <v>0</v>
      </c>
      <c r="J109" s="39"/>
    </row>
    <row r="110" spans="1:10" ht="15" thickBot="1" x14ac:dyDescent="0.35">
      <c r="A110" s="29"/>
      <c r="B110" s="36"/>
      <c r="C110" s="102" t="s">
        <v>149</v>
      </c>
      <c r="D110" s="101" t="s">
        <v>16</v>
      </c>
      <c r="E110" s="39"/>
      <c r="F110" s="80">
        <v>1</v>
      </c>
      <c r="G110" s="80"/>
      <c r="H110" s="81"/>
      <c r="I110" s="43">
        <f t="shared" ref="I110" si="15">G110*H110</f>
        <v>0</v>
      </c>
      <c r="J110" s="39"/>
    </row>
    <row r="111" spans="1:10" ht="15" thickBot="1" x14ac:dyDescent="0.35">
      <c r="A111" s="29"/>
      <c r="B111" s="36"/>
      <c r="C111" s="102"/>
      <c r="D111" s="102"/>
      <c r="E111" s="102"/>
      <c r="F111" s="102"/>
      <c r="G111" s="102"/>
      <c r="H111" s="102"/>
      <c r="I111" s="102"/>
      <c r="J111" s="39"/>
    </row>
    <row r="112" spans="1:10" ht="15" thickBot="1" x14ac:dyDescent="0.35">
      <c r="A112" s="29"/>
      <c r="B112" s="36"/>
      <c r="C112" s="102" t="s">
        <v>150</v>
      </c>
      <c r="D112" s="101" t="s">
        <v>16</v>
      </c>
      <c r="E112" s="39"/>
      <c r="F112" s="80">
        <v>1</v>
      </c>
      <c r="G112" s="80"/>
      <c r="H112" s="81"/>
      <c r="I112" s="43">
        <f t="shared" si="14"/>
        <v>0</v>
      </c>
      <c r="J112" s="39"/>
    </row>
    <row r="113" spans="1:10" x14ac:dyDescent="0.3">
      <c r="A113" s="29"/>
      <c r="B113" s="36"/>
      <c r="C113" s="37"/>
      <c r="D113" s="40"/>
      <c r="E113" s="39"/>
      <c r="F113" s="41"/>
      <c r="G113" s="41"/>
      <c r="H113" s="42"/>
      <c r="I113" s="43"/>
      <c r="J113" s="39"/>
    </row>
    <row r="114" spans="1:10" ht="15" thickBot="1" x14ac:dyDescent="0.35">
      <c r="A114" s="29"/>
      <c r="B114" s="36"/>
      <c r="C114" s="89" t="s">
        <v>33</v>
      </c>
      <c r="D114" s="40"/>
      <c r="E114" s="39"/>
      <c r="F114" s="41"/>
      <c r="G114" s="41"/>
      <c r="H114" s="42"/>
      <c r="I114" s="43"/>
      <c r="J114" s="39"/>
    </row>
    <row r="115" spans="1:10" ht="15" thickBot="1" x14ac:dyDescent="0.35">
      <c r="A115" s="29"/>
      <c r="B115" s="36"/>
      <c r="C115" s="37" t="s">
        <v>151</v>
      </c>
      <c r="D115" s="40" t="s">
        <v>8</v>
      </c>
      <c r="E115" s="39"/>
      <c r="F115" s="80">
        <v>60</v>
      </c>
      <c r="G115" s="80"/>
      <c r="H115" s="81"/>
      <c r="I115" s="43">
        <f t="shared" si="10"/>
        <v>0</v>
      </c>
      <c r="J115" s="39"/>
    </row>
    <row r="116" spans="1:10" ht="15" thickBot="1" x14ac:dyDescent="0.35">
      <c r="A116" s="29"/>
      <c r="B116" s="36"/>
      <c r="C116" s="37" t="s">
        <v>153</v>
      </c>
      <c r="D116" s="40" t="s">
        <v>16</v>
      </c>
      <c r="E116" s="39"/>
      <c r="F116" s="80">
        <v>1</v>
      </c>
      <c r="G116" s="80"/>
      <c r="H116" s="81"/>
      <c r="I116" s="43">
        <f t="shared" si="10"/>
        <v>0</v>
      </c>
      <c r="J116" s="39"/>
    </row>
    <row r="117" spans="1:10" ht="15" thickBot="1" x14ac:dyDescent="0.35">
      <c r="A117" s="29"/>
      <c r="B117" s="36"/>
      <c r="C117" s="37" t="s">
        <v>152</v>
      </c>
      <c r="D117" s="40" t="s">
        <v>16</v>
      </c>
      <c r="E117" s="39"/>
      <c r="F117" s="80">
        <v>1</v>
      </c>
      <c r="G117" s="80"/>
      <c r="H117" s="81"/>
      <c r="I117" s="43">
        <f t="shared" ref="I117" si="16">G117*H117</f>
        <v>0</v>
      </c>
      <c r="J117" s="39"/>
    </row>
    <row r="118" spans="1:10" x14ac:dyDescent="0.3">
      <c r="A118" s="29"/>
      <c r="B118" s="36"/>
      <c r="C118" s="37"/>
      <c r="D118" s="40"/>
      <c r="E118" s="39"/>
      <c r="F118" s="41"/>
      <c r="G118" s="41"/>
      <c r="H118" s="42"/>
      <c r="I118" s="43"/>
      <c r="J118" s="39"/>
    </row>
    <row r="119" spans="1:10" x14ac:dyDescent="0.3">
      <c r="A119" s="29"/>
      <c r="B119" s="87" t="s">
        <v>165</v>
      </c>
      <c r="C119" s="33" t="s">
        <v>51</v>
      </c>
      <c r="D119" s="32"/>
      <c r="E119" s="34"/>
      <c r="F119" s="32"/>
      <c r="G119" s="32"/>
      <c r="H119" s="32"/>
      <c r="I119" s="35">
        <f>SUBTOTAL(9,I120:I138)</f>
        <v>0</v>
      </c>
      <c r="J119" s="34"/>
    </row>
    <row r="120" spans="1:10" x14ac:dyDescent="0.3">
      <c r="A120" s="29"/>
      <c r="B120" s="36"/>
      <c r="C120" s="37"/>
      <c r="D120" s="40"/>
      <c r="E120" s="39"/>
      <c r="F120" s="41"/>
      <c r="G120" s="41"/>
      <c r="H120" s="42"/>
      <c r="I120" s="43"/>
      <c r="J120" s="39"/>
    </row>
    <row r="121" spans="1:10" ht="15" thickBot="1" x14ac:dyDescent="0.35">
      <c r="A121" s="29"/>
      <c r="B121" s="36"/>
      <c r="C121" s="89" t="s">
        <v>92</v>
      </c>
      <c r="D121" s="40"/>
      <c r="E121" s="39"/>
      <c r="F121" s="41"/>
      <c r="G121" s="41"/>
      <c r="H121" s="42"/>
      <c r="I121" s="43"/>
      <c r="J121" s="39"/>
    </row>
    <row r="122" spans="1:10" ht="42" thickBot="1" x14ac:dyDescent="0.35">
      <c r="A122" s="29"/>
      <c r="B122" s="36"/>
      <c r="C122" s="37" t="s">
        <v>179</v>
      </c>
      <c r="D122" s="96" t="s">
        <v>18</v>
      </c>
      <c r="E122" s="39"/>
      <c r="F122" s="80">
        <v>2</v>
      </c>
      <c r="G122" s="80"/>
      <c r="H122" s="81"/>
      <c r="I122" s="43">
        <f t="shared" ref="I122:I124" si="17">G122*H122</f>
        <v>0</v>
      </c>
      <c r="J122" s="39"/>
    </row>
    <row r="123" spans="1:10" ht="15" thickBot="1" x14ac:dyDescent="0.35">
      <c r="A123" s="29"/>
      <c r="B123" s="36"/>
      <c r="C123" s="37" t="s">
        <v>32</v>
      </c>
      <c r="D123" s="40" t="s">
        <v>16</v>
      </c>
      <c r="E123" s="39"/>
      <c r="F123" s="80">
        <v>1</v>
      </c>
      <c r="G123" s="80"/>
      <c r="H123" s="81"/>
      <c r="I123" s="43">
        <f t="shared" ref="I123" si="18">G123*H123</f>
        <v>0</v>
      </c>
      <c r="J123" s="39"/>
    </row>
    <row r="124" spans="1:10" ht="15" thickBot="1" x14ac:dyDescent="0.35">
      <c r="A124" s="29"/>
      <c r="B124" s="36"/>
      <c r="C124" s="37" t="s">
        <v>253</v>
      </c>
      <c r="D124" s="40" t="s">
        <v>16</v>
      </c>
      <c r="E124" s="39"/>
      <c r="F124" s="80">
        <v>1</v>
      </c>
      <c r="G124" s="80"/>
      <c r="H124" s="81"/>
      <c r="I124" s="43">
        <f t="shared" si="17"/>
        <v>0</v>
      </c>
      <c r="J124" s="39"/>
    </row>
    <row r="125" spans="1:10" ht="15" thickBot="1" x14ac:dyDescent="0.35">
      <c r="A125" s="29"/>
      <c r="B125" s="36"/>
      <c r="C125" s="37"/>
      <c r="D125" s="40"/>
      <c r="E125" s="39"/>
      <c r="F125" s="41"/>
      <c r="G125" s="41"/>
      <c r="H125" s="42"/>
      <c r="I125" s="43"/>
      <c r="J125" s="39"/>
    </row>
    <row r="126" spans="1:10" ht="15" thickBot="1" x14ac:dyDescent="0.35">
      <c r="A126" s="29"/>
      <c r="B126" s="36"/>
      <c r="C126" s="89" t="s">
        <v>171</v>
      </c>
      <c r="D126" s="40" t="s">
        <v>16</v>
      </c>
      <c r="E126" s="39"/>
      <c r="F126" s="80">
        <v>1</v>
      </c>
      <c r="G126" s="80"/>
      <c r="H126" s="81"/>
      <c r="I126" s="43">
        <f t="shared" ref="I126:I135" si="19">G126*H126</f>
        <v>0</v>
      </c>
      <c r="J126" s="39"/>
    </row>
    <row r="127" spans="1:10" ht="15" thickBot="1" x14ac:dyDescent="0.35">
      <c r="A127" s="29"/>
      <c r="B127" s="36"/>
      <c r="C127" s="37" t="s">
        <v>172</v>
      </c>
      <c r="D127" s="40" t="s">
        <v>16</v>
      </c>
      <c r="E127" s="39"/>
      <c r="F127" s="80">
        <v>1</v>
      </c>
      <c r="G127" s="80"/>
      <c r="H127" s="81"/>
      <c r="I127" s="43">
        <f t="shared" si="19"/>
        <v>0</v>
      </c>
      <c r="J127" s="39"/>
    </row>
    <row r="128" spans="1:10" ht="15" thickBot="1" x14ac:dyDescent="0.35">
      <c r="A128" s="29"/>
      <c r="B128" s="36"/>
      <c r="C128" s="37" t="s">
        <v>32</v>
      </c>
      <c r="D128" s="40" t="s">
        <v>16</v>
      </c>
      <c r="E128" s="39"/>
      <c r="F128" s="80">
        <v>1</v>
      </c>
      <c r="G128" s="80"/>
      <c r="H128" s="81"/>
      <c r="I128" s="43">
        <f t="shared" si="19"/>
        <v>0</v>
      </c>
      <c r="J128" s="39"/>
    </row>
    <row r="129" spans="1:10" x14ac:dyDescent="0.3">
      <c r="A129" s="29"/>
      <c r="B129" s="36"/>
      <c r="C129" s="37"/>
      <c r="D129" s="40"/>
      <c r="E129" s="39"/>
      <c r="F129" s="41"/>
      <c r="G129" s="41"/>
      <c r="H129" s="42"/>
      <c r="I129" s="43"/>
      <c r="J129" s="39"/>
    </row>
    <row r="130" spans="1:10" x14ac:dyDescent="0.3">
      <c r="A130" s="29"/>
      <c r="B130" s="36"/>
      <c r="C130" s="89" t="s">
        <v>49</v>
      </c>
      <c r="D130" s="40"/>
      <c r="E130" s="39"/>
      <c r="F130" s="41"/>
      <c r="G130" s="41"/>
      <c r="H130" s="42"/>
      <c r="I130" s="43"/>
      <c r="J130" s="39"/>
    </row>
    <row r="131" spans="1:10" ht="15" thickBot="1" x14ac:dyDescent="0.35">
      <c r="A131" s="29"/>
      <c r="B131" s="36"/>
      <c r="C131" s="37" t="s">
        <v>35</v>
      </c>
      <c r="D131" s="40"/>
      <c r="E131" s="39"/>
      <c r="F131" s="41"/>
      <c r="G131" s="41"/>
      <c r="H131" s="42"/>
      <c r="I131" s="43"/>
      <c r="J131" s="39"/>
    </row>
    <row r="132" spans="1:10" ht="15" thickBot="1" x14ac:dyDescent="0.35">
      <c r="A132" s="29"/>
      <c r="B132" s="36"/>
      <c r="C132" s="37" t="s">
        <v>37</v>
      </c>
      <c r="D132" s="40" t="s">
        <v>8</v>
      </c>
      <c r="E132" s="39"/>
      <c r="F132" s="80"/>
      <c r="G132" s="80"/>
      <c r="H132" s="81"/>
      <c r="I132" s="43">
        <f t="shared" si="19"/>
        <v>0</v>
      </c>
      <c r="J132" s="39"/>
    </row>
    <row r="133" spans="1:10" ht="15" thickBot="1" x14ac:dyDescent="0.35">
      <c r="A133" s="29"/>
      <c r="B133" s="36"/>
      <c r="C133" s="37" t="s">
        <v>94</v>
      </c>
      <c r="D133" s="40" t="s">
        <v>8</v>
      </c>
      <c r="E133" s="39"/>
      <c r="F133" s="80"/>
      <c r="G133" s="80"/>
      <c r="H133" s="81"/>
      <c r="I133" s="43">
        <f t="shared" si="19"/>
        <v>0</v>
      </c>
      <c r="J133" s="39"/>
    </row>
    <row r="134" spans="1:10" ht="15" thickBot="1" x14ac:dyDescent="0.35">
      <c r="A134" s="29"/>
      <c r="B134" s="36"/>
      <c r="C134" s="37"/>
      <c r="D134" s="40"/>
      <c r="E134" s="39"/>
      <c r="F134" s="41"/>
      <c r="G134" s="41"/>
      <c r="H134" s="42"/>
      <c r="I134" s="43"/>
      <c r="J134" s="39"/>
    </row>
    <row r="135" spans="1:10" ht="15" thickBot="1" x14ac:dyDescent="0.35">
      <c r="A135" s="29"/>
      <c r="B135" s="36"/>
      <c r="C135" s="37" t="s">
        <v>50</v>
      </c>
      <c r="D135" s="40" t="s">
        <v>8</v>
      </c>
      <c r="E135" s="39"/>
      <c r="F135" s="80"/>
      <c r="G135" s="80"/>
      <c r="H135" s="81"/>
      <c r="I135" s="43">
        <f t="shared" si="19"/>
        <v>0</v>
      </c>
      <c r="J135" s="39"/>
    </row>
    <row r="136" spans="1:10" ht="15" thickBot="1" x14ac:dyDescent="0.35">
      <c r="A136" s="29"/>
      <c r="B136" s="36"/>
      <c r="C136" s="37"/>
      <c r="D136" s="40"/>
      <c r="E136" s="39"/>
      <c r="F136" s="41"/>
      <c r="G136" s="41"/>
      <c r="H136" s="42"/>
      <c r="I136" s="43"/>
      <c r="J136" s="39"/>
    </row>
    <row r="137" spans="1:10" ht="28.2" thickBot="1" x14ac:dyDescent="0.35">
      <c r="A137" s="29"/>
      <c r="B137" s="36"/>
      <c r="C137" s="37" t="s">
        <v>38</v>
      </c>
      <c r="D137" s="40" t="s">
        <v>16</v>
      </c>
      <c r="E137" s="39"/>
      <c r="F137" s="80"/>
      <c r="G137" s="80"/>
      <c r="H137" s="81"/>
      <c r="I137" s="43">
        <f>G137*H137</f>
        <v>0</v>
      </c>
      <c r="J137" s="39"/>
    </row>
    <row r="138" spans="1:10" x14ac:dyDescent="0.3">
      <c r="A138" s="29"/>
      <c r="B138" s="36"/>
      <c r="C138" s="37"/>
      <c r="D138" s="40"/>
      <c r="E138" s="39"/>
      <c r="F138" s="41"/>
      <c r="G138" s="41"/>
      <c r="H138" s="42"/>
      <c r="I138" s="43"/>
      <c r="J138" s="39"/>
    </row>
    <row r="139" spans="1:10" x14ac:dyDescent="0.3">
      <c r="A139" s="29"/>
      <c r="B139" s="87" t="s">
        <v>167</v>
      </c>
      <c r="C139" s="33" t="s">
        <v>168</v>
      </c>
      <c r="D139" s="32"/>
      <c r="E139" s="34"/>
      <c r="F139" s="32"/>
      <c r="G139" s="32"/>
      <c r="H139" s="32"/>
      <c r="I139" s="35">
        <f>SUBTOTAL(9,I140:I146)</f>
        <v>0</v>
      </c>
      <c r="J139" s="34"/>
    </row>
    <row r="140" spans="1:10" x14ac:dyDescent="0.3">
      <c r="A140" s="29"/>
      <c r="B140" s="36"/>
      <c r="C140" s="37"/>
      <c r="D140" s="40"/>
      <c r="E140" s="39"/>
      <c r="F140" s="41"/>
      <c r="G140" s="41"/>
      <c r="H140" s="42"/>
      <c r="I140" s="43"/>
      <c r="J140" s="39"/>
    </row>
    <row r="141" spans="1:10" ht="15" thickBot="1" x14ac:dyDescent="0.35">
      <c r="A141" s="29"/>
      <c r="B141" s="36"/>
      <c r="C141" s="89" t="s">
        <v>174</v>
      </c>
      <c r="D141" s="89"/>
      <c r="E141" s="40"/>
      <c r="F141" s="39"/>
      <c r="G141" s="41"/>
      <c r="H141" s="41"/>
      <c r="I141" s="42"/>
      <c r="J141" s="39"/>
    </row>
    <row r="142" spans="1:10" ht="15" thickBot="1" x14ac:dyDescent="0.35">
      <c r="A142" s="29"/>
      <c r="B142" s="36"/>
      <c r="C142" s="37" t="s">
        <v>176</v>
      </c>
      <c r="D142" s="101" t="s">
        <v>16</v>
      </c>
      <c r="E142" s="39"/>
      <c r="F142" s="80">
        <v>1</v>
      </c>
      <c r="G142" s="80"/>
      <c r="H142" s="81"/>
      <c r="I142" s="43">
        <f t="shared" ref="I142" si="20">G142*H142</f>
        <v>0</v>
      </c>
      <c r="J142" s="39"/>
    </row>
    <row r="143" spans="1:10" x14ac:dyDescent="0.3">
      <c r="A143" s="29"/>
      <c r="B143" s="36"/>
      <c r="C143" s="37"/>
      <c r="D143" s="40"/>
      <c r="E143" s="39"/>
      <c r="F143" s="41"/>
      <c r="G143" s="41"/>
      <c r="H143" s="42"/>
      <c r="I143" s="43"/>
      <c r="J143" s="39"/>
    </row>
    <row r="144" spans="1:10" ht="15" thickBot="1" x14ac:dyDescent="0.35">
      <c r="A144" s="29"/>
      <c r="B144" s="36"/>
      <c r="C144" s="89" t="s">
        <v>175</v>
      </c>
      <c r="D144" s="89"/>
      <c r="E144" s="40"/>
      <c r="F144" s="39"/>
      <c r="G144" s="41"/>
      <c r="H144" s="41"/>
      <c r="I144" s="42"/>
      <c r="J144" s="39"/>
    </row>
    <row r="145" spans="1:10" ht="15" thickBot="1" x14ac:dyDescent="0.35">
      <c r="A145" s="29"/>
      <c r="B145" s="36"/>
      <c r="C145" s="37" t="s">
        <v>176</v>
      </c>
      <c r="D145" s="101" t="s">
        <v>16</v>
      </c>
      <c r="E145" s="39"/>
      <c r="F145" s="80">
        <v>1</v>
      </c>
      <c r="G145" s="80"/>
      <c r="H145" s="81"/>
      <c r="I145" s="43">
        <f t="shared" ref="I145" si="21">G145*H145</f>
        <v>0</v>
      </c>
      <c r="J145" s="39"/>
    </row>
    <row r="146" spans="1:10" x14ac:dyDescent="0.3">
      <c r="A146" s="29"/>
      <c r="B146" s="36"/>
      <c r="C146" s="37"/>
      <c r="D146" s="40"/>
      <c r="E146" s="39"/>
      <c r="F146" s="41"/>
      <c r="G146" s="41"/>
      <c r="H146" s="42"/>
      <c r="I146" s="43"/>
      <c r="J146" s="39"/>
    </row>
    <row r="147" spans="1:10" x14ac:dyDescent="0.3">
      <c r="A147" s="29"/>
      <c r="B147" s="87" t="s">
        <v>169</v>
      </c>
      <c r="C147" s="33" t="s">
        <v>170</v>
      </c>
      <c r="D147" s="32"/>
      <c r="E147" s="34"/>
      <c r="F147" s="32"/>
      <c r="G147" s="32"/>
      <c r="H147" s="32"/>
      <c r="I147" s="35" t="s">
        <v>14</v>
      </c>
      <c r="J147" s="34"/>
    </row>
    <row r="148" spans="1:10" x14ac:dyDescent="0.3">
      <c r="A148" s="29"/>
      <c r="B148" s="36"/>
      <c r="C148" s="37"/>
      <c r="D148" s="40"/>
      <c r="E148" s="39"/>
      <c r="F148" s="41"/>
      <c r="G148" s="41"/>
      <c r="H148" s="42"/>
      <c r="I148" s="43"/>
      <c r="J148" s="39"/>
    </row>
    <row r="149" spans="1:10" x14ac:dyDescent="0.3">
      <c r="A149" s="29"/>
      <c r="B149" s="87" t="s">
        <v>166</v>
      </c>
      <c r="C149" s="33" t="s">
        <v>180</v>
      </c>
      <c r="D149" s="32"/>
      <c r="E149" s="34"/>
      <c r="F149" s="32"/>
      <c r="G149" s="32"/>
      <c r="H149" s="32"/>
      <c r="I149" s="35">
        <f>SUM(I150:I153)</f>
        <v>0</v>
      </c>
      <c r="J149" s="34"/>
    </row>
    <row r="150" spans="1:10" ht="15" thickBot="1" x14ac:dyDescent="0.35">
      <c r="A150" s="29"/>
      <c r="B150" s="36"/>
      <c r="C150" s="37"/>
      <c r="D150" s="40"/>
      <c r="E150" s="39"/>
      <c r="F150" s="41"/>
      <c r="G150" s="41"/>
      <c r="H150" s="42"/>
      <c r="I150" s="43"/>
      <c r="J150" s="34"/>
    </row>
    <row r="151" spans="1:10" ht="15" thickBot="1" x14ac:dyDescent="0.35">
      <c r="A151" s="29"/>
      <c r="B151" s="36"/>
      <c r="C151" s="37" t="s">
        <v>181</v>
      </c>
      <c r="D151" s="101" t="s">
        <v>16</v>
      </c>
      <c r="E151" s="39"/>
      <c r="F151" s="80">
        <v>1</v>
      </c>
      <c r="G151" s="80"/>
      <c r="H151" s="81"/>
      <c r="I151" s="43">
        <f t="shared" ref="I151" si="22">G151*H151</f>
        <v>0</v>
      </c>
      <c r="J151" s="34"/>
    </row>
    <row r="152" spans="1:10" ht="15" thickBot="1" x14ac:dyDescent="0.35">
      <c r="A152" s="29"/>
      <c r="B152" s="36"/>
      <c r="C152" s="37" t="s">
        <v>47</v>
      </c>
      <c r="D152" s="40" t="s">
        <v>18</v>
      </c>
      <c r="E152" s="39"/>
      <c r="F152" s="80">
        <v>1</v>
      </c>
      <c r="G152" s="80"/>
      <c r="H152" s="81"/>
      <c r="I152" s="43">
        <f>G152*H152</f>
        <v>0</v>
      </c>
      <c r="J152" s="39"/>
    </row>
    <row r="153" spans="1:10" x14ac:dyDescent="0.3">
      <c r="A153" s="29"/>
      <c r="B153" s="36"/>
      <c r="C153" s="37"/>
      <c r="D153" s="40"/>
      <c r="E153" s="39"/>
      <c r="F153" s="41"/>
      <c r="G153" s="41"/>
      <c r="H153" s="42"/>
      <c r="I153" s="43"/>
      <c r="J153" s="39"/>
    </row>
    <row r="154" spans="1:10" x14ac:dyDescent="0.3">
      <c r="A154" s="29"/>
      <c r="B154" s="87" t="s">
        <v>182</v>
      </c>
      <c r="C154" s="33" t="s">
        <v>164</v>
      </c>
      <c r="D154" s="32"/>
      <c r="E154" s="34"/>
      <c r="F154" s="32"/>
      <c r="G154" s="32"/>
      <c r="H154" s="32"/>
      <c r="I154" s="35">
        <f>SUBTOTAL(9,I155:I186)</f>
        <v>0</v>
      </c>
      <c r="J154" s="34"/>
    </row>
    <row r="155" spans="1:10" x14ac:dyDescent="0.3">
      <c r="A155" s="29"/>
      <c r="B155" s="36"/>
      <c r="C155" s="37"/>
      <c r="D155" s="40"/>
      <c r="E155" s="39"/>
      <c r="F155" s="41"/>
      <c r="G155" s="41"/>
      <c r="H155" s="42"/>
      <c r="I155" s="43"/>
      <c r="J155" s="39"/>
    </row>
    <row r="156" spans="1:10" x14ac:dyDescent="0.3">
      <c r="A156" s="29"/>
      <c r="B156" s="36"/>
      <c r="C156" s="89" t="s">
        <v>48</v>
      </c>
      <c r="D156" s="40"/>
      <c r="E156" s="39"/>
      <c r="F156" s="41"/>
      <c r="G156" s="41"/>
      <c r="H156" s="42"/>
      <c r="I156" s="43"/>
      <c r="J156" s="39"/>
    </row>
    <row r="157" spans="1:10" ht="15" thickBot="1" x14ac:dyDescent="0.35">
      <c r="A157" s="29"/>
      <c r="B157" s="36"/>
      <c r="C157" s="37" t="s">
        <v>173</v>
      </c>
      <c r="D157" s="91"/>
      <c r="E157" s="39"/>
      <c r="F157" s="41"/>
      <c r="G157" s="41"/>
      <c r="H157" s="42"/>
      <c r="I157" s="43"/>
      <c r="J157" s="39"/>
    </row>
    <row r="158" spans="1:10" ht="15" thickBot="1" x14ac:dyDescent="0.35">
      <c r="A158" s="29"/>
      <c r="B158" s="36"/>
      <c r="C158" s="37" t="s">
        <v>183</v>
      </c>
      <c r="D158" s="40" t="s">
        <v>18</v>
      </c>
      <c r="E158" s="39"/>
      <c r="F158" s="80">
        <v>6</v>
      </c>
      <c r="G158" s="80"/>
      <c r="H158" s="81"/>
      <c r="I158" s="43">
        <f t="shared" ref="I158" si="23">G158*H158</f>
        <v>0</v>
      </c>
      <c r="J158" s="39"/>
    </row>
    <row r="159" spans="1:10" ht="15" thickBot="1" x14ac:dyDescent="0.35">
      <c r="A159" s="29"/>
      <c r="B159" s="36"/>
      <c r="C159" s="37" t="s">
        <v>184</v>
      </c>
      <c r="D159" s="40" t="s">
        <v>18</v>
      </c>
      <c r="E159" s="39"/>
      <c r="F159" s="80">
        <v>1</v>
      </c>
      <c r="G159" s="80"/>
      <c r="H159" s="81"/>
      <c r="I159" s="43">
        <f t="shared" ref="I159" si="24">G159*H159</f>
        <v>0</v>
      </c>
      <c r="J159" s="39"/>
    </row>
    <row r="160" spans="1:10" ht="15" thickBot="1" x14ac:dyDescent="0.35">
      <c r="A160" s="29"/>
      <c r="B160" s="36"/>
      <c r="C160" s="37" t="s">
        <v>185</v>
      </c>
      <c r="D160" s="40" t="s">
        <v>18</v>
      </c>
      <c r="E160" s="39"/>
      <c r="F160" s="80">
        <v>1</v>
      </c>
      <c r="G160" s="80"/>
      <c r="H160" s="81"/>
      <c r="I160" s="43">
        <f t="shared" ref="I160" si="25">G160*H160</f>
        <v>0</v>
      </c>
      <c r="J160" s="39"/>
    </row>
    <row r="161" spans="1:10" ht="15" thickBot="1" x14ac:dyDescent="0.35">
      <c r="A161" s="29"/>
      <c r="B161" s="36"/>
      <c r="C161" s="37"/>
      <c r="D161" s="37"/>
      <c r="E161" s="37"/>
      <c r="F161" s="37"/>
      <c r="G161" s="37"/>
      <c r="H161" s="37"/>
      <c r="I161" s="37"/>
      <c r="J161" s="39"/>
    </row>
    <row r="162" spans="1:10" ht="15" thickBot="1" x14ac:dyDescent="0.35">
      <c r="A162" s="29"/>
      <c r="B162" s="36"/>
      <c r="C162" s="37" t="s">
        <v>186</v>
      </c>
      <c r="D162" s="40" t="s">
        <v>18</v>
      </c>
      <c r="E162" s="39"/>
      <c r="F162" s="80">
        <v>7</v>
      </c>
      <c r="G162" s="80"/>
      <c r="H162" s="81"/>
      <c r="I162" s="43">
        <f t="shared" ref="I162" si="26">G162*H162</f>
        <v>0</v>
      </c>
      <c r="J162" s="39"/>
    </row>
    <row r="163" spans="1:10" ht="15" thickBot="1" x14ac:dyDescent="0.35">
      <c r="A163" s="29"/>
      <c r="B163" s="36"/>
      <c r="C163" s="37"/>
      <c r="D163" s="37"/>
      <c r="E163" s="37"/>
      <c r="F163" s="37"/>
      <c r="G163" s="37"/>
      <c r="H163" s="37"/>
      <c r="I163" s="37"/>
      <c r="J163" s="39"/>
    </row>
    <row r="164" spans="1:10" ht="15" thickBot="1" x14ac:dyDescent="0.35">
      <c r="A164" s="29"/>
      <c r="B164" s="36"/>
      <c r="C164" s="37" t="s">
        <v>46</v>
      </c>
      <c r="D164" s="40" t="s">
        <v>18</v>
      </c>
      <c r="E164" s="39"/>
      <c r="F164" s="80">
        <v>15</v>
      </c>
      <c r="G164" s="80"/>
      <c r="H164" s="81"/>
      <c r="I164" s="43">
        <f>G164*H164</f>
        <v>0</v>
      </c>
      <c r="J164" s="39"/>
    </row>
    <row r="165" spans="1:10" x14ac:dyDescent="0.3">
      <c r="A165" s="29"/>
      <c r="B165" s="36"/>
      <c r="C165" s="37"/>
      <c r="D165" s="40"/>
      <c r="E165" s="39"/>
      <c r="F165" s="41"/>
      <c r="G165" s="41"/>
      <c r="H165" s="42"/>
      <c r="I165" s="43"/>
      <c r="J165" s="39"/>
    </row>
    <row r="166" spans="1:10" x14ac:dyDescent="0.3">
      <c r="A166" s="29"/>
      <c r="B166" s="36"/>
      <c r="C166" s="89" t="s">
        <v>188</v>
      </c>
      <c r="D166" s="40"/>
      <c r="E166" s="39"/>
      <c r="F166" s="41"/>
      <c r="G166" s="41"/>
      <c r="H166" s="42"/>
      <c r="I166" s="43"/>
      <c r="J166" s="39"/>
    </row>
    <row r="167" spans="1:10" ht="15" thickBot="1" x14ac:dyDescent="0.35">
      <c r="A167" s="29"/>
      <c r="B167" s="36"/>
      <c r="C167" s="37" t="s">
        <v>35</v>
      </c>
      <c r="D167" s="40"/>
      <c r="E167" s="39"/>
      <c r="F167" s="41"/>
      <c r="G167" s="41"/>
      <c r="H167" s="42"/>
      <c r="I167" s="43"/>
      <c r="J167" s="39"/>
    </row>
    <row r="168" spans="1:10" ht="15" thickBot="1" x14ac:dyDescent="0.35">
      <c r="A168" s="29"/>
      <c r="B168" s="36"/>
      <c r="C168" s="37" t="s">
        <v>187</v>
      </c>
      <c r="D168" s="40" t="s">
        <v>8</v>
      </c>
      <c r="E168" s="39"/>
      <c r="F168" s="80">
        <v>15</v>
      </c>
      <c r="G168" s="80"/>
      <c r="H168" s="81"/>
      <c r="I168" s="43">
        <f t="shared" ref="I168:I170" si="27">G168*H168</f>
        <v>0</v>
      </c>
      <c r="J168" s="39"/>
    </row>
    <row r="169" spans="1:10" ht="15" thickBot="1" x14ac:dyDescent="0.35">
      <c r="A169" s="29"/>
      <c r="B169" s="36"/>
      <c r="C169" s="37" t="s">
        <v>189</v>
      </c>
      <c r="D169" s="40" t="s">
        <v>8</v>
      </c>
      <c r="E169" s="39"/>
      <c r="F169" s="80">
        <v>10</v>
      </c>
      <c r="G169" s="80"/>
      <c r="H169" s="81"/>
      <c r="I169" s="43">
        <f t="shared" si="27"/>
        <v>0</v>
      </c>
      <c r="J169" s="39"/>
    </row>
    <row r="170" spans="1:10" ht="15" thickBot="1" x14ac:dyDescent="0.35">
      <c r="A170" s="29"/>
      <c r="B170" s="36"/>
      <c r="C170" s="37" t="s">
        <v>190</v>
      </c>
      <c r="D170" s="40" t="s">
        <v>8</v>
      </c>
      <c r="E170" s="39"/>
      <c r="F170" s="80">
        <v>40</v>
      </c>
      <c r="G170" s="80"/>
      <c r="H170" s="81"/>
      <c r="I170" s="43">
        <f t="shared" si="27"/>
        <v>0</v>
      </c>
      <c r="J170" s="39"/>
    </row>
    <row r="171" spans="1:10" ht="15" thickBot="1" x14ac:dyDescent="0.35">
      <c r="A171" s="29"/>
      <c r="B171" s="36"/>
      <c r="C171" s="37"/>
      <c r="D171" s="40"/>
      <c r="E171" s="39"/>
      <c r="F171" s="41"/>
      <c r="G171" s="41"/>
      <c r="H171" s="42"/>
      <c r="I171" s="43"/>
      <c r="J171" s="39"/>
    </row>
    <row r="172" spans="1:10" ht="15" thickBot="1" x14ac:dyDescent="0.35">
      <c r="A172" s="29"/>
      <c r="B172" s="36"/>
      <c r="C172" s="37" t="s">
        <v>93</v>
      </c>
      <c r="D172" s="104" t="s">
        <v>16</v>
      </c>
      <c r="E172" s="39"/>
      <c r="F172" s="80">
        <v>1</v>
      </c>
      <c r="G172" s="80"/>
      <c r="H172" s="81"/>
      <c r="I172" s="43">
        <f t="shared" ref="I172:I174" si="28">G172*H172</f>
        <v>0</v>
      </c>
      <c r="J172" s="39"/>
    </row>
    <row r="173" spans="1:10" ht="15" thickBot="1" x14ac:dyDescent="0.35">
      <c r="A173" s="29"/>
      <c r="B173" s="36"/>
      <c r="C173" s="37"/>
      <c r="D173" s="40"/>
      <c r="E173" s="39"/>
      <c r="F173" s="41"/>
      <c r="G173" s="41"/>
      <c r="H173" s="42"/>
      <c r="I173" s="43"/>
      <c r="J173" s="39"/>
    </row>
    <row r="174" spans="1:10" ht="28.2" thickBot="1" x14ac:dyDescent="0.35">
      <c r="A174" s="29"/>
      <c r="B174" s="36"/>
      <c r="C174" s="37" t="s">
        <v>38</v>
      </c>
      <c r="D174" s="40" t="s">
        <v>16</v>
      </c>
      <c r="E174" s="39"/>
      <c r="F174" s="80">
        <v>1</v>
      </c>
      <c r="G174" s="80"/>
      <c r="H174" s="81"/>
      <c r="I174" s="43">
        <f t="shared" si="28"/>
        <v>0</v>
      </c>
      <c r="J174" s="39"/>
    </row>
    <row r="175" spans="1:10" x14ac:dyDescent="0.3">
      <c r="A175" s="29"/>
      <c r="B175" s="36"/>
      <c r="C175" s="37"/>
      <c r="D175" s="40"/>
      <c r="E175" s="39"/>
      <c r="F175" s="41"/>
      <c r="G175" s="41"/>
      <c r="H175" s="42"/>
      <c r="I175" s="43"/>
      <c r="J175" s="39"/>
    </row>
    <row r="176" spans="1:10" ht="15" thickBot="1" x14ac:dyDescent="0.35">
      <c r="A176" s="29"/>
      <c r="B176" s="36"/>
      <c r="C176" s="89" t="s">
        <v>39</v>
      </c>
      <c r="D176" s="40"/>
      <c r="E176" s="39"/>
      <c r="F176" s="41"/>
      <c r="G176" s="41"/>
      <c r="H176" s="42"/>
      <c r="I176" s="43"/>
      <c r="J176" s="39"/>
    </row>
    <row r="177" spans="1:10" ht="15" thickBot="1" x14ac:dyDescent="0.35">
      <c r="A177" s="29"/>
      <c r="B177" s="36"/>
      <c r="C177" s="37" t="s">
        <v>40</v>
      </c>
      <c r="D177" s="40" t="s">
        <v>16</v>
      </c>
      <c r="E177" s="39"/>
      <c r="F177" s="80">
        <v>1</v>
      </c>
      <c r="G177" s="80"/>
      <c r="H177" s="81"/>
      <c r="I177" s="43">
        <f t="shared" ref="I177:I185" si="29">G177*H177</f>
        <v>0</v>
      </c>
      <c r="J177" s="39"/>
    </row>
    <row r="178" spans="1:10" ht="15" thickBot="1" x14ac:dyDescent="0.35">
      <c r="A178" s="29"/>
      <c r="B178" s="36"/>
      <c r="C178" s="37" t="s">
        <v>41</v>
      </c>
      <c r="D178" s="40" t="s">
        <v>16</v>
      </c>
      <c r="E178" s="39"/>
      <c r="F178" s="80">
        <v>1</v>
      </c>
      <c r="G178" s="80"/>
      <c r="H178" s="81"/>
      <c r="I178" s="43">
        <f t="shared" si="29"/>
        <v>0</v>
      </c>
      <c r="J178" s="39"/>
    </row>
    <row r="179" spans="1:10" x14ac:dyDescent="0.3">
      <c r="A179" s="29"/>
      <c r="B179" s="36"/>
      <c r="C179" s="37"/>
      <c r="D179" s="40"/>
      <c r="E179" s="39"/>
      <c r="F179" s="41"/>
      <c r="G179" s="41"/>
      <c r="H179" s="42"/>
      <c r="I179" s="43"/>
      <c r="J179" s="39"/>
    </row>
    <row r="180" spans="1:10" ht="15" thickBot="1" x14ac:dyDescent="0.35">
      <c r="A180" s="29"/>
      <c r="B180" s="36"/>
      <c r="C180" s="89" t="s">
        <v>42</v>
      </c>
      <c r="D180" s="40"/>
      <c r="E180" s="39"/>
      <c r="F180" s="41"/>
      <c r="G180" s="41"/>
      <c r="H180" s="42"/>
      <c r="I180" s="43"/>
      <c r="J180" s="39"/>
    </row>
    <row r="181" spans="1:10" ht="28.2" thickBot="1" x14ac:dyDescent="0.35">
      <c r="A181" s="29"/>
      <c r="B181" s="36"/>
      <c r="C181" s="37" t="s">
        <v>43</v>
      </c>
      <c r="D181" s="40" t="s">
        <v>16</v>
      </c>
      <c r="E181" s="39"/>
      <c r="F181" s="80">
        <v>1</v>
      </c>
      <c r="G181" s="80"/>
      <c r="H181" s="81"/>
      <c r="I181" s="43">
        <f t="shared" si="29"/>
        <v>0</v>
      </c>
      <c r="J181" s="39"/>
    </row>
    <row r="182" spans="1:10" ht="15" thickBot="1" x14ac:dyDescent="0.35">
      <c r="A182" s="29"/>
      <c r="B182" s="36"/>
      <c r="C182" s="37" t="s">
        <v>44</v>
      </c>
      <c r="D182" s="40" t="s">
        <v>16</v>
      </c>
      <c r="E182" s="39"/>
      <c r="F182" s="80">
        <v>1</v>
      </c>
      <c r="G182" s="80"/>
      <c r="H182" s="81"/>
      <c r="I182" s="43">
        <f t="shared" si="29"/>
        <v>0</v>
      </c>
      <c r="J182" s="39"/>
    </row>
    <row r="183" spans="1:10" x14ac:dyDescent="0.3">
      <c r="A183" s="29"/>
      <c r="B183" s="36"/>
      <c r="C183" s="37"/>
      <c r="D183" s="40"/>
      <c r="E183" s="39"/>
      <c r="F183" s="41"/>
      <c r="G183" s="41"/>
      <c r="H183" s="42"/>
      <c r="I183" s="43"/>
      <c r="J183" s="39"/>
    </row>
    <row r="184" spans="1:10" ht="15" thickBot="1" x14ac:dyDescent="0.35">
      <c r="A184" s="29"/>
      <c r="B184" s="36"/>
      <c r="C184" s="89" t="s">
        <v>45</v>
      </c>
      <c r="D184" s="40"/>
      <c r="E184" s="39"/>
      <c r="F184" s="41"/>
      <c r="G184" s="41"/>
      <c r="H184" s="42"/>
      <c r="I184" s="43"/>
      <c r="J184" s="39"/>
    </row>
    <row r="185" spans="1:10" ht="15" thickBot="1" x14ac:dyDescent="0.35">
      <c r="A185" s="29"/>
      <c r="B185" s="36"/>
      <c r="C185" s="37" t="s">
        <v>46</v>
      </c>
      <c r="D185" s="104" t="s">
        <v>16</v>
      </c>
      <c r="E185" s="39"/>
      <c r="F185" s="80">
        <v>2</v>
      </c>
      <c r="G185" s="80"/>
      <c r="H185" s="81"/>
      <c r="I185" s="43">
        <f t="shared" si="29"/>
        <v>0</v>
      </c>
      <c r="J185" s="39"/>
    </row>
    <row r="186" spans="1:10" x14ac:dyDescent="0.3">
      <c r="A186" s="29"/>
      <c r="B186" s="36"/>
      <c r="C186" s="37"/>
      <c r="D186" s="40"/>
      <c r="E186" s="39"/>
      <c r="F186" s="41"/>
      <c r="G186" s="41"/>
      <c r="H186" s="42"/>
      <c r="I186" s="43"/>
      <c r="J186" s="39"/>
    </row>
    <row r="187" spans="1:10" x14ac:dyDescent="0.3">
      <c r="A187" s="29"/>
      <c r="B187" s="87" t="s">
        <v>191</v>
      </c>
      <c r="C187" s="33" t="s">
        <v>192</v>
      </c>
      <c r="D187" s="32"/>
      <c r="E187" s="34"/>
      <c r="F187" s="32"/>
      <c r="G187" s="32"/>
      <c r="H187" s="32"/>
      <c r="I187" s="35" t="s">
        <v>14</v>
      </c>
      <c r="J187" s="34"/>
    </row>
    <row r="188" spans="1:10" x14ac:dyDescent="0.3">
      <c r="A188" s="29"/>
      <c r="B188" s="36"/>
      <c r="C188" s="37"/>
      <c r="D188" s="40"/>
      <c r="E188" s="39"/>
      <c r="F188" s="41"/>
      <c r="G188" s="41"/>
      <c r="H188" s="42"/>
      <c r="I188" s="43"/>
      <c r="J188" s="39"/>
    </row>
    <row r="189" spans="1:10" x14ac:dyDescent="0.3">
      <c r="A189" s="29"/>
      <c r="B189" s="44" t="s">
        <v>54</v>
      </c>
      <c r="C189" s="45" t="s">
        <v>194</v>
      </c>
      <c r="D189" s="44"/>
      <c r="E189" s="34"/>
      <c r="F189" s="44"/>
      <c r="G189" s="44"/>
      <c r="H189" s="44"/>
      <c r="I189" s="46">
        <f>SUBTOTAL(9,I190:I201)</f>
        <v>0</v>
      </c>
      <c r="J189" s="34"/>
    </row>
    <row r="190" spans="1:10" x14ac:dyDescent="0.3">
      <c r="A190" s="29"/>
      <c r="B190" s="36"/>
      <c r="C190" s="37"/>
      <c r="D190" s="40"/>
      <c r="E190" s="39"/>
      <c r="F190" s="41"/>
      <c r="G190" s="41"/>
      <c r="H190" s="42"/>
      <c r="I190" s="42"/>
      <c r="J190" s="39"/>
    </row>
    <row r="191" spans="1:10" x14ac:dyDescent="0.3">
      <c r="A191" s="29"/>
      <c r="B191" s="87" t="s">
        <v>55</v>
      </c>
      <c r="C191" s="33" t="s">
        <v>195</v>
      </c>
      <c r="D191" s="32"/>
      <c r="E191" s="34"/>
      <c r="F191" s="32"/>
      <c r="G191" s="32"/>
      <c r="H191" s="32"/>
      <c r="I191" s="35" t="s">
        <v>14</v>
      </c>
      <c r="J191" s="34"/>
    </row>
    <row r="192" spans="1:10" x14ac:dyDescent="0.3">
      <c r="A192" s="29"/>
      <c r="B192" s="36"/>
      <c r="C192" s="37"/>
      <c r="D192" s="40"/>
      <c r="E192" s="39"/>
      <c r="F192" s="41"/>
      <c r="G192" s="41"/>
      <c r="H192" s="42"/>
      <c r="I192" s="43"/>
      <c r="J192" s="39"/>
    </row>
    <row r="193" spans="1:10" x14ac:dyDescent="0.3">
      <c r="A193" s="29"/>
      <c r="B193" s="87" t="s">
        <v>67</v>
      </c>
      <c r="C193" s="33" t="s">
        <v>196</v>
      </c>
      <c r="D193" s="32"/>
      <c r="E193" s="34"/>
      <c r="F193" s="32"/>
      <c r="G193" s="32"/>
      <c r="H193" s="32"/>
      <c r="I193" s="35" t="s">
        <v>14</v>
      </c>
      <c r="J193" s="34"/>
    </row>
    <row r="194" spans="1:10" x14ac:dyDescent="0.3">
      <c r="A194" s="29"/>
      <c r="B194" s="36"/>
      <c r="C194" s="37"/>
      <c r="D194" s="40"/>
      <c r="E194" s="39"/>
      <c r="F194" s="41"/>
      <c r="G194" s="41"/>
      <c r="H194" s="42"/>
      <c r="I194" s="43"/>
      <c r="J194" s="34"/>
    </row>
    <row r="195" spans="1:10" x14ac:dyDescent="0.3">
      <c r="A195" s="29"/>
      <c r="B195" s="87" t="s">
        <v>74</v>
      </c>
      <c r="C195" s="33" t="s">
        <v>197</v>
      </c>
      <c r="D195" s="32"/>
      <c r="E195" s="34"/>
      <c r="F195" s="32"/>
      <c r="G195" s="32"/>
      <c r="H195" s="32"/>
      <c r="I195" s="35">
        <f>SUBTOTAL(9,I196:I201)</f>
        <v>0</v>
      </c>
      <c r="J195" s="34"/>
    </row>
    <row r="196" spans="1:10" ht="15" thickBot="1" x14ac:dyDescent="0.35">
      <c r="A196" s="29"/>
      <c r="B196" s="36"/>
      <c r="C196" s="37"/>
      <c r="D196" s="40"/>
      <c r="E196" s="39"/>
      <c r="F196" s="41"/>
      <c r="G196" s="41"/>
      <c r="H196" s="42"/>
      <c r="I196" s="43"/>
      <c r="J196" s="34"/>
    </row>
    <row r="197" spans="1:10" ht="15" thickBot="1" x14ac:dyDescent="0.35">
      <c r="A197" s="29"/>
      <c r="B197" s="36"/>
      <c r="C197" s="37" t="s">
        <v>198</v>
      </c>
      <c r="D197" s="40" t="s">
        <v>16</v>
      </c>
      <c r="E197" s="39"/>
      <c r="F197" s="80">
        <v>1</v>
      </c>
      <c r="G197" s="80"/>
      <c r="H197" s="81"/>
      <c r="I197" s="43">
        <f t="shared" ref="I197:I198" si="30">G197*H197</f>
        <v>0</v>
      </c>
      <c r="J197" s="34"/>
    </row>
    <row r="198" spans="1:10" ht="15" thickBot="1" x14ac:dyDescent="0.35">
      <c r="A198" s="29"/>
      <c r="B198" s="36"/>
      <c r="C198" s="37" t="s">
        <v>200</v>
      </c>
      <c r="D198" s="40" t="s">
        <v>16</v>
      </c>
      <c r="E198" s="39"/>
      <c r="F198" s="80">
        <v>1</v>
      </c>
      <c r="G198" s="80"/>
      <c r="H198" s="81"/>
      <c r="I198" s="43">
        <f t="shared" si="30"/>
        <v>0</v>
      </c>
      <c r="J198" s="34"/>
    </row>
    <row r="199" spans="1:10" ht="15" thickBot="1" x14ac:dyDescent="0.35">
      <c r="A199" s="29"/>
      <c r="B199" s="36"/>
      <c r="C199" s="37" t="s">
        <v>199</v>
      </c>
      <c r="D199" s="40" t="s">
        <v>16</v>
      </c>
      <c r="E199" s="39"/>
      <c r="F199" s="80">
        <v>1</v>
      </c>
      <c r="G199" s="80"/>
      <c r="H199" s="81"/>
      <c r="I199" s="43">
        <f>G199*H199</f>
        <v>0</v>
      </c>
      <c r="J199" s="39"/>
    </row>
    <row r="200" spans="1:10" ht="15" thickBot="1" x14ac:dyDescent="0.35">
      <c r="A200" s="29"/>
      <c r="B200" s="36"/>
      <c r="C200" s="37" t="s">
        <v>201</v>
      </c>
      <c r="D200" s="40" t="s">
        <v>16</v>
      </c>
      <c r="E200" s="39"/>
      <c r="F200" s="80">
        <v>1</v>
      </c>
      <c r="G200" s="80"/>
      <c r="H200" s="81"/>
      <c r="I200" s="43">
        <f>G200*H200</f>
        <v>0</v>
      </c>
      <c r="J200" s="39"/>
    </row>
    <row r="201" spans="1:10" x14ac:dyDescent="0.3">
      <c r="A201" s="29"/>
      <c r="B201" s="36"/>
      <c r="C201" s="37"/>
      <c r="D201" s="40"/>
      <c r="E201" s="39"/>
      <c r="F201" s="41"/>
      <c r="G201" s="41"/>
      <c r="H201" s="42"/>
      <c r="I201" s="43"/>
      <c r="J201" s="39"/>
    </row>
    <row r="202" spans="1:10" x14ac:dyDescent="0.3">
      <c r="A202" s="29"/>
      <c r="B202" s="44" t="s">
        <v>77</v>
      </c>
      <c r="C202" s="45" t="s">
        <v>202</v>
      </c>
      <c r="D202" s="44"/>
      <c r="E202" s="34"/>
      <c r="F202" s="44"/>
      <c r="G202" s="44"/>
      <c r="H202" s="44"/>
      <c r="I202" s="46">
        <f>SUBTOTAL(9,I203:I256)</f>
        <v>0</v>
      </c>
      <c r="J202" s="34"/>
    </row>
    <row r="203" spans="1:10" x14ac:dyDescent="0.3">
      <c r="A203" s="29"/>
      <c r="B203" s="36"/>
      <c r="C203" s="37"/>
      <c r="D203" s="40"/>
      <c r="E203" s="39"/>
      <c r="F203" s="41"/>
      <c r="G203" s="41"/>
      <c r="H203" s="42"/>
      <c r="I203" s="42"/>
      <c r="J203" s="39"/>
    </row>
    <row r="204" spans="1:10" x14ac:dyDescent="0.3">
      <c r="A204" s="29"/>
      <c r="B204" s="87" t="s">
        <v>78</v>
      </c>
      <c r="C204" s="33" t="s">
        <v>203</v>
      </c>
      <c r="D204" s="32"/>
      <c r="E204" s="34"/>
      <c r="F204" s="32"/>
      <c r="G204" s="32"/>
      <c r="H204" s="32"/>
      <c r="I204" s="35" t="s">
        <v>14</v>
      </c>
      <c r="J204" s="34"/>
    </row>
    <row r="205" spans="1:10" x14ac:dyDescent="0.3">
      <c r="A205" s="29"/>
      <c r="B205" s="36"/>
      <c r="C205" s="37"/>
      <c r="D205" s="40"/>
      <c r="E205" s="39"/>
      <c r="F205" s="41"/>
      <c r="G205" s="41"/>
      <c r="H205" s="42"/>
      <c r="I205" s="43"/>
      <c r="J205" s="39"/>
    </row>
    <row r="206" spans="1:10" x14ac:dyDescent="0.3">
      <c r="A206" s="29"/>
      <c r="B206" s="87" t="s">
        <v>79</v>
      </c>
      <c r="C206" s="33" t="s">
        <v>204</v>
      </c>
      <c r="D206" s="32"/>
      <c r="E206" s="34"/>
      <c r="F206" s="32"/>
      <c r="G206" s="32"/>
      <c r="H206" s="32"/>
      <c r="I206" s="35">
        <f>SUBTOTAL(9,I207:I212)</f>
        <v>0</v>
      </c>
      <c r="J206" s="34"/>
    </row>
    <row r="207" spans="1:10" x14ac:dyDescent="0.3">
      <c r="A207" s="29"/>
      <c r="B207" s="36"/>
      <c r="C207" s="37"/>
      <c r="D207" s="40"/>
      <c r="E207" s="39"/>
      <c r="F207" s="41"/>
      <c r="G207" s="41"/>
      <c r="H207" s="42"/>
      <c r="I207" s="43"/>
      <c r="J207" s="39"/>
    </row>
    <row r="208" spans="1:10" ht="15" thickBot="1" x14ac:dyDescent="0.35">
      <c r="A208" s="29"/>
      <c r="B208" s="36"/>
      <c r="C208" s="89" t="s">
        <v>205</v>
      </c>
      <c r="D208" s="89"/>
      <c r="E208" s="40"/>
      <c r="F208" s="39"/>
      <c r="G208" s="41"/>
      <c r="H208" s="41"/>
      <c r="I208" s="42"/>
      <c r="J208" s="39"/>
    </row>
    <row r="209" spans="1:10" ht="15" thickBot="1" x14ac:dyDescent="0.35">
      <c r="A209" s="29"/>
      <c r="B209" s="36"/>
      <c r="C209" s="37" t="s">
        <v>207</v>
      </c>
      <c r="D209" s="101" t="s">
        <v>16</v>
      </c>
      <c r="E209" s="39"/>
      <c r="F209" s="80">
        <v>1</v>
      </c>
      <c r="G209" s="80"/>
      <c r="H209" s="81"/>
      <c r="I209" s="43">
        <f t="shared" ref="I209:I211" si="31">G209*H209</f>
        <v>0</v>
      </c>
      <c r="J209" s="39"/>
    </row>
    <row r="210" spans="1:10" ht="15" thickBot="1" x14ac:dyDescent="0.35">
      <c r="A210" s="29"/>
      <c r="B210" s="36"/>
      <c r="C210" s="37" t="s">
        <v>208</v>
      </c>
      <c r="D210" s="101" t="s">
        <v>16</v>
      </c>
      <c r="E210" s="39"/>
      <c r="F210" s="80">
        <v>1</v>
      </c>
      <c r="G210" s="80"/>
      <c r="H210" s="81"/>
      <c r="I210" s="43">
        <f t="shared" si="31"/>
        <v>0</v>
      </c>
      <c r="J210" s="39"/>
    </row>
    <row r="211" spans="1:10" ht="15" thickBot="1" x14ac:dyDescent="0.35">
      <c r="A211" s="29"/>
      <c r="B211" s="36"/>
      <c r="C211" s="37" t="s">
        <v>206</v>
      </c>
      <c r="D211" s="101" t="s">
        <v>16</v>
      </c>
      <c r="E211" s="39"/>
      <c r="F211" s="80">
        <v>1</v>
      </c>
      <c r="G211" s="80"/>
      <c r="H211" s="81"/>
      <c r="I211" s="43">
        <f t="shared" si="31"/>
        <v>0</v>
      </c>
      <c r="J211" s="39"/>
    </row>
    <row r="212" spans="1:10" x14ac:dyDescent="0.3">
      <c r="A212" s="29"/>
      <c r="B212" s="36"/>
      <c r="C212" s="37"/>
      <c r="D212" s="40"/>
      <c r="E212" s="39"/>
      <c r="F212" s="41"/>
      <c r="G212" s="41"/>
      <c r="H212" s="42"/>
      <c r="I212" s="43"/>
      <c r="J212" s="39"/>
    </row>
    <row r="213" spans="1:10" x14ac:dyDescent="0.3">
      <c r="A213" s="29"/>
      <c r="B213" s="87" t="s">
        <v>81</v>
      </c>
      <c r="C213" s="33" t="s">
        <v>209</v>
      </c>
      <c r="D213" s="32"/>
      <c r="E213" s="32"/>
      <c r="F213" s="32"/>
      <c r="G213" s="32"/>
      <c r="H213" s="32"/>
      <c r="I213" s="35">
        <f>SUBTOTAL(9,I214:I230)</f>
        <v>0</v>
      </c>
      <c r="J213" s="34"/>
    </row>
    <row r="214" spans="1:10" x14ac:dyDescent="0.3">
      <c r="A214" s="29"/>
      <c r="B214" s="36"/>
      <c r="C214" s="37"/>
      <c r="D214" s="40"/>
      <c r="E214" s="39"/>
      <c r="F214" s="41"/>
      <c r="G214" s="41"/>
      <c r="H214" s="42"/>
      <c r="I214" s="43"/>
      <c r="J214" s="39"/>
    </row>
    <row r="215" spans="1:10" ht="15" thickBot="1" x14ac:dyDescent="0.35">
      <c r="A215" s="29"/>
      <c r="B215" s="36"/>
      <c r="C215" s="37" t="s">
        <v>210</v>
      </c>
      <c r="D215" s="40"/>
      <c r="E215" s="39"/>
      <c r="F215" s="41"/>
      <c r="G215" s="41"/>
      <c r="H215" s="42"/>
      <c r="I215" s="43"/>
      <c r="J215" s="39"/>
    </row>
    <row r="216" spans="1:10" ht="15" thickBot="1" x14ac:dyDescent="0.35">
      <c r="A216" s="29"/>
      <c r="B216" s="36"/>
      <c r="C216" s="37" t="s">
        <v>99</v>
      </c>
      <c r="D216" s="40" t="s">
        <v>8</v>
      </c>
      <c r="E216" s="39"/>
      <c r="F216" s="80">
        <v>15</v>
      </c>
      <c r="G216" s="80"/>
      <c r="H216" s="81"/>
      <c r="I216" s="43">
        <f t="shared" ref="I216:I225" si="32">G216*H216</f>
        <v>0</v>
      </c>
      <c r="J216" s="39"/>
    </row>
    <row r="217" spans="1:10" ht="15" thickBot="1" x14ac:dyDescent="0.35">
      <c r="A217" s="29"/>
      <c r="B217" s="36"/>
      <c r="C217" s="37"/>
      <c r="D217" s="40"/>
      <c r="E217" s="39"/>
      <c r="F217" s="41"/>
      <c r="G217" s="41"/>
      <c r="H217" s="42"/>
      <c r="I217" s="43"/>
      <c r="J217" s="39"/>
    </row>
    <row r="218" spans="1:10" ht="15" thickBot="1" x14ac:dyDescent="0.35">
      <c r="A218" s="29"/>
      <c r="B218" s="36"/>
      <c r="C218" s="37" t="s">
        <v>56</v>
      </c>
      <c r="D218" s="40" t="s">
        <v>16</v>
      </c>
      <c r="E218" s="39"/>
      <c r="F218" s="80">
        <v>1</v>
      </c>
      <c r="G218" s="80"/>
      <c r="H218" s="81"/>
      <c r="I218" s="43">
        <f t="shared" si="32"/>
        <v>0</v>
      </c>
      <c r="J218" s="39"/>
    </row>
    <row r="219" spans="1:10" x14ac:dyDescent="0.3">
      <c r="A219" s="29"/>
      <c r="B219" s="36"/>
      <c r="C219" s="37" t="s">
        <v>57</v>
      </c>
      <c r="D219" s="40"/>
      <c r="E219" s="39"/>
      <c r="F219" s="41"/>
      <c r="G219" s="41"/>
      <c r="H219" s="42"/>
      <c r="I219" s="43"/>
      <c r="J219" s="39"/>
    </row>
    <row r="220" spans="1:10" x14ac:dyDescent="0.3">
      <c r="A220" s="29"/>
      <c r="B220" s="36"/>
      <c r="C220" s="37" t="s">
        <v>58</v>
      </c>
      <c r="D220" s="40"/>
      <c r="E220" s="39"/>
      <c r="F220" s="41"/>
      <c r="G220" s="41"/>
      <c r="H220" s="42"/>
      <c r="I220" s="43"/>
      <c r="J220" s="39"/>
    </row>
    <row r="221" spans="1:10" x14ac:dyDescent="0.3">
      <c r="A221" s="29"/>
      <c r="B221" s="36"/>
      <c r="C221" s="37" t="s">
        <v>59</v>
      </c>
      <c r="D221" s="40"/>
      <c r="E221" s="39"/>
      <c r="F221" s="41"/>
      <c r="G221" s="41"/>
      <c r="H221" s="42"/>
      <c r="I221" s="43"/>
      <c r="J221" s="39"/>
    </row>
    <row r="222" spans="1:10" x14ac:dyDescent="0.3">
      <c r="A222" s="29"/>
      <c r="B222" s="36"/>
      <c r="C222" s="37" t="s">
        <v>60</v>
      </c>
      <c r="D222" s="40"/>
      <c r="E222" s="39"/>
      <c r="F222" s="41"/>
      <c r="G222" s="41"/>
      <c r="H222" s="42"/>
      <c r="I222" s="43"/>
      <c r="J222" s="39"/>
    </row>
    <row r="223" spans="1:10" x14ac:dyDescent="0.3">
      <c r="A223" s="29"/>
      <c r="B223" s="36"/>
      <c r="C223" s="37" t="s">
        <v>61</v>
      </c>
      <c r="D223" s="40"/>
      <c r="E223" s="39"/>
      <c r="F223" s="41"/>
      <c r="G223" s="41"/>
      <c r="H223" s="42"/>
      <c r="I223" s="43"/>
      <c r="J223" s="39"/>
    </row>
    <row r="224" spans="1:10" ht="15" thickBot="1" x14ac:dyDescent="0.35">
      <c r="A224" s="29"/>
      <c r="B224" s="36"/>
      <c r="C224" s="37"/>
      <c r="D224" s="40"/>
      <c r="E224" s="39"/>
      <c r="F224" s="41"/>
      <c r="G224" s="41"/>
      <c r="H224" s="42"/>
      <c r="I224" s="43"/>
      <c r="J224" s="39"/>
    </row>
    <row r="225" spans="1:10" ht="15" thickBot="1" x14ac:dyDescent="0.35">
      <c r="A225" s="29"/>
      <c r="B225" s="36"/>
      <c r="C225" s="37" t="s">
        <v>62</v>
      </c>
      <c r="D225" s="40" t="s">
        <v>16</v>
      </c>
      <c r="E225" s="39"/>
      <c r="F225" s="80">
        <v>2</v>
      </c>
      <c r="G225" s="80"/>
      <c r="H225" s="81"/>
      <c r="I225" s="43">
        <f t="shared" si="32"/>
        <v>0</v>
      </c>
      <c r="J225" s="39"/>
    </row>
    <row r="226" spans="1:10" x14ac:dyDescent="0.3">
      <c r="A226" s="29"/>
      <c r="B226" s="36"/>
      <c r="C226" s="37" t="s">
        <v>63</v>
      </c>
      <c r="D226" s="40"/>
      <c r="E226" s="39"/>
      <c r="F226" s="41"/>
      <c r="G226" s="41"/>
      <c r="H226" s="42"/>
      <c r="I226" s="43"/>
      <c r="J226" s="39"/>
    </row>
    <row r="227" spans="1:10" x14ac:dyDescent="0.3">
      <c r="A227" s="29"/>
      <c r="B227" s="36"/>
      <c r="C227" s="37" t="s">
        <v>64</v>
      </c>
      <c r="D227" s="40"/>
      <c r="E227" s="39"/>
      <c r="F227" s="41"/>
      <c r="G227" s="41"/>
      <c r="H227" s="42"/>
      <c r="I227" s="43"/>
      <c r="J227" s="39"/>
    </row>
    <row r="228" spans="1:10" x14ac:dyDescent="0.3">
      <c r="A228" s="29"/>
      <c r="B228" s="36"/>
      <c r="C228" s="37" t="s">
        <v>65</v>
      </c>
      <c r="D228" s="40"/>
      <c r="E228" s="39"/>
      <c r="F228" s="41"/>
      <c r="G228" s="41"/>
      <c r="H228" s="42"/>
      <c r="I228" s="43"/>
      <c r="J228" s="39"/>
    </row>
    <row r="229" spans="1:10" x14ac:dyDescent="0.3">
      <c r="A229" s="29"/>
      <c r="B229" s="36"/>
      <c r="C229" s="37" t="s">
        <v>66</v>
      </c>
      <c r="D229" s="40"/>
      <c r="E229" s="39"/>
      <c r="F229" s="41"/>
      <c r="G229" s="41"/>
      <c r="H229" s="42"/>
      <c r="I229" s="43"/>
      <c r="J229" s="39"/>
    </row>
    <row r="230" spans="1:10" x14ac:dyDescent="0.3">
      <c r="A230" s="29"/>
      <c r="B230" s="36"/>
      <c r="C230" s="37"/>
      <c r="D230" s="40"/>
      <c r="E230" s="39"/>
      <c r="F230" s="41"/>
      <c r="G230" s="41"/>
      <c r="H230" s="42"/>
      <c r="I230" s="43"/>
      <c r="J230" s="39"/>
    </row>
    <row r="231" spans="1:10" x14ac:dyDescent="0.3">
      <c r="A231" s="29"/>
      <c r="B231" s="87" t="s">
        <v>219</v>
      </c>
      <c r="C231" s="33" t="s">
        <v>68</v>
      </c>
      <c r="D231" s="32"/>
      <c r="E231" s="34"/>
      <c r="F231" s="32"/>
      <c r="G231" s="32"/>
      <c r="H231" s="32"/>
      <c r="I231" s="35">
        <f>SUBTOTAL(9,I232:I243)</f>
        <v>0</v>
      </c>
      <c r="J231" s="34"/>
    </row>
    <row r="232" spans="1:10" x14ac:dyDescent="0.3">
      <c r="A232" s="29"/>
      <c r="B232" s="36"/>
      <c r="C232" s="37"/>
      <c r="D232" s="40"/>
      <c r="E232" s="39"/>
      <c r="F232" s="41"/>
      <c r="G232" s="41"/>
      <c r="H232" s="42"/>
      <c r="I232" s="43"/>
      <c r="J232" s="39"/>
    </row>
    <row r="233" spans="1:10" ht="15" thickBot="1" x14ac:dyDescent="0.35">
      <c r="A233" s="29"/>
      <c r="B233" s="36"/>
      <c r="C233" s="89" t="s">
        <v>69</v>
      </c>
      <c r="D233" s="40"/>
      <c r="E233" s="39"/>
      <c r="F233" s="41"/>
      <c r="G233" s="41"/>
      <c r="H233" s="42"/>
      <c r="I233" s="43"/>
      <c r="J233" s="39"/>
    </row>
    <row r="234" spans="1:10" ht="15" thickBot="1" x14ac:dyDescent="0.35">
      <c r="A234" s="29"/>
      <c r="B234" s="36"/>
      <c r="C234" s="37" t="s">
        <v>213</v>
      </c>
      <c r="D234" s="40" t="s">
        <v>18</v>
      </c>
      <c r="E234" s="39"/>
      <c r="F234" s="80">
        <v>1</v>
      </c>
      <c r="G234" s="80"/>
      <c r="H234" s="81"/>
      <c r="I234" s="43">
        <f t="shared" ref="I234:I242" si="33">G234*H234</f>
        <v>0</v>
      </c>
      <c r="J234" s="39"/>
    </row>
    <row r="235" spans="1:10" x14ac:dyDescent="0.3">
      <c r="A235" s="29"/>
      <c r="B235" s="36"/>
      <c r="C235" s="37" t="s">
        <v>214</v>
      </c>
      <c r="D235" s="40"/>
      <c r="E235" s="39"/>
      <c r="F235" s="41"/>
      <c r="G235" s="41"/>
      <c r="H235" s="42"/>
      <c r="I235" s="43"/>
      <c r="J235" s="39"/>
    </row>
    <row r="236" spans="1:10" x14ac:dyDescent="0.3">
      <c r="A236" s="29"/>
      <c r="B236" s="36"/>
      <c r="C236" s="37" t="s">
        <v>70</v>
      </c>
      <c r="D236" s="40"/>
      <c r="E236" s="39"/>
      <c r="F236" s="41"/>
      <c r="G236" s="41"/>
      <c r="H236" s="42"/>
      <c r="I236" s="43"/>
      <c r="J236" s="39"/>
    </row>
    <row r="237" spans="1:10" x14ac:dyDescent="0.3">
      <c r="A237" s="29"/>
      <c r="B237" s="36"/>
      <c r="C237" s="37" t="s">
        <v>71</v>
      </c>
      <c r="D237" s="40"/>
      <c r="E237" s="39"/>
      <c r="F237" s="41"/>
      <c r="G237" s="41"/>
      <c r="H237" s="42"/>
      <c r="I237" s="43"/>
      <c r="J237" s="39"/>
    </row>
    <row r="238" spans="1:10" x14ac:dyDescent="0.3">
      <c r="A238" s="29"/>
      <c r="B238" s="36"/>
      <c r="C238" s="37"/>
      <c r="D238" s="40"/>
      <c r="E238" s="39"/>
      <c r="F238" s="41"/>
      <c r="G238" s="41"/>
      <c r="H238" s="42"/>
      <c r="I238" s="43"/>
      <c r="J238" s="39"/>
    </row>
    <row r="239" spans="1:10" ht="15" thickBot="1" x14ac:dyDescent="0.35">
      <c r="A239" s="29"/>
      <c r="B239" s="36"/>
      <c r="C239" s="89" t="s">
        <v>211</v>
      </c>
      <c r="D239" s="40"/>
      <c r="E239" s="39"/>
      <c r="F239" s="41"/>
      <c r="G239" s="41"/>
      <c r="H239" s="42"/>
      <c r="I239" s="43"/>
      <c r="J239" s="39"/>
    </row>
    <row r="240" spans="1:10" ht="15" thickBot="1" x14ac:dyDescent="0.35">
      <c r="A240" s="29"/>
      <c r="B240" s="36"/>
      <c r="C240" s="37" t="s">
        <v>212</v>
      </c>
      <c r="D240" s="40" t="s">
        <v>18</v>
      </c>
      <c r="E240" s="39"/>
      <c r="F240" s="80">
        <v>1</v>
      </c>
      <c r="G240" s="80"/>
      <c r="H240" s="81"/>
      <c r="I240" s="43">
        <f t="shared" si="33"/>
        <v>0</v>
      </c>
      <c r="J240" s="39"/>
    </row>
    <row r="241" spans="1:10" ht="15" thickBot="1" x14ac:dyDescent="0.35">
      <c r="A241" s="29"/>
      <c r="B241" s="36"/>
      <c r="C241" s="37" t="s">
        <v>72</v>
      </c>
      <c r="D241" s="40"/>
      <c r="E241" s="39"/>
      <c r="F241" s="41"/>
      <c r="G241" s="41"/>
      <c r="H241" s="42"/>
      <c r="I241" s="43"/>
      <c r="J241" s="39"/>
    </row>
    <row r="242" spans="1:10" ht="15" thickBot="1" x14ac:dyDescent="0.35">
      <c r="A242" s="29"/>
      <c r="B242" s="36"/>
      <c r="C242" s="37" t="s">
        <v>73</v>
      </c>
      <c r="D242" s="40" t="s">
        <v>16</v>
      </c>
      <c r="E242" s="39"/>
      <c r="F242" s="80">
        <v>1</v>
      </c>
      <c r="G242" s="80"/>
      <c r="H242" s="81"/>
      <c r="I242" s="43">
        <f t="shared" si="33"/>
        <v>0</v>
      </c>
      <c r="J242" s="39"/>
    </row>
    <row r="243" spans="1:10" x14ac:dyDescent="0.3">
      <c r="A243" s="29"/>
      <c r="B243" s="36"/>
      <c r="C243" s="37"/>
      <c r="D243" s="40"/>
      <c r="E243" s="39"/>
      <c r="F243" s="41"/>
      <c r="G243" s="41"/>
      <c r="H243" s="42"/>
      <c r="I243" s="43"/>
      <c r="J243" s="39"/>
    </row>
    <row r="244" spans="1:10" x14ac:dyDescent="0.3">
      <c r="A244" s="29"/>
      <c r="B244" s="87" t="s">
        <v>220</v>
      </c>
      <c r="C244" s="33" t="s">
        <v>75</v>
      </c>
      <c r="D244" s="32"/>
      <c r="E244" s="34"/>
      <c r="F244" s="32"/>
      <c r="G244" s="32"/>
      <c r="H244" s="32"/>
      <c r="I244" s="35">
        <f>SUBTOTAL(9,I245:I254)</f>
        <v>0</v>
      </c>
      <c r="J244" s="34"/>
    </row>
    <row r="245" spans="1:10" x14ac:dyDescent="0.3">
      <c r="A245" s="29"/>
      <c r="B245" s="36"/>
      <c r="C245" s="37"/>
      <c r="D245" s="40"/>
      <c r="E245" s="39"/>
      <c r="F245" s="41"/>
      <c r="G245" s="41"/>
      <c r="H245" s="42"/>
      <c r="I245" s="43"/>
      <c r="J245" s="39"/>
    </row>
    <row r="246" spans="1:10" ht="15" thickBot="1" x14ac:dyDescent="0.35">
      <c r="A246" s="29"/>
      <c r="B246" s="36"/>
      <c r="C246" s="89" t="s">
        <v>215</v>
      </c>
      <c r="D246" s="40"/>
      <c r="E246" s="39"/>
      <c r="F246" s="41"/>
      <c r="G246" s="41"/>
      <c r="H246" s="42"/>
      <c r="I246" s="43"/>
      <c r="J246" s="39"/>
    </row>
    <row r="247" spans="1:10" ht="15" thickBot="1" x14ac:dyDescent="0.35">
      <c r="A247" s="29"/>
      <c r="B247" s="36"/>
      <c r="C247" s="37" t="s">
        <v>34</v>
      </c>
      <c r="D247" s="40" t="s">
        <v>18</v>
      </c>
      <c r="E247" s="39"/>
      <c r="F247" s="80">
        <v>1</v>
      </c>
      <c r="G247" s="80"/>
      <c r="H247" s="81"/>
      <c r="I247" s="43">
        <f>G247*H247</f>
        <v>0</v>
      </c>
      <c r="J247" s="39"/>
    </row>
    <row r="248" spans="1:10" ht="15" thickBot="1" x14ac:dyDescent="0.35">
      <c r="A248" s="29"/>
      <c r="B248" s="36"/>
      <c r="C248" s="37" t="s">
        <v>216</v>
      </c>
      <c r="D248" s="40" t="s">
        <v>18</v>
      </c>
      <c r="E248" s="39"/>
      <c r="F248" s="80">
        <v>1</v>
      </c>
      <c r="G248" s="80"/>
      <c r="H248" s="81"/>
      <c r="I248" s="43">
        <f>G248*H248</f>
        <v>0</v>
      </c>
      <c r="J248" s="39"/>
    </row>
    <row r="249" spans="1:10" ht="28.2" thickBot="1" x14ac:dyDescent="0.35">
      <c r="A249" s="29"/>
      <c r="B249" s="36"/>
      <c r="C249" s="37" t="s">
        <v>217</v>
      </c>
      <c r="D249" s="40"/>
      <c r="E249" s="39"/>
      <c r="F249" s="41"/>
      <c r="G249" s="41"/>
      <c r="H249" s="42"/>
      <c r="I249" s="43"/>
      <c r="J249" s="39"/>
    </row>
    <row r="250" spans="1:10" ht="15" thickBot="1" x14ac:dyDescent="0.35">
      <c r="A250" s="29"/>
      <c r="B250" s="36"/>
      <c r="C250" s="37" t="s">
        <v>37</v>
      </c>
      <c r="D250" s="40" t="s">
        <v>8</v>
      </c>
      <c r="E250" s="39"/>
      <c r="F250" s="80">
        <v>10</v>
      </c>
      <c r="G250" s="80"/>
      <c r="H250" s="81"/>
      <c r="I250" s="43">
        <f>G250*H250</f>
        <v>0</v>
      </c>
      <c r="J250" s="39"/>
    </row>
    <row r="251" spans="1:10" ht="15" thickBot="1" x14ac:dyDescent="0.35">
      <c r="A251" s="29"/>
      <c r="B251" s="36"/>
      <c r="C251" s="37" t="s">
        <v>94</v>
      </c>
      <c r="D251" s="40" t="s">
        <v>8</v>
      </c>
      <c r="E251" s="39"/>
      <c r="F251" s="80">
        <v>10</v>
      </c>
      <c r="G251" s="80"/>
      <c r="H251" s="81"/>
      <c r="I251" s="43">
        <f>G251*H251</f>
        <v>0</v>
      </c>
      <c r="J251" s="39"/>
    </row>
    <row r="252" spans="1:10" ht="15" thickBot="1" x14ac:dyDescent="0.35">
      <c r="A252" s="29"/>
      <c r="B252" s="36"/>
      <c r="C252" s="37" t="s">
        <v>36</v>
      </c>
      <c r="D252" s="40" t="s">
        <v>8</v>
      </c>
      <c r="E252" s="39"/>
      <c r="F252" s="80">
        <v>10</v>
      </c>
      <c r="G252" s="80"/>
      <c r="H252" s="81"/>
      <c r="I252" s="43">
        <f>G252*H252</f>
        <v>0</v>
      </c>
      <c r="J252" s="39"/>
    </row>
    <row r="253" spans="1:10" ht="15" thickBot="1" x14ac:dyDescent="0.35">
      <c r="A253" s="29"/>
      <c r="B253" s="36"/>
      <c r="C253" s="37" t="s">
        <v>76</v>
      </c>
      <c r="D253" s="104" t="s">
        <v>16</v>
      </c>
      <c r="E253" s="39"/>
      <c r="F253" s="80">
        <v>1</v>
      </c>
      <c r="G253" s="80"/>
      <c r="H253" s="81"/>
      <c r="I253" s="43">
        <f t="shared" ref="I253" si="34">G253*H253</f>
        <v>0</v>
      </c>
      <c r="J253" s="39"/>
    </row>
    <row r="254" spans="1:10" x14ac:dyDescent="0.3">
      <c r="A254" s="29"/>
      <c r="B254" s="36"/>
      <c r="C254" s="37"/>
      <c r="D254" s="40"/>
      <c r="E254" s="39"/>
      <c r="F254" s="41"/>
      <c r="G254" s="41"/>
      <c r="H254" s="42"/>
      <c r="I254" s="43"/>
      <c r="J254" s="39"/>
    </row>
    <row r="255" spans="1:10" x14ac:dyDescent="0.3">
      <c r="A255" s="29"/>
      <c r="B255" s="87" t="s">
        <v>221</v>
      </c>
      <c r="C255" s="33" t="s">
        <v>218</v>
      </c>
      <c r="D255" s="32"/>
      <c r="E255" s="34"/>
      <c r="F255" s="32"/>
      <c r="G255" s="32"/>
      <c r="H255" s="32"/>
      <c r="I255" s="35" t="s">
        <v>14</v>
      </c>
      <c r="J255" s="34"/>
    </row>
    <row r="256" spans="1:10" x14ac:dyDescent="0.3">
      <c r="A256" s="29"/>
      <c r="B256" s="36"/>
      <c r="C256" s="37"/>
      <c r="D256" s="40"/>
      <c r="E256" s="39"/>
      <c r="F256" s="41"/>
      <c r="G256" s="41"/>
      <c r="H256" s="42"/>
      <c r="I256" s="43"/>
      <c r="J256" s="39"/>
    </row>
    <row r="257" spans="1:10" x14ac:dyDescent="0.3">
      <c r="A257" s="29"/>
      <c r="B257" s="44" t="s">
        <v>222</v>
      </c>
      <c r="C257" s="45" t="s">
        <v>223</v>
      </c>
      <c r="D257" s="44"/>
      <c r="E257" s="34"/>
      <c r="F257" s="44"/>
      <c r="G257" s="44"/>
      <c r="H257" s="44"/>
      <c r="I257" s="46">
        <f>SUBTOTAL(9,I258:I290)</f>
        <v>0</v>
      </c>
      <c r="J257" s="34"/>
    </row>
    <row r="258" spans="1:10" x14ac:dyDescent="0.3">
      <c r="A258" s="29"/>
      <c r="B258" s="36"/>
      <c r="C258" s="37"/>
      <c r="D258" s="40"/>
      <c r="E258" s="39"/>
      <c r="F258" s="41"/>
      <c r="G258" s="41"/>
      <c r="H258" s="42"/>
      <c r="I258" s="42"/>
      <c r="J258" s="39"/>
    </row>
    <row r="259" spans="1:10" x14ac:dyDescent="0.3">
      <c r="A259" s="29"/>
      <c r="B259" s="87" t="s">
        <v>224</v>
      </c>
      <c r="C259" s="33" t="s">
        <v>225</v>
      </c>
      <c r="D259" s="32"/>
      <c r="E259" s="34"/>
      <c r="F259" s="32"/>
      <c r="G259" s="32"/>
      <c r="H259" s="32"/>
      <c r="I259" s="35" t="s">
        <v>14</v>
      </c>
      <c r="J259" s="34"/>
    </row>
    <row r="260" spans="1:10" x14ac:dyDescent="0.3">
      <c r="A260" s="29"/>
      <c r="B260" s="36"/>
      <c r="C260" s="37"/>
      <c r="D260" s="40"/>
      <c r="E260" s="39"/>
      <c r="F260" s="41"/>
      <c r="G260" s="41"/>
      <c r="H260" s="42"/>
      <c r="I260" s="43"/>
      <c r="J260" s="39"/>
    </row>
    <row r="261" spans="1:10" x14ac:dyDescent="0.3">
      <c r="A261" s="29"/>
      <c r="B261" s="87" t="s">
        <v>226</v>
      </c>
      <c r="C261" s="33" t="s">
        <v>227</v>
      </c>
      <c r="D261" s="32"/>
      <c r="E261" s="34"/>
      <c r="F261" s="32"/>
      <c r="G261" s="32"/>
      <c r="H261" s="32"/>
      <c r="I261" s="35" t="s">
        <v>14</v>
      </c>
      <c r="J261" s="34"/>
    </row>
    <row r="262" spans="1:10" x14ac:dyDescent="0.3">
      <c r="A262" s="29"/>
      <c r="B262" s="36"/>
      <c r="C262" s="37"/>
      <c r="D262" s="40"/>
      <c r="E262" s="39"/>
      <c r="F262" s="41"/>
      <c r="G262" s="41"/>
      <c r="H262" s="42"/>
      <c r="I262" s="43"/>
      <c r="J262" s="39"/>
    </row>
    <row r="263" spans="1:10" x14ac:dyDescent="0.3">
      <c r="A263" s="29"/>
      <c r="B263" s="87" t="s">
        <v>228</v>
      </c>
      <c r="C263" s="33" t="s">
        <v>229</v>
      </c>
      <c r="D263" s="32"/>
      <c r="E263" s="34"/>
      <c r="F263" s="32"/>
      <c r="G263" s="32"/>
      <c r="H263" s="32"/>
      <c r="I263" s="35" t="s">
        <v>14</v>
      </c>
      <c r="J263" s="34"/>
    </row>
    <row r="264" spans="1:10" x14ac:dyDescent="0.3">
      <c r="A264" s="29"/>
      <c r="B264" s="36"/>
      <c r="C264" s="37"/>
      <c r="D264" s="40"/>
      <c r="E264" s="39"/>
      <c r="F264" s="41"/>
      <c r="G264" s="41"/>
      <c r="H264" s="42"/>
      <c r="I264" s="43"/>
      <c r="J264" s="39"/>
    </row>
    <row r="265" spans="1:10" ht="15" thickBot="1" x14ac:dyDescent="0.35">
      <c r="A265" s="29"/>
      <c r="B265" s="36"/>
      <c r="C265" s="89" t="s">
        <v>243</v>
      </c>
      <c r="D265" s="40"/>
      <c r="E265" s="39"/>
      <c r="F265" s="41"/>
      <c r="G265" s="41"/>
      <c r="H265" s="42"/>
      <c r="I265" s="43"/>
      <c r="J265" s="39"/>
    </row>
    <row r="266" spans="1:10" ht="15" thickBot="1" x14ac:dyDescent="0.35">
      <c r="A266" s="29"/>
      <c r="B266" s="36"/>
      <c r="C266" s="37" t="s">
        <v>245</v>
      </c>
      <c r="D266" s="40" t="s">
        <v>16</v>
      </c>
      <c r="E266" s="39"/>
      <c r="F266" s="80">
        <v>1</v>
      </c>
      <c r="G266" s="80"/>
      <c r="H266" s="81"/>
      <c r="I266" s="43">
        <f t="shared" ref="I266:I270" si="35">G266*H266</f>
        <v>0</v>
      </c>
      <c r="J266" s="39"/>
    </row>
    <row r="267" spans="1:10" ht="15" thickBot="1" x14ac:dyDescent="0.35">
      <c r="A267" s="29"/>
      <c r="B267" s="36"/>
      <c r="C267" s="37" t="s">
        <v>246</v>
      </c>
      <c r="D267" s="40" t="s">
        <v>16</v>
      </c>
      <c r="E267" s="39"/>
      <c r="F267" s="80">
        <v>1</v>
      </c>
      <c r="G267" s="80"/>
      <c r="H267" s="81"/>
      <c r="I267" s="43">
        <f t="shared" si="35"/>
        <v>0</v>
      </c>
      <c r="J267" s="39"/>
    </row>
    <row r="268" spans="1:10" ht="15" thickBot="1" x14ac:dyDescent="0.35">
      <c r="A268" s="29"/>
      <c r="B268" s="36"/>
      <c r="C268" s="37" t="s">
        <v>247</v>
      </c>
      <c r="D268" s="40" t="s">
        <v>16</v>
      </c>
      <c r="E268" s="39"/>
      <c r="F268" s="80">
        <v>1</v>
      </c>
      <c r="G268" s="80"/>
      <c r="H268" s="81"/>
      <c r="I268" s="43">
        <f t="shared" si="35"/>
        <v>0</v>
      </c>
      <c r="J268" s="39"/>
    </row>
    <row r="269" spans="1:10" ht="15" thickBot="1" x14ac:dyDescent="0.35">
      <c r="A269" s="29"/>
      <c r="B269" s="36"/>
      <c r="C269" s="37" t="s">
        <v>248</v>
      </c>
      <c r="D269" s="40" t="s">
        <v>16</v>
      </c>
      <c r="E269" s="39"/>
      <c r="F269" s="80">
        <v>1</v>
      </c>
      <c r="G269" s="80"/>
      <c r="H269" s="81"/>
      <c r="I269" s="43">
        <f t="shared" si="35"/>
        <v>0</v>
      </c>
      <c r="J269" s="39"/>
    </row>
    <row r="270" spans="1:10" ht="15" thickBot="1" x14ac:dyDescent="0.35">
      <c r="A270" s="29"/>
      <c r="B270" s="36"/>
      <c r="C270" s="37" t="s">
        <v>249</v>
      </c>
      <c r="D270" s="40" t="s">
        <v>16</v>
      </c>
      <c r="E270" s="39"/>
      <c r="F270" s="80">
        <v>1</v>
      </c>
      <c r="G270" s="80"/>
      <c r="H270" s="81"/>
      <c r="I270" s="43">
        <f t="shared" si="35"/>
        <v>0</v>
      </c>
      <c r="J270" s="39"/>
    </row>
    <row r="271" spans="1:10" ht="15" thickBot="1" x14ac:dyDescent="0.35">
      <c r="A271" s="29"/>
      <c r="B271" s="36"/>
      <c r="C271" s="37"/>
      <c r="D271" s="40"/>
      <c r="E271" s="39"/>
      <c r="F271" s="41"/>
      <c r="G271" s="41"/>
      <c r="H271" s="42"/>
      <c r="I271" s="43"/>
      <c r="J271" s="39"/>
    </row>
    <row r="272" spans="1:10" ht="15" thickBot="1" x14ac:dyDescent="0.35">
      <c r="A272" s="29"/>
      <c r="B272" s="36"/>
      <c r="C272" s="37" t="s">
        <v>244</v>
      </c>
      <c r="D272" s="40" t="s">
        <v>16</v>
      </c>
      <c r="E272" s="39"/>
      <c r="F272" s="80">
        <v>1</v>
      </c>
      <c r="G272" s="80"/>
      <c r="H272" s="81"/>
      <c r="I272" s="43">
        <f>G272*H272</f>
        <v>0</v>
      </c>
      <c r="J272" s="39"/>
    </row>
    <row r="273" spans="1:10" x14ac:dyDescent="0.3">
      <c r="A273" s="29"/>
      <c r="B273" s="36"/>
      <c r="C273" s="37"/>
      <c r="D273" s="40"/>
      <c r="E273" s="39"/>
      <c r="F273" s="41"/>
      <c r="G273" s="41"/>
      <c r="H273" s="42"/>
      <c r="I273" s="43"/>
      <c r="J273" s="39"/>
    </row>
    <row r="274" spans="1:10" x14ac:dyDescent="0.3">
      <c r="A274" s="29"/>
      <c r="B274" s="87" t="s">
        <v>230</v>
      </c>
      <c r="C274" s="33" t="s">
        <v>80</v>
      </c>
      <c r="D274" s="32"/>
      <c r="E274" s="34"/>
      <c r="F274" s="32"/>
      <c r="G274" s="32"/>
      <c r="H274" s="32"/>
      <c r="I274" s="35">
        <f>SUBTOTAL(9,I275:I290)</f>
        <v>0</v>
      </c>
      <c r="J274" s="34"/>
    </row>
    <row r="275" spans="1:10" x14ac:dyDescent="0.3">
      <c r="A275" s="29"/>
      <c r="B275" s="36"/>
      <c r="C275" s="37"/>
      <c r="D275" s="40"/>
      <c r="E275" s="39"/>
      <c r="F275" s="41"/>
      <c r="G275" s="41"/>
      <c r="H275" s="42"/>
      <c r="I275" s="43"/>
      <c r="J275" s="39"/>
    </row>
    <row r="276" spans="1:10" ht="15" thickBot="1" x14ac:dyDescent="0.35">
      <c r="A276" s="29"/>
      <c r="B276" s="36"/>
      <c r="C276" s="89" t="s">
        <v>250</v>
      </c>
      <c r="D276" s="40"/>
      <c r="E276" s="39"/>
      <c r="F276" s="41"/>
      <c r="G276" s="41"/>
      <c r="H276" s="42"/>
      <c r="I276" s="43"/>
      <c r="J276" s="39"/>
    </row>
    <row r="277" spans="1:10" ht="15" thickBot="1" x14ac:dyDescent="0.35">
      <c r="A277" s="29"/>
      <c r="B277" s="36"/>
      <c r="C277" s="37" t="s">
        <v>251</v>
      </c>
      <c r="D277" s="40" t="s">
        <v>16</v>
      </c>
      <c r="E277" s="39"/>
      <c r="F277" s="80">
        <v>1</v>
      </c>
      <c r="G277" s="80"/>
      <c r="H277" s="81"/>
      <c r="I277" s="43">
        <f t="shared" ref="I277" si="36">G277*H277</f>
        <v>0</v>
      </c>
      <c r="J277" s="39"/>
    </row>
    <row r="278" spans="1:10" x14ac:dyDescent="0.3">
      <c r="A278" s="29"/>
      <c r="B278" s="36"/>
      <c r="C278" s="37"/>
      <c r="D278" s="40"/>
      <c r="E278" s="39"/>
      <c r="F278" s="41"/>
      <c r="G278" s="41"/>
      <c r="H278" s="42"/>
      <c r="I278" s="43"/>
      <c r="J278" s="39"/>
    </row>
    <row r="279" spans="1:10" ht="15" thickBot="1" x14ac:dyDescent="0.35">
      <c r="A279" s="29"/>
      <c r="B279" s="36"/>
      <c r="C279" s="89" t="s">
        <v>95</v>
      </c>
      <c r="D279" s="37"/>
      <c r="E279" s="37"/>
      <c r="F279" s="37"/>
      <c r="G279" s="37"/>
      <c r="H279" s="37"/>
      <c r="I279" s="94"/>
      <c r="J279" s="39"/>
    </row>
    <row r="280" spans="1:10" ht="15" thickBot="1" x14ac:dyDescent="0.35">
      <c r="A280" s="29"/>
      <c r="B280" s="36"/>
      <c r="C280" s="37" t="s">
        <v>231</v>
      </c>
      <c r="D280" s="92" t="s">
        <v>16</v>
      </c>
      <c r="E280" s="39"/>
      <c r="F280" s="93">
        <v>1</v>
      </c>
      <c r="G280" s="93"/>
      <c r="H280" s="81"/>
      <c r="I280" s="94">
        <f t="shared" ref="I280:I285" si="37">G280*H280</f>
        <v>0</v>
      </c>
      <c r="J280" s="39"/>
    </row>
    <row r="281" spans="1:10" x14ac:dyDescent="0.3">
      <c r="A281" s="29"/>
      <c r="B281" s="36"/>
      <c r="C281" s="37" t="s">
        <v>232</v>
      </c>
      <c r="D281" s="92"/>
      <c r="E281" s="92"/>
      <c r="F281" s="92"/>
      <c r="G281" s="92"/>
      <c r="H281" s="92"/>
      <c r="I281" s="94"/>
      <c r="J281" s="39"/>
    </row>
    <row r="282" spans="1:10" x14ac:dyDescent="0.3">
      <c r="A282" s="29"/>
      <c r="B282" s="36"/>
      <c r="C282" s="37" t="s">
        <v>233</v>
      </c>
      <c r="D282" s="92"/>
      <c r="E282" s="92"/>
      <c r="F282" s="92"/>
      <c r="G282" s="92"/>
      <c r="H282" s="92"/>
      <c r="I282" s="94"/>
      <c r="J282" s="39"/>
    </row>
    <row r="283" spans="1:10" ht="15" thickBot="1" x14ac:dyDescent="0.35">
      <c r="A283" s="29"/>
      <c r="B283" s="36"/>
      <c r="C283" s="37" t="s">
        <v>234</v>
      </c>
      <c r="D283" s="92"/>
      <c r="E283" s="92"/>
      <c r="F283" s="92"/>
      <c r="G283" s="92"/>
      <c r="H283" s="92"/>
      <c r="I283" s="94"/>
      <c r="J283" s="39"/>
    </row>
    <row r="284" spans="1:10" ht="15" thickBot="1" x14ac:dyDescent="0.35">
      <c r="A284" s="29"/>
      <c r="B284" s="36"/>
      <c r="C284" s="37" t="s">
        <v>254</v>
      </c>
      <c r="D284" s="92" t="s">
        <v>16</v>
      </c>
      <c r="E284" s="39"/>
      <c r="F284" s="93">
        <v>1</v>
      </c>
      <c r="G284" s="93"/>
      <c r="H284" s="81"/>
      <c r="I284" s="94">
        <f t="shared" ref="I284" si="38">G284*H284</f>
        <v>0</v>
      </c>
      <c r="J284" s="39"/>
    </row>
    <row r="285" spans="1:10" ht="15" thickBot="1" x14ac:dyDescent="0.35">
      <c r="A285" s="29"/>
      <c r="B285" s="36"/>
      <c r="C285" s="37" t="s">
        <v>96</v>
      </c>
      <c r="D285" s="92" t="s">
        <v>16</v>
      </c>
      <c r="E285" s="39"/>
      <c r="F285" s="93">
        <v>1</v>
      </c>
      <c r="G285" s="93"/>
      <c r="H285" s="81"/>
      <c r="I285" s="94">
        <f t="shared" si="37"/>
        <v>0</v>
      </c>
      <c r="J285" s="39"/>
    </row>
    <row r="286" spans="1:10" ht="15" thickBot="1" x14ac:dyDescent="0.35">
      <c r="A286" s="29"/>
      <c r="B286" s="36"/>
      <c r="C286" s="37" t="s">
        <v>97</v>
      </c>
      <c r="D286" s="92" t="s">
        <v>16</v>
      </c>
      <c r="E286" s="39"/>
      <c r="F286" s="93">
        <v>1</v>
      </c>
      <c r="G286" s="93"/>
      <c r="H286" s="81"/>
      <c r="I286" s="94">
        <f>G286*H286</f>
        <v>0</v>
      </c>
      <c r="J286" s="39"/>
    </row>
    <row r="287" spans="1:10" x14ac:dyDescent="0.3">
      <c r="A287" s="29"/>
      <c r="B287" s="36"/>
      <c r="C287" s="37"/>
      <c r="D287" s="92"/>
      <c r="E287" s="39"/>
      <c r="F287" s="106"/>
      <c r="G287" s="106"/>
      <c r="H287" s="105"/>
      <c r="I287" s="94"/>
      <c r="J287" s="39"/>
    </row>
    <row r="288" spans="1:10" ht="15" thickBot="1" x14ac:dyDescent="0.35">
      <c r="A288" s="29"/>
      <c r="B288" s="36"/>
      <c r="C288" s="89" t="s">
        <v>255</v>
      </c>
      <c r="D288" s="37"/>
      <c r="E288" s="37"/>
      <c r="F288" s="37"/>
      <c r="G288" s="37"/>
      <c r="H288" s="37"/>
      <c r="I288" s="94"/>
      <c r="J288" s="39"/>
    </row>
    <row r="289" spans="1:10" ht="15" thickBot="1" x14ac:dyDescent="0.35">
      <c r="A289" s="29"/>
      <c r="B289" s="36"/>
      <c r="C289" s="37" t="s">
        <v>256</v>
      </c>
      <c r="D289" s="92" t="s">
        <v>16</v>
      </c>
      <c r="E289" s="39"/>
      <c r="F289" s="93">
        <v>1</v>
      </c>
      <c r="G289" s="93"/>
      <c r="H289" s="81"/>
      <c r="I289" s="94">
        <f t="shared" ref="I289" si="39">G289*H289</f>
        <v>0</v>
      </c>
      <c r="J289" s="39"/>
    </row>
    <row r="290" spans="1:10" x14ac:dyDescent="0.3">
      <c r="A290" s="29"/>
      <c r="B290" s="36"/>
      <c r="C290" s="37"/>
      <c r="D290" s="40"/>
      <c r="E290" s="39"/>
      <c r="F290" s="41"/>
      <c r="G290" s="41"/>
      <c r="H290" s="42"/>
      <c r="I290" s="43"/>
      <c r="J290" s="39"/>
    </row>
    <row r="291" spans="1:10" x14ac:dyDescent="0.3">
      <c r="A291" s="29"/>
      <c r="B291" s="44" t="s">
        <v>235</v>
      </c>
      <c r="C291" s="45" t="s">
        <v>236</v>
      </c>
      <c r="D291" s="44"/>
      <c r="E291" s="34"/>
      <c r="F291" s="44"/>
      <c r="G291" s="44"/>
      <c r="H291" s="44"/>
      <c r="I291" s="46" t="s">
        <v>14</v>
      </c>
      <c r="J291" s="34"/>
    </row>
    <row r="292" spans="1:10" x14ac:dyDescent="0.3">
      <c r="A292" s="29"/>
      <c r="B292" s="36"/>
      <c r="C292" s="86"/>
      <c r="D292" s="48"/>
      <c r="E292" s="39"/>
      <c r="F292" s="41"/>
      <c r="G292" s="41"/>
      <c r="H292" s="42"/>
      <c r="I292" s="43"/>
      <c r="J292" s="39"/>
    </row>
    <row r="293" spans="1:10" x14ac:dyDescent="0.3">
      <c r="A293" s="29"/>
      <c r="B293" s="44" t="s">
        <v>237</v>
      </c>
      <c r="C293" s="45" t="s">
        <v>238</v>
      </c>
      <c r="D293" s="44"/>
      <c r="E293" s="34"/>
      <c r="F293" s="44"/>
      <c r="G293" s="44"/>
      <c r="H293" s="44"/>
      <c r="I293" s="46">
        <f>SUBTOTAL(9,I294:I300)</f>
        <v>0</v>
      </c>
      <c r="J293" s="34"/>
    </row>
    <row r="294" spans="1:10" x14ac:dyDescent="0.3">
      <c r="A294" s="29"/>
      <c r="B294" s="36"/>
      <c r="C294" s="89"/>
      <c r="D294" s="37"/>
      <c r="E294" s="37"/>
      <c r="F294" s="37"/>
      <c r="G294" s="37"/>
      <c r="H294" s="37"/>
      <c r="I294" s="94"/>
      <c r="J294" s="39"/>
    </row>
    <row r="295" spans="1:10" ht="15" thickBot="1" x14ac:dyDescent="0.35">
      <c r="A295" s="29"/>
      <c r="B295" s="36"/>
      <c r="C295" s="89" t="s">
        <v>239</v>
      </c>
      <c r="D295" s="37"/>
      <c r="E295" s="37"/>
      <c r="F295" s="37"/>
      <c r="G295" s="37"/>
      <c r="H295" s="37"/>
      <c r="I295" s="94"/>
      <c r="J295" s="39"/>
    </row>
    <row r="296" spans="1:10" ht="15" thickBot="1" x14ac:dyDescent="0.35">
      <c r="A296" s="29"/>
      <c r="B296" s="36"/>
      <c r="C296" s="37" t="s">
        <v>242</v>
      </c>
      <c r="D296" s="92" t="s">
        <v>16</v>
      </c>
      <c r="E296" s="39"/>
      <c r="F296" s="93">
        <v>1</v>
      </c>
      <c r="G296" s="93"/>
      <c r="H296" s="81"/>
      <c r="I296" s="94"/>
      <c r="J296" s="39"/>
    </row>
    <row r="297" spans="1:10" ht="15" thickBot="1" x14ac:dyDescent="0.35">
      <c r="A297" s="29"/>
      <c r="B297" s="36"/>
      <c r="C297" s="89"/>
      <c r="D297" s="37"/>
      <c r="E297" s="37"/>
      <c r="F297" s="107"/>
      <c r="G297" s="107"/>
      <c r="H297" s="107"/>
      <c r="I297" s="94"/>
      <c r="J297" s="39"/>
    </row>
    <row r="298" spans="1:10" ht="15" thickBot="1" x14ac:dyDescent="0.35">
      <c r="A298" s="29"/>
      <c r="B298" s="36"/>
      <c r="C298" s="37" t="s">
        <v>241</v>
      </c>
      <c r="D298" s="92" t="s">
        <v>16</v>
      </c>
      <c r="E298" s="39"/>
      <c r="F298" s="93">
        <v>1</v>
      </c>
      <c r="G298" s="93"/>
      <c r="H298" s="81"/>
      <c r="I298" s="94">
        <f t="shared" ref="I298" si="40">G298*H298</f>
        <v>0</v>
      </c>
      <c r="J298" s="39"/>
    </row>
    <row r="299" spans="1:10" ht="15" thickBot="1" x14ac:dyDescent="0.35">
      <c r="A299" s="29"/>
      <c r="B299" s="36"/>
      <c r="C299" s="37" t="s">
        <v>240</v>
      </c>
      <c r="D299" s="92" t="s">
        <v>16</v>
      </c>
      <c r="E299" s="39"/>
      <c r="F299" s="93">
        <v>1</v>
      </c>
      <c r="G299" s="93"/>
      <c r="H299" s="81"/>
      <c r="I299" s="94">
        <f t="shared" ref="I299" si="41">G299*H299</f>
        <v>0</v>
      </c>
      <c r="J299" s="39"/>
    </row>
    <row r="300" spans="1:10" ht="15" thickBot="1" x14ac:dyDescent="0.35">
      <c r="A300" s="29"/>
      <c r="B300" s="36"/>
      <c r="C300" s="86"/>
      <c r="D300" s="48"/>
      <c r="E300" s="39"/>
      <c r="F300" s="41"/>
      <c r="G300" s="41"/>
      <c r="H300" s="42"/>
      <c r="I300" s="43"/>
      <c r="J300" s="39"/>
    </row>
    <row r="301" spans="1:10" ht="41.4" x14ac:dyDescent="0.3">
      <c r="A301" s="54"/>
      <c r="B301" s="58"/>
      <c r="C301" s="59"/>
      <c r="D301" s="60"/>
      <c r="E301" s="61"/>
      <c r="F301" s="62">
        <v>0</v>
      </c>
      <c r="G301" s="62">
        <v>0</v>
      </c>
      <c r="H301" s="69"/>
      <c r="I301" s="74" t="s">
        <v>22</v>
      </c>
      <c r="J301" s="55"/>
    </row>
    <row r="302" spans="1:10" x14ac:dyDescent="0.3">
      <c r="A302" s="54"/>
      <c r="B302" s="63"/>
      <c r="C302" s="108" t="str">
        <f>"Total HT du lot "&amp;$C$5</f>
        <v>Total HT du lot Chauffage Climatisation Hydraulique GTB</v>
      </c>
      <c r="D302" s="108"/>
      <c r="E302" s="50"/>
      <c r="F302" s="70"/>
      <c r="G302" s="70"/>
      <c r="H302" s="70"/>
      <c r="I302" s="75">
        <f>SUBTOTAL(9,I8:I300)</f>
        <v>0</v>
      </c>
      <c r="J302" s="56"/>
    </row>
    <row r="303" spans="1:10" x14ac:dyDescent="0.3">
      <c r="A303" s="54"/>
      <c r="B303" s="111" t="s">
        <v>7</v>
      </c>
      <c r="C303" s="112"/>
      <c r="D303" s="51">
        <v>0.2</v>
      </c>
      <c r="E303" s="52"/>
      <c r="F303" s="53"/>
      <c r="G303" s="53"/>
      <c r="H303" s="71"/>
      <c r="I303" s="76">
        <f>I302*D303</f>
        <v>0</v>
      </c>
      <c r="J303" s="57"/>
    </row>
    <row r="304" spans="1:10" x14ac:dyDescent="0.3">
      <c r="A304" s="54"/>
      <c r="B304" s="63"/>
      <c r="C304" s="108" t="str">
        <f>"Total TTC du lot "&amp;$C$5</f>
        <v>Total TTC du lot Chauffage Climatisation Hydraulique GTB</v>
      </c>
      <c r="D304" s="108"/>
      <c r="E304" s="50"/>
      <c r="F304" s="72"/>
      <c r="G304" s="72"/>
      <c r="H304" s="72"/>
      <c r="I304" s="77">
        <f>SUM(I302:I303)</f>
        <v>0</v>
      </c>
      <c r="J304" s="56"/>
    </row>
    <row r="305" spans="1:10" ht="15" thickBot="1" x14ac:dyDescent="0.35">
      <c r="A305" s="54"/>
      <c r="B305" s="66"/>
      <c r="C305" s="67"/>
      <c r="D305" s="67"/>
      <c r="E305" s="64"/>
      <c r="F305" s="68"/>
      <c r="G305" s="68"/>
      <c r="H305" s="73"/>
      <c r="I305" s="78"/>
      <c r="J305" s="65"/>
    </row>
    <row r="306" spans="1:10" x14ac:dyDescent="0.3">
      <c r="A306" s="29"/>
      <c r="B306" s="18"/>
      <c r="C306" s="20"/>
      <c r="D306" s="7"/>
      <c r="E306" s="8"/>
      <c r="F306" s="9"/>
      <c r="G306" s="9"/>
      <c r="H306" s="9"/>
      <c r="I306" s="9"/>
      <c r="J306" s="8"/>
    </row>
    <row r="307" spans="1:10" x14ac:dyDescent="0.3">
      <c r="A307" s="29"/>
      <c r="B307" s="82" t="s">
        <v>100</v>
      </c>
      <c r="C307" s="83"/>
      <c r="D307" s="82"/>
      <c r="E307" s="34"/>
      <c r="F307" s="82"/>
      <c r="G307" s="82"/>
      <c r="H307" s="82"/>
      <c r="I307" s="84">
        <f>SUBTOTAL(9,I308:I311)</f>
        <v>0</v>
      </c>
      <c r="J307" s="34"/>
    </row>
    <row r="308" spans="1:10" ht="15" thickBot="1" x14ac:dyDescent="0.35">
      <c r="A308" s="29"/>
      <c r="B308" s="36"/>
      <c r="C308" s="85"/>
      <c r="D308" s="40"/>
      <c r="E308" s="39"/>
      <c r="F308" s="41"/>
      <c r="G308" s="41"/>
      <c r="H308" s="42"/>
      <c r="I308" s="42">
        <f>G308*H308</f>
        <v>0</v>
      </c>
      <c r="J308" s="39"/>
    </row>
    <row r="309" spans="1:10" ht="15" thickBot="1" x14ac:dyDescent="0.35">
      <c r="A309" s="29"/>
      <c r="B309" s="36"/>
      <c r="C309" s="90" t="s">
        <v>259</v>
      </c>
      <c r="D309" s="38" t="s">
        <v>16</v>
      </c>
      <c r="E309" s="39"/>
      <c r="F309" s="80">
        <v>1</v>
      </c>
      <c r="G309" s="80"/>
      <c r="H309" s="81"/>
      <c r="I309" s="42">
        <f>G309*H309</f>
        <v>0</v>
      </c>
      <c r="J309" s="39"/>
    </row>
    <row r="310" spans="1:10" ht="15" thickBot="1" x14ac:dyDescent="0.35">
      <c r="A310" s="29"/>
      <c r="B310" s="36"/>
      <c r="C310" s="90" t="s">
        <v>257</v>
      </c>
      <c r="D310" s="38" t="s">
        <v>16</v>
      </c>
      <c r="E310" s="39"/>
      <c r="F310" s="80">
        <v>1</v>
      </c>
      <c r="G310" s="80"/>
      <c r="H310" s="81"/>
      <c r="I310" s="42">
        <f>G310*H310</f>
        <v>0</v>
      </c>
      <c r="J310" s="39"/>
    </row>
    <row r="311" spans="1:10" ht="15" thickBot="1" x14ac:dyDescent="0.35">
      <c r="A311" s="29"/>
      <c r="B311" s="36"/>
      <c r="C311" s="95" t="s">
        <v>258</v>
      </c>
      <c r="D311" s="38" t="s">
        <v>16</v>
      </c>
      <c r="E311" s="39"/>
      <c r="F311" s="80"/>
      <c r="G311" s="80"/>
      <c r="H311" s="81"/>
      <c r="I311" s="42">
        <f>G311*H311</f>
        <v>0</v>
      </c>
      <c r="J311" s="39"/>
    </row>
    <row r="312" spans="1:10" ht="15" thickBot="1" x14ac:dyDescent="0.35">
      <c r="A312" s="29"/>
      <c r="B312" s="36"/>
      <c r="C312" s="49"/>
      <c r="D312" s="38"/>
      <c r="E312" s="39"/>
      <c r="F312" s="41"/>
      <c r="G312" s="41"/>
      <c r="H312" s="42"/>
      <c r="I312" s="42">
        <f>G312*H312</f>
        <v>0</v>
      </c>
      <c r="J312" s="39"/>
    </row>
    <row r="313" spans="1:10" ht="41.4" x14ac:dyDescent="0.3">
      <c r="A313" s="54"/>
      <c r="B313" s="58"/>
      <c r="C313" s="59"/>
      <c r="D313" s="60"/>
      <c r="E313" s="61"/>
      <c r="F313" s="62">
        <v>0</v>
      </c>
      <c r="G313" s="62">
        <v>0</v>
      </c>
      <c r="H313" s="69"/>
      <c r="I313" s="88" t="s">
        <v>101</v>
      </c>
      <c r="J313" s="55"/>
    </row>
    <row r="314" spans="1:10" x14ac:dyDescent="0.3">
      <c r="A314" s="54"/>
      <c r="B314" s="63"/>
      <c r="C314" s="108" t="str">
        <f>"Total HT du lot "&amp;$C$5</f>
        <v>Total HT du lot Chauffage Climatisation Hydraulique GTB</v>
      </c>
      <c r="D314" s="108"/>
      <c r="E314" s="50"/>
      <c r="F314" s="70"/>
      <c r="G314" s="70"/>
      <c r="H314" s="70"/>
      <c r="I314" s="75">
        <f>SUBTOTAL(9,I306:I312)</f>
        <v>0</v>
      </c>
      <c r="J314" s="56"/>
    </row>
    <row r="315" spans="1:10" x14ac:dyDescent="0.3">
      <c r="A315" s="54"/>
      <c r="B315" s="111" t="s">
        <v>7</v>
      </c>
      <c r="C315" s="112"/>
      <c r="D315" s="51">
        <v>0.2</v>
      </c>
      <c r="E315" s="52"/>
      <c r="F315" s="53"/>
      <c r="G315" s="53"/>
      <c r="H315" s="71"/>
      <c r="I315" s="76">
        <f>I314*D315</f>
        <v>0</v>
      </c>
      <c r="J315" s="57"/>
    </row>
    <row r="316" spans="1:10" x14ac:dyDescent="0.3">
      <c r="A316" s="54"/>
      <c r="B316" s="63"/>
      <c r="C316" s="108" t="str">
        <f>"Total TTC du lot "&amp;$C$5</f>
        <v>Total TTC du lot Chauffage Climatisation Hydraulique GTB</v>
      </c>
      <c r="D316" s="108"/>
      <c r="E316" s="50"/>
      <c r="F316" s="72"/>
      <c r="G316" s="72"/>
      <c r="H316" s="72"/>
      <c r="I316" s="77">
        <f>SUM(I314:I315)</f>
        <v>0</v>
      </c>
      <c r="J316" s="56"/>
    </row>
    <row r="317" spans="1:10" ht="15" thickBot="1" x14ac:dyDescent="0.35">
      <c r="A317" s="54"/>
      <c r="B317" s="66"/>
      <c r="C317" s="67"/>
      <c r="D317" s="67"/>
      <c r="E317" s="64"/>
      <c r="F317" s="68"/>
      <c r="G317" s="68"/>
      <c r="H317" s="73"/>
      <c r="I317" s="78"/>
      <c r="J317" s="65"/>
    </row>
    <row r="318" spans="1:10" ht="15" thickBot="1" x14ac:dyDescent="0.35"/>
    <row r="319" spans="1:10" ht="41.4" x14ac:dyDescent="0.3">
      <c r="A319" s="54"/>
      <c r="B319" s="58"/>
      <c r="C319" s="59"/>
      <c r="D319" s="60"/>
      <c r="E319" s="61"/>
      <c r="F319" s="62">
        <v>0</v>
      </c>
      <c r="G319" s="62">
        <v>0</v>
      </c>
      <c r="H319" s="69"/>
      <c r="I319" s="74" t="s">
        <v>252</v>
      </c>
      <c r="J319" s="55"/>
    </row>
    <row r="320" spans="1:10" x14ac:dyDescent="0.3">
      <c r="A320" s="54"/>
      <c r="B320" s="63"/>
      <c r="C320" s="108" t="str">
        <f>"Total HT du lot "&amp;$C$5</f>
        <v>Total HT du lot Chauffage Climatisation Hydraulique GTB</v>
      </c>
      <c r="D320" s="108"/>
      <c r="E320" s="50"/>
      <c r="F320" s="70"/>
      <c r="G320" s="70"/>
      <c r="H320" s="70"/>
      <c r="I320" s="75">
        <f>I302+I314</f>
        <v>0</v>
      </c>
      <c r="J320" s="56"/>
    </row>
    <row r="321" spans="1:10" x14ac:dyDescent="0.3">
      <c r="A321" s="54"/>
      <c r="B321" s="111" t="s">
        <v>7</v>
      </c>
      <c r="C321" s="112"/>
      <c r="D321" s="51">
        <v>0.2</v>
      </c>
      <c r="E321" s="52"/>
      <c r="F321" s="53"/>
      <c r="G321" s="53"/>
      <c r="H321" s="71"/>
      <c r="I321" s="76">
        <f>I320*D321</f>
        <v>0</v>
      </c>
      <c r="J321" s="57"/>
    </row>
    <row r="322" spans="1:10" x14ac:dyDescent="0.3">
      <c r="A322" s="54"/>
      <c r="B322" s="63"/>
      <c r="C322" s="108" t="str">
        <f>"Total TTC du lot "&amp;$C$5</f>
        <v>Total TTC du lot Chauffage Climatisation Hydraulique GTB</v>
      </c>
      <c r="D322" s="108"/>
      <c r="E322" s="50"/>
      <c r="F322" s="72"/>
      <c r="G322" s="72"/>
      <c r="H322" s="72"/>
      <c r="I322" s="77">
        <f>SUM(I320:I321)</f>
        <v>0</v>
      </c>
      <c r="J322" s="56"/>
    </row>
    <row r="323" spans="1:10" ht="15" thickBot="1" x14ac:dyDescent="0.35">
      <c r="A323" s="54"/>
      <c r="B323" s="66"/>
      <c r="C323" s="67"/>
      <c r="D323" s="67"/>
      <c r="E323" s="64"/>
      <c r="F323" s="68"/>
      <c r="G323" s="68"/>
      <c r="H323" s="73"/>
      <c r="I323" s="78"/>
      <c r="J323" s="65"/>
    </row>
  </sheetData>
  <mergeCells count="12">
    <mergeCell ref="G2:J2"/>
    <mergeCell ref="B4:C4"/>
    <mergeCell ref="C316:D316"/>
    <mergeCell ref="C320:D320"/>
    <mergeCell ref="B321:C321"/>
    <mergeCell ref="C322:D322"/>
    <mergeCell ref="B2:C2"/>
    <mergeCell ref="C302:D302"/>
    <mergeCell ref="B303:C303"/>
    <mergeCell ref="C304:D304"/>
    <mergeCell ref="C314:D314"/>
    <mergeCell ref="B315:C315"/>
  </mergeCells>
  <conditionalFormatting sqref="A4:A11 B8:E11 J313:J317 I319 A23 B87:C87 E100:E104 H100:H104 E188 I312:J312 I307:I308 A302:E307 A312:E317 A321:E323 B68:E68 B86:E86 B154:E154 B119:E119 B187:E187 B193:E193 B231:E231 B244:E244 B255:E255 B257:E257 B259:E259 B274:E274 G314:G317 G320:G323 G6:H11 H12 A12:E12 J11:J12 G274 G259 G257 G255 G244 G231 G213 G187 G119 G154 G86 G68 G302:G307 J15:J23 A15:E22 H15:H23 G30:H30 J30 A30:E30 A53:A57 H53 A31 H59 H57 J86:J90 H67:H69 E87:E90 A59:A69 A88:C90 A94:A95 H96 E96 J114:J116 A114:C116 H114:H116 E114:E116 A106:C109 J106:J109 J112 A112:C112 A86:A87 H86:H90 E98 H98 A96:C104 J96:J104 E118 A118:C118 E134:E138 H134:H138 J134:J138 A134:C138 A154:A155 B120:C122 A119:A122 A156:C157 J118:J122 J154:J157 H118:H122 H154:H157 E120:E122 E156:E157 B253:C254 E164:E170 A164:C170 E152 H152 J152 A152:C152 E175:E186 B175:C186 H164:H188 J164:J188 A171:A188 A193:A194 J193:J194 G193:H193 I213 B213:E213 B214:C230 E214:E230 A212:A245 E238:E243 B238:C243 A246:C249 E246:E249 J212:J249 H212:H249 E251:E254 A251:C252 A253:A260 H251:H260 J251:J257 B279:C280 E280 H280 D279:H279 J282 A282:C282 E285:E287 H285:H287 A285:C287 J285:J287 J292 A292 H292 H301:H308 J301:J305 E265:E273 B265:C273 A265:A275 J265:J275 H265:H275 H278 J278:J280 A278:A280 E124:E132 H124:H131 J124:J132 A124:C132 J290 A290:C290 H290 E290 H311:H317 I311:I313">
    <cfRule type="cellIs" dxfId="232" priority="532" operator="equal">
      <formula>0</formula>
    </cfRule>
  </conditionalFormatting>
  <conditionalFormatting sqref="A308:C308 I308:J308 I311:J311">
    <cfRule type="cellIs" dxfId="231" priority="457" operator="equal">
      <formula>0</formula>
    </cfRule>
  </conditionalFormatting>
  <conditionalFormatting sqref="A301:E301">
    <cfRule type="cellIs" dxfId="230" priority="463" operator="equal">
      <formula>0</formula>
    </cfRule>
  </conditionalFormatting>
  <conditionalFormatting sqref="A311:E311">
    <cfRule type="cellIs" dxfId="229" priority="453" operator="equal">
      <formula>0</formula>
    </cfRule>
  </conditionalFormatting>
  <conditionalFormatting sqref="A319:E320">
    <cfRule type="cellIs" dxfId="228" priority="519" operator="equal">
      <formula>0</formula>
    </cfRule>
  </conditionalFormatting>
  <conditionalFormatting sqref="B2">
    <cfRule type="cellIs" dxfId="227" priority="537" operator="equal">
      <formula>0</formula>
    </cfRule>
  </conditionalFormatting>
  <conditionalFormatting sqref="B3:C5">
    <cfRule type="cellIs" dxfId="226" priority="529" operator="equal">
      <formula>0</formula>
    </cfRule>
  </conditionalFormatting>
  <conditionalFormatting sqref="B23:C23 E23">
    <cfRule type="cellIs" dxfId="225" priority="485" operator="equal">
      <formula>0</formula>
    </cfRule>
  </conditionalFormatting>
  <conditionalFormatting sqref="B53:C57 E53 I53:J53 I59:J59 E59 B59:C67 I57:J57 J54:J56 E57 E67 I67:J67 J60:J66">
    <cfRule type="cellIs" dxfId="224" priority="423" operator="equal">
      <formula>0</formula>
    </cfRule>
  </conditionalFormatting>
  <conditionalFormatting sqref="B69:C69 E69 I69:J69">
    <cfRule type="cellIs" dxfId="223" priority="437" operator="equal">
      <formula>0</formula>
    </cfRule>
  </conditionalFormatting>
  <conditionalFormatting sqref="B155:C155 E155 E171:E174 B171:C174">
    <cfRule type="cellIs" dxfId="222" priority="422" operator="equal">
      <formula>0</formula>
    </cfRule>
  </conditionalFormatting>
  <conditionalFormatting sqref="B188:C188">
    <cfRule type="cellIs" dxfId="221" priority="442" operator="equal">
      <formula>0</formula>
    </cfRule>
  </conditionalFormatting>
  <conditionalFormatting sqref="E212 B212:C212">
    <cfRule type="cellIs" dxfId="220" priority="389" operator="equal">
      <formula>0</formula>
    </cfRule>
  </conditionalFormatting>
  <conditionalFormatting sqref="B232:C237 E232:E237">
    <cfRule type="cellIs" dxfId="219" priority="365" operator="equal">
      <formula>0</formula>
    </cfRule>
  </conditionalFormatting>
  <conditionalFormatting sqref="B245:C245 E245">
    <cfRule type="cellIs" dxfId="218" priority="364" operator="equal">
      <formula>0</formula>
    </cfRule>
  </conditionalFormatting>
  <conditionalFormatting sqref="B258:C258 E258 I258:J258">
    <cfRule type="cellIs" dxfId="217" priority="484" operator="equal">
      <formula>0</formula>
    </cfRule>
  </conditionalFormatting>
  <conditionalFormatting sqref="B260:C260 E260">
    <cfRule type="cellIs" dxfId="216" priority="418" operator="equal">
      <formula>0</formula>
    </cfRule>
  </conditionalFormatting>
  <conditionalFormatting sqref="B275:C275 E275 E278 B278:C278">
    <cfRule type="cellIs" dxfId="215" priority="417" operator="equal">
      <formula>0</formula>
    </cfRule>
  </conditionalFormatting>
  <conditionalFormatting sqref="B6:D7 I8:J10">
    <cfRule type="cellIs" dxfId="214" priority="533" operator="equal">
      <formula>0</formula>
    </cfRule>
  </conditionalFormatting>
  <conditionalFormatting sqref="B292:E292">
    <cfRule type="cellIs" dxfId="213" priority="514" operator="equal">
      <formula>0</formula>
    </cfRule>
  </conditionalFormatting>
  <conditionalFormatting sqref="I30 I154 I119 I187 I53 I59 I57 I67:I69 I86">
    <cfRule type="cellIs" dxfId="212" priority="441" operator="equal">
      <formula>0</formula>
    </cfRule>
  </conditionalFormatting>
  <conditionalFormatting sqref="I231 I244">
    <cfRule type="cellIs" dxfId="211" priority="383" operator="equal">
      <formula>0</formula>
    </cfRule>
  </conditionalFormatting>
  <conditionalFormatting sqref="I257:I259 I274">
    <cfRule type="cellIs" dxfId="210" priority="491" operator="equal">
      <formula>0</formula>
    </cfRule>
  </conditionalFormatting>
  <conditionalFormatting sqref="D2:D5">
    <cfRule type="cellIs" dxfId="209" priority="535" operator="equal">
      <formula>0</formula>
    </cfRule>
  </conditionalFormatting>
  <conditionalFormatting sqref="H319:H323 J319:J323">
    <cfRule type="cellIs" dxfId="208" priority="520" operator="equal">
      <formula>0</formula>
    </cfRule>
  </conditionalFormatting>
  <conditionalFormatting sqref="I6:I7">
    <cfRule type="cellIs" dxfId="207" priority="525" operator="equal">
      <formula>0</formula>
    </cfRule>
  </conditionalFormatting>
  <conditionalFormatting sqref="I11">
    <cfRule type="cellIs" dxfId="206" priority="527" operator="equal">
      <formula>0</formula>
    </cfRule>
  </conditionalFormatting>
  <conditionalFormatting sqref="I193">
    <cfRule type="cellIs" dxfId="205" priority="393" operator="equal">
      <formula>0</formula>
    </cfRule>
  </conditionalFormatting>
  <conditionalFormatting sqref="I255">
    <cfRule type="cellIs" dxfId="204" priority="357" operator="equal">
      <formula>0</formula>
    </cfRule>
  </conditionalFormatting>
  <conditionalFormatting sqref="I301 E308">
    <cfRule type="cellIs" dxfId="203" priority="469" operator="equal">
      <formula>0</formula>
    </cfRule>
  </conditionalFormatting>
  <conditionalFormatting sqref="I303:I305">
    <cfRule type="cellIs" dxfId="202" priority="470" operator="equal">
      <formula>0</formula>
    </cfRule>
  </conditionalFormatting>
  <conditionalFormatting sqref="I315:I317">
    <cfRule type="cellIs" dxfId="201" priority="451" operator="equal">
      <formula>0</formula>
    </cfRule>
  </conditionalFormatting>
  <conditionalFormatting sqref="I321:I323">
    <cfRule type="cellIs" dxfId="200" priority="450" operator="equal">
      <formula>0</formula>
    </cfRule>
  </conditionalFormatting>
  <conditionalFormatting sqref="I306:J306">
    <cfRule type="cellIs" dxfId="199" priority="471" operator="equal">
      <formula>0</formula>
    </cfRule>
  </conditionalFormatting>
  <conditionalFormatting sqref="J68">
    <cfRule type="cellIs" dxfId="198" priority="438" operator="equal">
      <formula>0</formula>
    </cfRule>
  </conditionalFormatting>
  <conditionalFormatting sqref="B256:C256 E256">
    <cfRule type="cellIs" dxfId="197" priority="353" operator="equal">
      <formula>0</formula>
    </cfRule>
  </conditionalFormatting>
  <conditionalFormatting sqref="J259:J260">
    <cfRule type="cellIs" dxfId="196" priority="416" operator="equal">
      <formula>0</formula>
    </cfRule>
  </conditionalFormatting>
  <conditionalFormatting sqref="J307">
    <cfRule type="cellIs" dxfId="195" priority="456" operator="equal">
      <formula>0</formula>
    </cfRule>
  </conditionalFormatting>
  <conditionalFormatting sqref="E99 H99">
    <cfRule type="cellIs" dxfId="194" priority="273" operator="equal">
      <formula>0</formula>
    </cfRule>
  </conditionalFormatting>
  <conditionalFormatting sqref="E97 H97">
    <cfRule type="cellIs" dxfId="193" priority="272" operator="equal">
      <formula>0</formula>
    </cfRule>
  </conditionalFormatting>
  <conditionalFormatting sqref="E133 A133:C133 J133">
    <cfRule type="cellIs" dxfId="192" priority="264" operator="equal">
      <formula>0</formula>
    </cfRule>
  </conditionalFormatting>
  <conditionalFormatting sqref="H132:H133">
    <cfRule type="cellIs" dxfId="191" priority="232" operator="equal">
      <formula>0</formula>
    </cfRule>
  </conditionalFormatting>
  <conditionalFormatting sqref="F314:F317 F320:F323 F6:F11 F274 F259 F257 F255 F244 F231 F213 F193 F187 F119 F154 F86 F68 F30 F302:F307">
    <cfRule type="cellIs" dxfId="190" priority="220" operator="equal">
      <formula>0</formula>
    </cfRule>
  </conditionalFormatting>
  <conditionalFormatting sqref="E91 H91 J91 A91:C91">
    <cfRule type="cellIs" dxfId="189" priority="219" operator="equal">
      <formula>0</formula>
    </cfRule>
  </conditionalFormatting>
  <conditionalFormatting sqref="A13:E13 G13:H13 J13">
    <cfRule type="cellIs" dxfId="188" priority="218" operator="equal">
      <formula>0</formula>
    </cfRule>
  </conditionalFormatting>
  <conditionalFormatting sqref="I13">
    <cfRule type="cellIs" dxfId="187" priority="217" operator="equal">
      <formula>0</formula>
    </cfRule>
  </conditionalFormatting>
  <conditionalFormatting sqref="F13">
    <cfRule type="cellIs" dxfId="186" priority="216" operator="equal">
      <formula>0</formula>
    </cfRule>
  </conditionalFormatting>
  <conditionalFormatting sqref="H14 A14:E14 J14">
    <cfRule type="cellIs" dxfId="185" priority="215" operator="equal">
      <formula>0</formula>
    </cfRule>
  </conditionalFormatting>
  <conditionalFormatting sqref="B28:E28 G28 H28:H29 A28:A29">
    <cfRule type="cellIs" dxfId="184" priority="214" operator="equal">
      <formula>0</formula>
    </cfRule>
  </conditionalFormatting>
  <conditionalFormatting sqref="B29:C29 E29 I29:J29">
    <cfRule type="cellIs" dxfId="183" priority="211" operator="equal">
      <formula>0</formula>
    </cfRule>
  </conditionalFormatting>
  <conditionalFormatting sqref="I28:I29">
    <cfRule type="cellIs" dxfId="182" priority="213" operator="equal">
      <formula>0</formula>
    </cfRule>
  </conditionalFormatting>
  <conditionalFormatting sqref="J28">
    <cfRule type="cellIs" dxfId="181" priority="212" operator="equal">
      <formula>0</formula>
    </cfRule>
  </conditionalFormatting>
  <conditionalFormatting sqref="F28">
    <cfRule type="cellIs" dxfId="180" priority="210" operator="equal">
      <formula>0</formula>
    </cfRule>
  </conditionalFormatting>
  <conditionalFormatting sqref="A24:E25 G24:H25">
    <cfRule type="cellIs" dxfId="179" priority="208" operator="equal">
      <formula>0</formula>
    </cfRule>
  </conditionalFormatting>
  <conditionalFormatting sqref="I24:J25">
    <cfRule type="cellIs" dxfId="178" priority="209" operator="equal">
      <formula>0</formula>
    </cfRule>
  </conditionalFormatting>
  <conditionalFormatting sqref="F24:F25">
    <cfRule type="cellIs" dxfId="177" priority="207" operator="equal">
      <formula>0</formula>
    </cfRule>
  </conditionalFormatting>
  <conditionalFormatting sqref="A26:E27 G26:H27">
    <cfRule type="cellIs" dxfId="176" priority="205" operator="equal">
      <formula>0</formula>
    </cfRule>
  </conditionalFormatting>
  <conditionalFormatting sqref="I26:J27">
    <cfRule type="cellIs" dxfId="175" priority="206" operator="equal">
      <formula>0</formula>
    </cfRule>
  </conditionalFormatting>
  <conditionalFormatting sqref="F26:F27">
    <cfRule type="cellIs" dxfId="174" priority="204" operator="equal">
      <formula>0</formula>
    </cfRule>
  </conditionalFormatting>
  <conditionalFormatting sqref="J48:J52 A49:B52 A48">
    <cfRule type="cellIs" dxfId="173" priority="203" operator="equal">
      <formula>0</formula>
    </cfRule>
  </conditionalFormatting>
  <conditionalFormatting sqref="H50:H52 C49:C52 E50:E52">
    <cfRule type="cellIs" dxfId="172" priority="202" operator="equal">
      <formula>0</formula>
    </cfRule>
  </conditionalFormatting>
  <conditionalFormatting sqref="H31">
    <cfRule type="cellIs" dxfId="171" priority="201" operator="equal">
      <formula>0</formula>
    </cfRule>
  </conditionalFormatting>
  <conditionalFormatting sqref="B31:C31 E31 I31:J31">
    <cfRule type="cellIs" dxfId="170" priority="199" operator="equal">
      <formula>0</formula>
    </cfRule>
  </conditionalFormatting>
  <conditionalFormatting sqref="I31">
    <cfRule type="cellIs" dxfId="169" priority="200" operator="equal">
      <formula>0</formula>
    </cfRule>
  </conditionalFormatting>
  <conditionalFormatting sqref="F58">
    <cfRule type="cellIs" dxfId="168" priority="190" operator="equal">
      <formula>0</formula>
    </cfRule>
  </conditionalFormatting>
  <conditionalFormatting sqref="B48:C48">
    <cfRule type="cellIs" dxfId="167" priority="198" operator="equal">
      <formula>0</formula>
    </cfRule>
  </conditionalFormatting>
  <conditionalFormatting sqref="D48:E48 G48:H48">
    <cfRule type="cellIs" dxfId="166" priority="197" operator="equal">
      <formula>0</formula>
    </cfRule>
  </conditionalFormatting>
  <conditionalFormatting sqref="B58:C58">
    <cfRule type="cellIs" dxfId="165" priority="193" operator="equal">
      <formula>0</formula>
    </cfRule>
  </conditionalFormatting>
  <conditionalFormatting sqref="F48">
    <cfRule type="cellIs" dxfId="164" priority="195" operator="equal">
      <formula>0</formula>
    </cfRule>
  </conditionalFormatting>
  <conditionalFormatting sqref="J58 A58">
    <cfRule type="cellIs" dxfId="163" priority="194" operator="equal">
      <formula>0</formula>
    </cfRule>
  </conditionalFormatting>
  <conditionalFormatting sqref="D58:E58 G58:H58">
    <cfRule type="cellIs" dxfId="162" priority="192" operator="equal">
      <formula>0</formula>
    </cfRule>
  </conditionalFormatting>
  <conditionalFormatting sqref="I58">
    <cfRule type="cellIs" dxfId="161" priority="191" operator="equal">
      <formula>0</formula>
    </cfRule>
  </conditionalFormatting>
  <conditionalFormatting sqref="H63:H64 E63:E64 E66 H66">
    <cfRule type="cellIs" dxfId="160" priority="187" operator="equal">
      <formula>0</formula>
    </cfRule>
  </conditionalFormatting>
  <conditionalFormatting sqref="H55:H56 E55:E56">
    <cfRule type="cellIs" dxfId="159" priority="189" operator="equal">
      <formula>0</formula>
    </cfRule>
  </conditionalFormatting>
  <conditionalFormatting sqref="H60:H61 E60:E61">
    <cfRule type="cellIs" dxfId="158" priority="188" operator="equal">
      <formula>0</formula>
    </cfRule>
  </conditionalFormatting>
  <conditionalFormatting sqref="F32">
    <cfRule type="cellIs" dxfId="157" priority="181" operator="equal">
      <formula>0</formula>
    </cfRule>
  </conditionalFormatting>
  <conditionalFormatting sqref="J32:J33 A33:B33 A32 A35:B40 J35:J40 J43:J47 A43:B47">
    <cfRule type="cellIs" dxfId="156" priority="186" operator="equal">
      <formula>0</formula>
    </cfRule>
  </conditionalFormatting>
  <conditionalFormatting sqref="H35 C33 E35 C35:C40 C43:C47">
    <cfRule type="cellIs" dxfId="155" priority="185" operator="equal">
      <formula>0</formula>
    </cfRule>
  </conditionalFormatting>
  <conditionalFormatting sqref="B32:C32">
    <cfRule type="cellIs" dxfId="154" priority="184" operator="equal">
      <formula>0</formula>
    </cfRule>
  </conditionalFormatting>
  <conditionalFormatting sqref="D32:E32 G32:H32">
    <cfRule type="cellIs" dxfId="153" priority="183" operator="equal">
      <formula>0</formula>
    </cfRule>
  </conditionalFormatting>
  <conditionalFormatting sqref="H34 E34 C34">
    <cfRule type="cellIs" dxfId="152" priority="179" operator="equal">
      <formula>0</formula>
    </cfRule>
  </conditionalFormatting>
  <conditionalFormatting sqref="A34:B34 J34">
    <cfRule type="cellIs" dxfId="151" priority="180" operator="equal">
      <formula>0</formula>
    </cfRule>
  </conditionalFormatting>
  <conditionalFormatting sqref="H37 E37">
    <cfRule type="cellIs" dxfId="150" priority="178" operator="equal">
      <formula>0</formula>
    </cfRule>
  </conditionalFormatting>
  <conditionalFormatting sqref="H46 E46">
    <cfRule type="cellIs" dxfId="149" priority="175" operator="equal">
      <formula>0</formula>
    </cfRule>
  </conditionalFormatting>
  <conditionalFormatting sqref="H39 E39">
    <cfRule type="cellIs" dxfId="148" priority="177" operator="equal">
      <formula>0</formula>
    </cfRule>
  </conditionalFormatting>
  <conditionalFormatting sqref="H43 E43:E45 H45">
    <cfRule type="cellIs" dxfId="147" priority="176" operator="equal">
      <formula>0</formula>
    </cfRule>
  </conditionalFormatting>
  <conditionalFormatting sqref="C42">
    <cfRule type="cellIs" dxfId="146" priority="173" operator="equal">
      <formula>0</formula>
    </cfRule>
  </conditionalFormatting>
  <conditionalFormatting sqref="A42:B42 J42">
    <cfRule type="cellIs" dxfId="145" priority="174" operator="equal">
      <formula>0</formula>
    </cfRule>
  </conditionalFormatting>
  <conditionalFormatting sqref="C41">
    <cfRule type="cellIs" dxfId="144" priority="171" operator="equal">
      <formula>0</formula>
    </cfRule>
  </conditionalFormatting>
  <conditionalFormatting sqref="A41:B41 J41">
    <cfRule type="cellIs" dxfId="143" priority="172" operator="equal">
      <formula>0</formula>
    </cfRule>
  </conditionalFormatting>
  <conditionalFormatting sqref="E92 H92 A92:C92 J92">
    <cfRule type="cellIs" dxfId="142" priority="168" operator="equal">
      <formula>0</formula>
    </cfRule>
  </conditionalFormatting>
  <conditionalFormatting sqref="I94:I95 F94:F95 B94:D94 B95 D95">
    <cfRule type="cellIs" dxfId="141" priority="170" operator="equal">
      <formula>0</formula>
    </cfRule>
  </conditionalFormatting>
  <conditionalFormatting sqref="C95">
    <cfRule type="cellIs" dxfId="140" priority="169" operator="equal">
      <formula>0</formula>
    </cfRule>
  </conditionalFormatting>
  <conditionalFormatting sqref="C105">
    <cfRule type="cellIs" dxfId="139" priority="163" operator="equal">
      <formula>0</formula>
    </cfRule>
  </conditionalFormatting>
  <conditionalFormatting sqref="E113 H113 A113:C113 J113">
    <cfRule type="cellIs" dxfId="138" priority="162" operator="equal">
      <formula>0</formula>
    </cfRule>
  </conditionalFormatting>
  <conditionalFormatting sqref="E108:E109 H108:H109 A105 H106 E106 H112 E112">
    <cfRule type="cellIs" dxfId="137" priority="167" operator="equal">
      <formula>0</formula>
    </cfRule>
  </conditionalFormatting>
  <conditionalFormatting sqref="E107 H107">
    <cfRule type="cellIs" dxfId="136" priority="165" operator="equal">
      <formula>0</formula>
    </cfRule>
  </conditionalFormatting>
  <conditionalFormatting sqref="I105 F105 B105 D105">
    <cfRule type="cellIs" dxfId="135" priority="164" operator="equal">
      <formula>0</formula>
    </cfRule>
  </conditionalFormatting>
  <conditionalFormatting sqref="J110:J111 A110:C111 D111:I111">
    <cfRule type="cellIs" dxfId="134" priority="161" operator="equal">
      <formula>0</formula>
    </cfRule>
  </conditionalFormatting>
  <conditionalFormatting sqref="H110 E110">
    <cfRule type="cellIs" dxfId="133" priority="160" operator="equal">
      <formula>0</formula>
    </cfRule>
  </conditionalFormatting>
  <conditionalFormatting sqref="J117 A117:C117 H117 E117">
    <cfRule type="cellIs" dxfId="132" priority="159" operator="equal">
      <formula>0</formula>
    </cfRule>
  </conditionalFormatting>
  <conditionalFormatting sqref="J70 A70:E70 G70:H70">
    <cfRule type="cellIs" dxfId="131" priority="158" operator="equal">
      <formula>0</formula>
    </cfRule>
  </conditionalFormatting>
  <conditionalFormatting sqref="I70">
    <cfRule type="cellIs" dxfId="130" priority="157" operator="equal">
      <formula>0</formula>
    </cfRule>
  </conditionalFormatting>
  <conditionalFormatting sqref="F70">
    <cfRule type="cellIs" dxfId="129" priority="156" operator="equal">
      <formula>0</formula>
    </cfRule>
  </conditionalFormatting>
  <conditionalFormatting sqref="J72 A72:E72 G72:H72">
    <cfRule type="cellIs" dxfId="128" priority="155" operator="equal">
      <formula>0</formula>
    </cfRule>
  </conditionalFormatting>
  <conditionalFormatting sqref="I72">
    <cfRule type="cellIs" dxfId="127" priority="154" operator="equal">
      <formula>0</formula>
    </cfRule>
  </conditionalFormatting>
  <conditionalFormatting sqref="F72">
    <cfRule type="cellIs" dxfId="126" priority="153" operator="equal">
      <formula>0</formula>
    </cfRule>
  </conditionalFormatting>
  <conditionalFormatting sqref="J73 E73 A73:C73 H73">
    <cfRule type="cellIs" dxfId="125" priority="152" operator="equal">
      <formula>0</formula>
    </cfRule>
  </conditionalFormatting>
  <conditionalFormatting sqref="J71 E71 A71:C71 H71">
    <cfRule type="cellIs" dxfId="124" priority="151" operator="equal">
      <formula>0</formula>
    </cfRule>
  </conditionalFormatting>
  <conditionalFormatting sqref="J74 A74:E74 G74:H74">
    <cfRule type="cellIs" dxfId="123" priority="150" operator="equal">
      <formula>0</formula>
    </cfRule>
  </conditionalFormatting>
  <conditionalFormatting sqref="I74">
    <cfRule type="cellIs" dxfId="122" priority="149" operator="equal">
      <formula>0</formula>
    </cfRule>
  </conditionalFormatting>
  <conditionalFormatting sqref="F74">
    <cfRule type="cellIs" dxfId="121" priority="148" operator="equal">
      <formula>0</formula>
    </cfRule>
  </conditionalFormatting>
  <conditionalFormatting sqref="J75 E75 A75:C75 H75">
    <cfRule type="cellIs" dxfId="120" priority="147" operator="equal">
      <formula>0</formula>
    </cfRule>
  </conditionalFormatting>
  <conditionalFormatting sqref="J76 A76:E76 G76:H76">
    <cfRule type="cellIs" dxfId="119" priority="146" operator="equal">
      <formula>0</formula>
    </cfRule>
  </conditionalFormatting>
  <conditionalFormatting sqref="J77:J80 E77 A77:C77 H77 H80 A80:C80 A78:B79 E80">
    <cfRule type="cellIs" dxfId="118" priority="143" operator="equal">
      <formula>0</formula>
    </cfRule>
  </conditionalFormatting>
  <conditionalFormatting sqref="F76">
    <cfRule type="cellIs" dxfId="117" priority="144" operator="equal">
      <formula>0</formula>
    </cfRule>
  </conditionalFormatting>
  <conditionalFormatting sqref="H79 E79 C79">
    <cfRule type="cellIs" dxfId="116" priority="142" operator="equal">
      <formula>0</formula>
    </cfRule>
  </conditionalFormatting>
  <conditionalFormatting sqref="I78 F78 D78">
    <cfRule type="cellIs" dxfId="115" priority="141" operator="equal">
      <formula>0</formula>
    </cfRule>
  </conditionalFormatting>
  <conditionalFormatting sqref="C78">
    <cfRule type="cellIs" dxfId="114" priority="140" operator="equal">
      <formula>0</formula>
    </cfRule>
  </conditionalFormatting>
  <conditionalFormatting sqref="J81:J83 H83 A83:C83 A81:B82 E83">
    <cfRule type="cellIs" dxfId="113" priority="139" operator="equal">
      <formula>0</formula>
    </cfRule>
  </conditionalFormatting>
  <conditionalFormatting sqref="H82 E82 C82">
    <cfRule type="cellIs" dxfId="112" priority="138" operator="equal">
      <formula>0</formula>
    </cfRule>
  </conditionalFormatting>
  <conditionalFormatting sqref="I81 F81 D81">
    <cfRule type="cellIs" dxfId="111" priority="137" operator="equal">
      <formula>0</formula>
    </cfRule>
  </conditionalFormatting>
  <conditionalFormatting sqref="C81">
    <cfRule type="cellIs" dxfId="110" priority="136" operator="equal">
      <formula>0</formula>
    </cfRule>
  </conditionalFormatting>
  <conditionalFormatting sqref="J84 A84:E84 G84:H84">
    <cfRule type="cellIs" dxfId="109" priority="135" operator="equal">
      <formula>0</formula>
    </cfRule>
  </conditionalFormatting>
  <conditionalFormatting sqref="I84">
    <cfRule type="cellIs" dxfId="108" priority="134" operator="equal">
      <formula>0</formula>
    </cfRule>
  </conditionalFormatting>
  <conditionalFormatting sqref="F84">
    <cfRule type="cellIs" dxfId="107" priority="133" operator="equal">
      <formula>0</formula>
    </cfRule>
  </conditionalFormatting>
  <conditionalFormatting sqref="J85 E85 A85:C85 H85">
    <cfRule type="cellIs" dxfId="106" priority="132" operator="equal">
      <formula>0</formula>
    </cfRule>
  </conditionalFormatting>
  <conditionalFormatting sqref="I48">
    <cfRule type="cellIs" dxfId="105" priority="131" operator="equal">
      <formula>0</formula>
    </cfRule>
  </conditionalFormatting>
  <conditionalFormatting sqref="I76">
    <cfRule type="cellIs" dxfId="104" priority="130" operator="equal">
      <formula>0</formula>
    </cfRule>
  </conditionalFormatting>
  <conditionalFormatting sqref="I32">
    <cfRule type="cellIs" dxfId="103" priority="129" operator="equal">
      <formula>0</formula>
    </cfRule>
  </conditionalFormatting>
  <conditionalFormatting sqref="J139 A139:E139 G139:H139">
    <cfRule type="cellIs" dxfId="102" priority="128" operator="equal">
      <formula>0</formula>
    </cfRule>
  </conditionalFormatting>
  <conditionalFormatting sqref="J140:J143 E140 A140:C140 H140 H143 A143:C143 A141:B142 E143">
    <cfRule type="cellIs" dxfId="101" priority="126" operator="equal">
      <formula>0</formula>
    </cfRule>
  </conditionalFormatting>
  <conditionalFormatting sqref="F139">
    <cfRule type="cellIs" dxfId="100" priority="127" operator="equal">
      <formula>0</formula>
    </cfRule>
  </conditionalFormatting>
  <conditionalFormatting sqref="H142 E142 C142">
    <cfRule type="cellIs" dxfId="99" priority="125" operator="equal">
      <formula>0</formula>
    </cfRule>
  </conditionalFormatting>
  <conditionalFormatting sqref="I141 F141 D141">
    <cfRule type="cellIs" dxfId="98" priority="124" operator="equal">
      <formula>0</formula>
    </cfRule>
  </conditionalFormatting>
  <conditionalFormatting sqref="C141">
    <cfRule type="cellIs" dxfId="97" priority="123" operator="equal">
      <formula>0</formula>
    </cfRule>
  </conditionalFormatting>
  <conditionalFormatting sqref="J144:J146 H146 A146:C146 A144:B145 E146">
    <cfRule type="cellIs" dxfId="96" priority="122" operator="equal">
      <formula>0</formula>
    </cfRule>
  </conditionalFormatting>
  <conditionalFormatting sqref="H145 E145">
    <cfRule type="cellIs" dxfId="95" priority="121" operator="equal">
      <formula>0</formula>
    </cfRule>
  </conditionalFormatting>
  <conditionalFormatting sqref="I144 F144 D144">
    <cfRule type="cellIs" dxfId="94" priority="120" operator="equal">
      <formula>0</formula>
    </cfRule>
  </conditionalFormatting>
  <conditionalFormatting sqref="C144">
    <cfRule type="cellIs" dxfId="93" priority="119" operator="equal">
      <formula>0</formula>
    </cfRule>
  </conditionalFormatting>
  <conditionalFormatting sqref="I139">
    <cfRule type="cellIs" dxfId="92" priority="118" operator="equal">
      <formula>0</formula>
    </cfRule>
  </conditionalFormatting>
  <conditionalFormatting sqref="J147 A147:E147 G147:H147">
    <cfRule type="cellIs" dxfId="91" priority="117" operator="equal">
      <formula>0</formula>
    </cfRule>
  </conditionalFormatting>
  <conditionalFormatting sqref="J148 E148 A148:C148 H148">
    <cfRule type="cellIs" dxfId="90" priority="115" operator="equal">
      <formula>0</formula>
    </cfRule>
  </conditionalFormatting>
  <conditionalFormatting sqref="F147">
    <cfRule type="cellIs" dxfId="89" priority="116" operator="equal">
      <formula>0</formula>
    </cfRule>
  </conditionalFormatting>
  <conditionalFormatting sqref="I147">
    <cfRule type="cellIs" dxfId="88" priority="107" operator="equal">
      <formula>0</formula>
    </cfRule>
  </conditionalFormatting>
  <conditionalFormatting sqref="J158 E158 H158 A158:C158">
    <cfRule type="cellIs" dxfId="87" priority="106" operator="equal">
      <formula>0</formula>
    </cfRule>
  </conditionalFormatting>
  <conditionalFormatting sqref="C145">
    <cfRule type="cellIs" dxfId="86" priority="105" operator="equal">
      <formula>0</formula>
    </cfRule>
  </conditionalFormatting>
  <conditionalFormatting sqref="J149:J151 A149:E149 G149:H149 A150:A151">
    <cfRule type="cellIs" dxfId="85" priority="104" operator="equal">
      <formula>0</formula>
    </cfRule>
  </conditionalFormatting>
  <conditionalFormatting sqref="F149">
    <cfRule type="cellIs" dxfId="84" priority="103" operator="equal">
      <formula>0</formula>
    </cfRule>
  </conditionalFormatting>
  <conditionalFormatting sqref="J153 A153:C153 E150 B150:C150 H150 H153 E153">
    <cfRule type="cellIs" dxfId="83" priority="102" operator="equal">
      <formula>0</formula>
    </cfRule>
  </conditionalFormatting>
  <conditionalFormatting sqref="I149">
    <cfRule type="cellIs" dxfId="82" priority="101" operator="equal">
      <formula>0</formula>
    </cfRule>
  </conditionalFormatting>
  <conditionalFormatting sqref="B151">
    <cfRule type="cellIs" dxfId="81" priority="100" operator="equal">
      <formula>0</formula>
    </cfRule>
  </conditionalFormatting>
  <conditionalFormatting sqref="H151 E151">
    <cfRule type="cellIs" dxfId="80" priority="99" operator="equal">
      <formula>0</formula>
    </cfRule>
  </conditionalFormatting>
  <conditionalFormatting sqref="C151">
    <cfRule type="cellIs" dxfId="79" priority="98" operator="equal">
      <formula>0</formula>
    </cfRule>
  </conditionalFormatting>
  <conditionalFormatting sqref="J159 E159 H159 A159:C159">
    <cfRule type="cellIs" dxfId="78" priority="97" operator="equal">
      <formula>0</formula>
    </cfRule>
  </conditionalFormatting>
  <conditionalFormatting sqref="J160:J161 E160 H160 A160:C161 D161:I161">
    <cfRule type="cellIs" dxfId="77" priority="96" operator="equal">
      <formula>0</formula>
    </cfRule>
  </conditionalFormatting>
  <conditionalFormatting sqref="J162:J163 E162 H162 A162:C163 D163:I163">
    <cfRule type="cellIs" dxfId="76" priority="95" operator="equal">
      <formula>0</formula>
    </cfRule>
  </conditionalFormatting>
  <conditionalFormatting sqref="B189:E189 G189 H189:H190 A189:A190">
    <cfRule type="cellIs" dxfId="75" priority="94" operator="equal">
      <formula>0</formula>
    </cfRule>
  </conditionalFormatting>
  <conditionalFormatting sqref="B190:C190 E190 I190:J190">
    <cfRule type="cellIs" dxfId="74" priority="91" operator="equal">
      <formula>0</formula>
    </cfRule>
  </conditionalFormatting>
  <conditionalFormatting sqref="I189:I190">
    <cfRule type="cellIs" dxfId="73" priority="93" operator="equal">
      <formula>0</formula>
    </cfRule>
  </conditionalFormatting>
  <conditionalFormatting sqref="J189">
    <cfRule type="cellIs" dxfId="72" priority="92" operator="equal">
      <formula>0</formula>
    </cfRule>
  </conditionalFormatting>
  <conditionalFormatting sqref="F189">
    <cfRule type="cellIs" dxfId="71" priority="90" operator="equal">
      <formula>0</formula>
    </cfRule>
  </conditionalFormatting>
  <conditionalFormatting sqref="B191:E191 G191 A191:A192 J191:J192 H191:H192">
    <cfRule type="cellIs" dxfId="70" priority="89" operator="equal">
      <formula>0</formula>
    </cfRule>
  </conditionalFormatting>
  <conditionalFormatting sqref="B192:C192 E192">
    <cfRule type="cellIs" dxfId="69" priority="87" operator="equal">
      <formula>0</formula>
    </cfRule>
  </conditionalFormatting>
  <conditionalFormatting sqref="I191">
    <cfRule type="cellIs" dxfId="68" priority="88" operator="equal">
      <formula>0</formula>
    </cfRule>
  </conditionalFormatting>
  <conditionalFormatting sqref="F191">
    <cfRule type="cellIs" dxfId="67" priority="86" operator="equal">
      <formula>0</formula>
    </cfRule>
  </conditionalFormatting>
  <conditionalFormatting sqref="B204:E204 G204 A204:A205 J204:J205 H204:H205">
    <cfRule type="cellIs" dxfId="66" priority="85" operator="equal">
      <formula>0</formula>
    </cfRule>
  </conditionalFormatting>
  <conditionalFormatting sqref="B205:C205 E205">
    <cfRule type="cellIs" dxfId="65" priority="83" operator="equal">
      <formula>0</formula>
    </cfRule>
  </conditionalFormatting>
  <conditionalFormatting sqref="I204">
    <cfRule type="cellIs" dxfId="64" priority="84" operator="equal">
      <formula>0</formula>
    </cfRule>
  </conditionalFormatting>
  <conditionalFormatting sqref="F204">
    <cfRule type="cellIs" dxfId="63" priority="82" operator="equal">
      <formula>0</formula>
    </cfRule>
  </conditionalFormatting>
  <conditionalFormatting sqref="E197:E198 E200">
    <cfRule type="cellIs" dxfId="62" priority="65" operator="equal">
      <formula>0</formula>
    </cfRule>
  </conditionalFormatting>
  <conditionalFormatting sqref="H200">
    <cfRule type="cellIs" dxfId="61" priority="64" operator="equal">
      <formula>0</formula>
    </cfRule>
  </conditionalFormatting>
  <conditionalFormatting sqref="H194">
    <cfRule type="cellIs" dxfId="60" priority="79" operator="equal">
      <formula>0</formula>
    </cfRule>
  </conditionalFormatting>
  <conditionalFormatting sqref="B194:C194 E194">
    <cfRule type="cellIs" dxfId="59" priority="78" operator="equal">
      <formula>0</formula>
    </cfRule>
  </conditionalFormatting>
  <conditionalFormatting sqref="B195:E195 A195:A198 J195:J198 G195:H195 J200:J201 A200:A201">
    <cfRule type="cellIs" dxfId="58" priority="73" operator="equal">
      <formula>0</formula>
    </cfRule>
  </conditionalFormatting>
  <conditionalFormatting sqref="I195">
    <cfRule type="cellIs" dxfId="57" priority="72" operator="equal">
      <formula>0</formula>
    </cfRule>
  </conditionalFormatting>
  <conditionalFormatting sqref="F195">
    <cfRule type="cellIs" dxfId="56" priority="71" operator="equal">
      <formula>0</formula>
    </cfRule>
  </conditionalFormatting>
  <conditionalFormatting sqref="H201">
    <cfRule type="cellIs" dxfId="55" priority="70" operator="equal">
      <formula>0</formula>
    </cfRule>
  </conditionalFormatting>
  <conditionalFormatting sqref="B199:C199">
    <cfRule type="cellIs" dxfId="54" priority="61" operator="equal">
      <formula>0</formula>
    </cfRule>
  </conditionalFormatting>
  <conditionalFormatting sqref="E199">
    <cfRule type="cellIs" dxfId="53" priority="60" operator="equal">
      <formula>0</formula>
    </cfRule>
  </conditionalFormatting>
  <conditionalFormatting sqref="H199">
    <cfRule type="cellIs" dxfId="52" priority="59" operator="equal">
      <formula>0</formula>
    </cfRule>
  </conditionalFormatting>
  <conditionalFormatting sqref="B202:E202 G202 H202:H203 A202:A203">
    <cfRule type="cellIs" dxfId="51" priority="58" operator="equal">
      <formula>0</formula>
    </cfRule>
  </conditionalFormatting>
  <conditionalFormatting sqref="E201 B197:C198 B200:C201">
    <cfRule type="cellIs" dxfId="50" priority="69" operator="equal">
      <formula>0</formula>
    </cfRule>
  </conditionalFormatting>
  <conditionalFormatting sqref="H196">
    <cfRule type="cellIs" dxfId="49" priority="68" operator="equal">
      <formula>0</formula>
    </cfRule>
  </conditionalFormatting>
  <conditionalFormatting sqref="B196:C196 E196">
    <cfRule type="cellIs" dxfId="48" priority="67" operator="equal">
      <formula>0</formula>
    </cfRule>
  </conditionalFormatting>
  <conditionalFormatting sqref="H197:H198">
    <cfRule type="cellIs" dxfId="47" priority="66" operator="equal">
      <formula>0</formula>
    </cfRule>
  </conditionalFormatting>
  <conditionalFormatting sqref="B203:C203 E203 I203:J203">
    <cfRule type="cellIs" dxfId="46" priority="55" operator="equal">
      <formula>0</formula>
    </cfRule>
  </conditionalFormatting>
  <conditionalFormatting sqref="J199 A199">
    <cfRule type="cellIs" dxfId="45" priority="62" operator="equal">
      <formula>0</formula>
    </cfRule>
  </conditionalFormatting>
  <conditionalFormatting sqref="I202:I203">
    <cfRule type="cellIs" dxfId="44" priority="57" operator="equal">
      <formula>0</formula>
    </cfRule>
  </conditionalFormatting>
  <conditionalFormatting sqref="J202">
    <cfRule type="cellIs" dxfId="43" priority="56" operator="equal">
      <formula>0</formula>
    </cfRule>
  </conditionalFormatting>
  <conditionalFormatting sqref="I206">
    <cfRule type="cellIs" dxfId="42" priority="47" operator="equal">
      <formula>0</formula>
    </cfRule>
  </conditionalFormatting>
  <conditionalFormatting sqref="F202">
    <cfRule type="cellIs" dxfId="41" priority="54" operator="equal">
      <formula>0</formula>
    </cfRule>
  </conditionalFormatting>
  <conditionalFormatting sqref="J206 A206:E206 G206:H206">
    <cfRule type="cellIs" dxfId="40" priority="53" operator="equal">
      <formula>0</formula>
    </cfRule>
  </conditionalFormatting>
  <conditionalFormatting sqref="J207:J211 E207 A207:C207 H207 A208:B211">
    <cfRule type="cellIs" dxfId="39" priority="51" operator="equal">
      <formula>0</formula>
    </cfRule>
  </conditionalFormatting>
  <conditionalFormatting sqref="F206">
    <cfRule type="cellIs" dxfId="38" priority="52" operator="equal">
      <formula>0</formula>
    </cfRule>
  </conditionalFormatting>
  <conditionalFormatting sqref="H209:H211 C209:C211 E209:E211">
    <cfRule type="cellIs" dxfId="37" priority="50" operator="equal">
      <formula>0</formula>
    </cfRule>
  </conditionalFormatting>
  <conditionalFormatting sqref="I208 F208 D208">
    <cfRule type="cellIs" dxfId="36" priority="49" operator="equal">
      <formula>0</formula>
    </cfRule>
  </conditionalFormatting>
  <conditionalFormatting sqref="C208">
    <cfRule type="cellIs" dxfId="35" priority="48" operator="equal">
      <formula>0</formula>
    </cfRule>
  </conditionalFormatting>
  <conditionalFormatting sqref="H250 J250 E250 A250:C250">
    <cfRule type="cellIs" dxfId="34" priority="42" operator="equal">
      <formula>0</formula>
    </cfRule>
  </conditionalFormatting>
  <conditionalFormatting sqref="B261:E261 G261 A261:A262 H261:H262">
    <cfRule type="cellIs" dxfId="33" priority="36" operator="equal">
      <formula>0</formula>
    </cfRule>
  </conditionalFormatting>
  <conditionalFormatting sqref="B262:C262 E262">
    <cfRule type="cellIs" dxfId="32" priority="34" operator="equal">
      <formula>0</formula>
    </cfRule>
  </conditionalFormatting>
  <conditionalFormatting sqref="I261">
    <cfRule type="cellIs" dxfId="31" priority="35" operator="equal">
      <formula>0</formula>
    </cfRule>
  </conditionalFormatting>
  <conditionalFormatting sqref="J261:J262">
    <cfRule type="cellIs" dxfId="30" priority="33" operator="equal">
      <formula>0</formula>
    </cfRule>
  </conditionalFormatting>
  <conditionalFormatting sqref="F261">
    <cfRule type="cellIs" dxfId="29" priority="32" operator="equal">
      <formula>0</formula>
    </cfRule>
  </conditionalFormatting>
  <conditionalFormatting sqref="B263:E263 G263 A263:A264 H263:H264">
    <cfRule type="cellIs" dxfId="28" priority="31" operator="equal">
      <formula>0</formula>
    </cfRule>
  </conditionalFormatting>
  <conditionalFormatting sqref="B264:C264 E264">
    <cfRule type="cellIs" dxfId="27" priority="29" operator="equal">
      <formula>0</formula>
    </cfRule>
  </conditionalFormatting>
  <conditionalFormatting sqref="I263">
    <cfRule type="cellIs" dxfId="26" priority="30" operator="equal">
      <formula>0</formula>
    </cfRule>
  </conditionalFormatting>
  <conditionalFormatting sqref="J263:J264">
    <cfRule type="cellIs" dxfId="25" priority="28" operator="equal">
      <formula>0</formula>
    </cfRule>
  </conditionalFormatting>
  <conditionalFormatting sqref="F263">
    <cfRule type="cellIs" dxfId="24" priority="27" operator="equal">
      <formula>0</formula>
    </cfRule>
  </conditionalFormatting>
  <conditionalFormatting sqref="J281 A281:C281">
    <cfRule type="cellIs" dxfId="23" priority="26" operator="equal">
      <formula>0</formula>
    </cfRule>
  </conditionalFormatting>
  <conditionalFormatting sqref="J283 A283:C283">
    <cfRule type="cellIs" dxfId="22" priority="25" operator="equal">
      <formula>0</formula>
    </cfRule>
  </conditionalFormatting>
  <conditionalFormatting sqref="A291:E291 G291:H291 J291">
    <cfRule type="cellIs" dxfId="21" priority="24" operator="equal">
      <formula>0</formula>
    </cfRule>
  </conditionalFormatting>
  <conditionalFormatting sqref="I291">
    <cfRule type="cellIs" dxfId="20" priority="23" operator="equal">
      <formula>0</formula>
    </cfRule>
  </conditionalFormatting>
  <conditionalFormatting sqref="F291">
    <cfRule type="cellIs" dxfId="19" priority="22" operator="equal">
      <formula>0</formula>
    </cfRule>
  </conditionalFormatting>
  <conditionalFormatting sqref="J300 A300 H300">
    <cfRule type="cellIs" dxfId="18" priority="21" operator="equal">
      <formula>0</formula>
    </cfRule>
  </conditionalFormatting>
  <conditionalFormatting sqref="B300:E300">
    <cfRule type="cellIs" dxfId="17" priority="20" operator="equal">
      <formula>0</formula>
    </cfRule>
  </conditionalFormatting>
  <conditionalFormatting sqref="A293:E293 G293:H293 J293">
    <cfRule type="cellIs" dxfId="16" priority="19" operator="equal">
      <formula>0</formula>
    </cfRule>
  </conditionalFormatting>
  <conditionalFormatting sqref="F293">
    <cfRule type="cellIs" dxfId="15" priority="17" operator="equal">
      <formula>0</formula>
    </cfRule>
  </conditionalFormatting>
  <conditionalFormatting sqref="J294:J297 E299 H299 A294:H295 A299:C299 J299 A297:H297 A296:B296">
    <cfRule type="cellIs" dxfId="14" priority="16" operator="equal">
      <formula>0</formula>
    </cfRule>
  </conditionalFormatting>
  <conditionalFormatting sqref="I293">
    <cfRule type="cellIs" dxfId="13" priority="14" operator="equal">
      <formula>0</formula>
    </cfRule>
  </conditionalFormatting>
  <conditionalFormatting sqref="E298 H298 A298:C298 J298">
    <cfRule type="cellIs" dxfId="12" priority="13" operator="equal">
      <formula>0</formula>
    </cfRule>
  </conditionalFormatting>
  <conditionalFormatting sqref="E296 H296 C296">
    <cfRule type="cellIs" dxfId="11" priority="12" operator="equal">
      <formula>0</formula>
    </cfRule>
  </conditionalFormatting>
  <conditionalFormatting sqref="E276:E277 A276:C277 J276:J277 H276:H277">
    <cfRule type="cellIs" dxfId="10" priority="11" operator="equal">
      <formula>0</formula>
    </cfRule>
  </conditionalFormatting>
  <conditionalFormatting sqref="E123 H123 J123 A123:C123">
    <cfRule type="cellIs" dxfId="9" priority="10" operator="equal">
      <formula>0</formula>
    </cfRule>
  </conditionalFormatting>
  <conditionalFormatting sqref="E93 H93 J93 A93:C93">
    <cfRule type="cellIs" dxfId="8" priority="9" operator="equal">
      <formula>0</formula>
    </cfRule>
  </conditionalFormatting>
  <conditionalFormatting sqref="E284 H284 A284:C284 J284">
    <cfRule type="cellIs" dxfId="7" priority="8" operator="equal">
      <formula>0</formula>
    </cfRule>
  </conditionalFormatting>
  <conditionalFormatting sqref="E289 H289 D288:H288 J288:J289 A288:C289">
    <cfRule type="cellIs" dxfId="6" priority="7" operator="equal">
      <formula>0</formula>
    </cfRule>
  </conditionalFormatting>
  <conditionalFormatting sqref="H310:I310">
    <cfRule type="cellIs" dxfId="5" priority="6" operator="equal">
      <formula>0</formula>
    </cfRule>
  </conditionalFormatting>
  <conditionalFormatting sqref="I310:J310">
    <cfRule type="cellIs" dxfId="4" priority="5" operator="equal">
      <formula>0</formula>
    </cfRule>
  </conditionalFormatting>
  <conditionalFormatting sqref="A310:E310">
    <cfRule type="cellIs" dxfId="3" priority="4" operator="equal">
      <formula>0</formula>
    </cfRule>
  </conditionalFormatting>
  <conditionalFormatting sqref="H309:I309">
    <cfRule type="cellIs" dxfId="2" priority="3" operator="equal">
      <formula>0</formula>
    </cfRule>
  </conditionalFormatting>
  <conditionalFormatting sqref="I309:J309">
    <cfRule type="cellIs" dxfId="1" priority="2" operator="equal">
      <formula>0</formula>
    </cfRule>
  </conditionalFormatting>
  <conditionalFormatting sqref="A309:E309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59055118110236227" header="0.31496062992125984" footer="0.31496062992125984"/>
  <pageSetup paperSize="9" scale="59" fitToHeight="0" orientation="portrait" r:id="rId1"/>
  <headerFooter>
    <oddFooter>&amp;L&amp;"Calibri,Normal"&amp;9 &amp;K00-02021/04/2022 DPGF lot électricité 
Phase DCE&amp;R&amp;"Calibri,Normal"&amp;9&amp;K00-020page &amp;P | &amp;N</oddFooter>
  </headerFooter>
  <ignoredErrors>
    <ignoredError sqref="B1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ESTIM CVC</vt:lpstr>
      <vt:lpstr>'ESTIM CVC'!Impression_des_titres</vt:lpstr>
      <vt:lpstr>'ESTIM CVC'!LOT</vt:lpstr>
      <vt:lpstr>'ESTIM CVC'!N°_LOT</vt:lpstr>
      <vt:lpstr>'ESTIM CVC'!Zone_d_impression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Jeremy LEGOUX</cp:lastModifiedBy>
  <cp:lastPrinted>2024-04-04T11:46:37Z</cp:lastPrinted>
  <dcterms:created xsi:type="dcterms:W3CDTF">2016-02-22T09:49:09Z</dcterms:created>
  <dcterms:modified xsi:type="dcterms:W3CDTF">2025-04-29T07:43:36Z</dcterms:modified>
</cp:coreProperties>
</file>