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kipar\Documents\TK\DCE\CARTE ACHAT DEVILLE\Envoi SAI 14022025 réunion DEVILLE 12022025\20250214 DCE envoi SAI\"/>
    </mc:Choice>
  </mc:AlternateContent>
  <bookViews>
    <workbookView xWindow="0" yWindow="0" windowWidth="24000" windowHeight="9030" activeTab="1"/>
  </bookViews>
  <sheets>
    <sheet name="BPU LOT 1" sheetId="1" r:id="rId1"/>
    <sheet name="DQE LOT 1" sheetId="2" r:id="rId2"/>
  </sheets>
  <definedNames>
    <definedName name="_xlnm._FilterDatabase" localSheetId="0" hidden="1">'BPU LOT 1'!$A$3:$D$13</definedName>
    <definedName name="_xlnm._FilterDatabase" localSheetId="1" hidden="1">'DQE LOT 1'!$A$3:$E$14</definedName>
    <definedName name="_xlnm.Print_Area" localSheetId="0">'BPU LOT 1'!$A$1:$D$16</definedName>
  </definedNames>
  <calcPr calcId="162913" fullPrecision="0"/>
</workbook>
</file>

<file path=xl/calcChain.xml><?xml version="1.0" encoding="utf-8"?>
<calcChain xmlns="http://schemas.openxmlformats.org/spreadsheetml/2006/main">
  <c r="A2" i="2" l="1"/>
  <c r="D5" i="2" l="1"/>
  <c r="E5" i="2" s="1"/>
  <c r="D6" i="2"/>
  <c r="E6" i="2" s="1"/>
  <c r="D7" i="2"/>
  <c r="E7" i="2" s="1"/>
  <c r="D8" i="2"/>
  <c r="E8" i="2" s="1"/>
  <c r="D9" i="2"/>
  <c r="E9" i="2" s="1"/>
  <c r="D10" i="2"/>
  <c r="E10" i="2" s="1"/>
  <c r="D11" i="2"/>
  <c r="E11" i="2" s="1"/>
  <c r="D12" i="2"/>
  <c r="E12" i="2" s="1"/>
  <c r="D13" i="2"/>
  <c r="E13" i="2" s="1"/>
  <c r="D4" i="2"/>
  <c r="E4" i="2" s="1"/>
  <c r="E14" i="2" l="1"/>
  <c r="B12" i="2"/>
  <c r="B13" i="2"/>
  <c r="A12" i="2"/>
  <c r="A13" i="2"/>
  <c r="A5" i="2" l="1"/>
  <c r="A6" i="2"/>
  <c r="A7" i="2"/>
  <c r="A8" i="2"/>
  <c r="A9" i="2"/>
  <c r="A10" i="2"/>
  <c r="A11" i="2"/>
  <c r="A4" i="2"/>
  <c r="B5" i="2"/>
  <c r="B6" i="2"/>
  <c r="B7" i="2"/>
  <c r="B8" i="2"/>
  <c r="B9" i="2"/>
  <c r="B10" i="2"/>
  <c r="B11" i="2"/>
  <c r="B4" i="2"/>
  <c r="D3" i="2"/>
  <c r="B3" i="2"/>
  <c r="A3" i="2"/>
</calcChain>
</file>

<file path=xl/sharedStrings.xml><?xml version="1.0" encoding="utf-8"?>
<sst xmlns="http://schemas.openxmlformats.org/spreadsheetml/2006/main" count="33" uniqueCount="32">
  <si>
    <t xml:space="preserve">Famille d’articles </t>
  </si>
  <si>
    <t>Date et signature du candidat</t>
  </si>
  <si>
    <t>DETAIL QUANTITATIF ESTIMATIF (DQE)</t>
  </si>
  <si>
    <r>
      <t xml:space="preserve">Contenu de la famille 
</t>
    </r>
    <r>
      <rPr>
        <sz val="14"/>
        <color theme="1"/>
        <rFont val="Times New Roman"/>
        <family val="1"/>
      </rPr>
      <t>(liste non exhaustive)</t>
    </r>
  </si>
  <si>
    <r>
      <t>Références du catalogue
de l'entreprise 
(</t>
    </r>
    <r>
      <rPr>
        <sz val="14"/>
        <color theme="1"/>
        <rFont val="Times New Roman"/>
        <family val="1"/>
      </rPr>
      <t>pages, articles, codes produits...)</t>
    </r>
  </si>
  <si>
    <t>Estimatif de 
la commande annuelle,
en € HT</t>
  </si>
  <si>
    <t>Sous-total
de la commande annuelle 
remisé, en € HT</t>
  </si>
  <si>
    <t>BORDEREAU DE PRIX UNITAIRES (BPU)</t>
  </si>
  <si>
    <t>Cylindre et serrures</t>
  </si>
  <si>
    <t>Contrôle d’accès et sécurité</t>
  </si>
  <si>
    <t>Ferrures et garnitures portes et fenêtres</t>
  </si>
  <si>
    <t>Quincaillerie générale</t>
  </si>
  <si>
    <t>Robinetterie</t>
  </si>
  <si>
    <t>Equipements pour ECS</t>
  </si>
  <si>
    <t>Chauffage, fumisterie et équipement gaz</t>
  </si>
  <si>
    <t>Ventilation et climatisation</t>
  </si>
  <si>
    <t>Cylindres électroniques et spéciaux, cylindres pour organigramme…
Serrure mono point et multipoints, verrous de sureté, fermetures pour issue de secours, crémones et équipements pompier…Serrures portail, grille, garage…</t>
  </si>
  <si>
    <t>Gâches et verrouillage électriques, électroniques… Automatismes de portes, portails, volets roulants…
Equipements pour sécurité incendie, ventouses électromagnétiques…</t>
  </si>
  <si>
    <t>Mécanismes ouvrants, gonds, crémones en applique… Mécanismes pour châssis, accessoires de volet…
Poignées, béquilles et accessoires associés, butées et arrêts de portes…
Ferme-portes en applique ou encastrés, pivots de sols…</t>
  </si>
  <si>
    <t>Cadenas, verrous, targettes, clés, paumelles, charnières, fiches, entrebâilleurs, judas, plinthes, joints, seuils, mains courantes, patères, porte-manteaux, boite aux lettres, signalétique, petits accessoires…</t>
  </si>
  <si>
    <t>Vannes, puisage et arrosage, robinets de compteur…Protection du réseau, traitement et filtration de l’eau…
Production d’eau chaude sanitaire, protection chauffe-eau et chaudières…</t>
  </si>
  <si>
    <t>Ventilation mécanique contrôlée, extraction et traitement d’air, grilles et accessoires…
Monosplits, multisplits, consoles murales, groupes extérieurs, raccords, traitements des condensats…</t>
  </si>
  <si>
    <t>Robinets mitigeurs, thermostatiques, mélangeurs… Douchettes, colonnes de douche… Robinets pour machine à laver et accessoires…
Raccords sanitaires, pièces et accessoires de robinet, économiseurs d’eau, flexibles… Robinetteries temporisés ou équipés…Robinets pour milieu hospitalier, laboratoire, cuisine professionnelle… Barres d’appui, sièges douches</t>
  </si>
  <si>
    <r>
      <t xml:space="preserve">Taux de remise (%)
</t>
    </r>
    <r>
      <rPr>
        <sz val="14"/>
        <color theme="1"/>
        <rFont val="Times New Roman"/>
        <family val="1"/>
      </rPr>
      <t xml:space="preserve">appliqué à la famille d'articles </t>
    </r>
    <r>
      <rPr>
        <sz val="14"/>
        <color rgb="FFFF0000"/>
        <rFont val="Times New Roman"/>
        <family val="1"/>
      </rPr>
      <t>(*)</t>
    </r>
  </si>
  <si>
    <t>(*) Les remises appliquées doivent être clairement indiquées lors de la validation du panier et lors de l'approbation de la commande.
Devis et facture doivent obligatoirement mentionnés : prix unitaires des articles en € HT, quantités commandées, taux de remise appliqués, taux de TVA, total du panier € TTC avant remise/après remise.
A défaut, le titulaire s'expose à l'application d'une pénalité pour irrégularité ou défaut d'information.</t>
  </si>
  <si>
    <t>Packs WC, cuvettes, urinoirs, bâti-supports, compacteurs, broyeurs, abattants et fixations, réservoirs de chasse et accessoires, robinets flotteurs, pipes…
Cabines de parois de douche, mobiliers et équipements de salle de bain…
Baignoires, receveurs de douche, lavabos, éviers…Vidage pour lavabos, bidets, douches, éviers… Siphons de sols et de caniveaux, accessoires…</t>
  </si>
  <si>
    <t>Equipement sanitaire (WC, douche, lavabo…)</t>
  </si>
  <si>
    <t>Consommable</t>
  </si>
  <si>
    <t>Visserie, boulonnerie, rondelles, goupilles, pointes, clous, douilles, colliers…
Colles, mastics, mousses, scellements chimiques…
Cales, étanchéité, joints, calorifugeage, adhésifs, lubrifiants, solvants, lasures…Etiquetage et marquage au sol…</t>
  </si>
  <si>
    <t>Radiateurs, sèche-serviettes, planchers chauffants…
Chaudières, sécurité chauffage, circulateurs et régulation, chauffage fioul…
Fumisterie : tubages ou conduits inox, émaillés… pour chaudières…
Gaz : compteurs et raccords, tuyaux, régulation, filtration, électrovannes…
Raccords, multicouches, collecteurs, tubes… Raccords cuivre, électrozingués, laiton, acier, pvc…</t>
  </si>
  <si>
    <t xml:space="preserve">TOTAL </t>
  </si>
  <si>
    <t xml:space="preserve">Fourniture par commande électronique et livraison d’articles à destination des unités du Service d’Infrastructure de la Défense Sud-Est
Lot 1 : Quincaillerie, consommables, plomberie-sanitaires, CVC - périmètre SID Sud-Est hors Corse et hors Occitanie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</si>
</sst>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quot;HT&quot;"/>
  </numFmts>
  <fonts count="11" x14ac:knownFonts="1">
    <font>
      <sz val="11"/>
      <color theme="1"/>
      <name val="Calibri"/>
      <family val="2"/>
      <scheme val="minor"/>
    </font>
    <font>
      <b/>
      <sz val="16"/>
      <color theme="1"/>
      <name val="Times New Roman"/>
      <family val="1"/>
    </font>
    <font>
      <b/>
      <sz val="14"/>
      <color theme="1"/>
      <name val="Times New Roman"/>
      <family val="1"/>
    </font>
    <font>
      <sz val="14"/>
      <color theme="1"/>
      <name val="Times New Roman"/>
      <family val="1"/>
    </font>
    <font>
      <sz val="16"/>
      <color theme="1"/>
      <name val="Calibri"/>
      <family val="2"/>
      <scheme val="minor"/>
    </font>
    <font>
      <b/>
      <sz val="20"/>
      <color theme="1"/>
      <name val="Times New Roman"/>
      <family val="1"/>
    </font>
    <font>
      <sz val="14"/>
      <color rgb="FF000000"/>
      <name val="Times New Roman"/>
      <family val="1"/>
    </font>
    <font>
      <sz val="16"/>
      <color theme="1"/>
      <name val="Times New Roman"/>
      <family val="1"/>
    </font>
    <font>
      <b/>
      <sz val="14"/>
      <color rgb="FF000000"/>
      <name val="Times New Roman"/>
      <family val="1"/>
    </font>
    <font>
      <sz val="16"/>
      <color rgb="FFFF0000"/>
      <name val="Calibri"/>
      <family val="2"/>
      <scheme val="minor"/>
    </font>
    <font>
      <sz val="14"/>
      <color rgb="FFFF0000"/>
      <name val="Times New Roman"/>
      <family val="1"/>
    </font>
  </fonts>
  <fills count="5">
    <fill>
      <patternFill patternType="none"/>
    </fill>
    <fill>
      <patternFill patternType="gray125"/>
    </fill>
    <fill>
      <patternFill patternType="solid">
        <fgColor rgb="FFDBE5F1"/>
        <bgColor indexed="64"/>
      </patternFill>
    </fill>
    <fill>
      <patternFill patternType="solid">
        <fgColor theme="3"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horizontal="center" vertical="center" wrapText="1"/>
    </xf>
    <xf numFmtId="0" fontId="2" fillId="2" borderId="1" xfId="0" applyFont="1" applyFill="1" applyBorder="1"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2" fillId="2" borderId="2" xfId="0" applyFont="1" applyFill="1" applyBorder="1" applyAlignment="1">
      <alignment horizontal="center" vertical="center" wrapText="1"/>
    </xf>
    <xf numFmtId="0" fontId="7" fillId="0" borderId="0" xfId="0" applyFont="1" applyAlignment="1">
      <alignment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2" borderId="1"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3" fontId="3" fillId="3" borderId="1" xfId="0" applyNumberFormat="1" applyFont="1" applyFill="1" applyBorder="1" applyAlignment="1" applyProtection="1">
      <alignment horizontal="center" vertical="center" wrapText="1"/>
      <protection locked="0"/>
    </xf>
    <xf numFmtId="10" fontId="3" fillId="3" borderId="2" xfId="0" applyNumberFormat="1" applyFont="1" applyFill="1" applyBorder="1" applyAlignment="1" applyProtection="1">
      <alignment horizontal="center" vertical="center" wrapText="1"/>
      <protection locked="0"/>
    </xf>
    <xf numFmtId="10" fontId="3" fillId="3" borderId="1" xfId="0" applyNumberFormat="1" applyFont="1" applyFill="1" applyBorder="1" applyAlignment="1" applyProtection="1">
      <alignment horizontal="center" vertical="center" wrapText="1"/>
      <protection locked="0"/>
    </xf>
    <xf numFmtId="164" fontId="1" fillId="0" borderId="1" xfId="0" applyNumberFormat="1" applyFont="1" applyBorder="1" applyAlignment="1">
      <alignment horizontal="center" vertical="center" wrapText="1"/>
    </xf>
    <xf numFmtId="0" fontId="5" fillId="4" borderId="4"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9" fillId="0" borderId="0" xfId="0" applyFont="1" applyAlignment="1">
      <alignment horizontal="left" vertical="center" wrapText="1"/>
    </xf>
    <xf numFmtId="0" fontId="1" fillId="0" borderId="1" xfId="0" applyFont="1" applyBorder="1" applyAlignment="1">
      <alignment horizontal="center" vertical="center" wrapText="1"/>
    </xf>
    <xf numFmtId="4" fontId="3" fillId="0"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
  <sheetViews>
    <sheetView showGridLines="0" zoomScale="90" zoomScaleNormal="90" workbookViewId="0">
      <pane ySplit="3" topLeftCell="A4" activePane="bottomLeft" state="frozen"/>
      <selection pane="bottomLeft" sqref="A1:D1"/>
    </sheetView>
  </sheetViews>
  <sheetFormatPr baseColWidth="10" defaultColWidth="11.453125" defaultRowHeight="14.5" x14ac:dyDescent="0.35"/>
  <cols>
    <col min="1" max="1" width="45.1796875" style="1" customWidth="1"/>
    <col min="2" max="2" width="93.81640625" style="1" customWidth="1"/>
    <col min="3" max="3" width="40.54296875" style="1" customWidth="1"/>
    <col min="4" max="4" width="37.81640625" style="1" customWidth="1"/>
    <col min="5" max="16384" width="11.453125" style="1"/>
  </cols>
  <sheetData>
    <row r="1" spans="1:4" ht="25" x14ac:dyDescent="0.35">
      <c r="A1" s="18" t="s">
        <v>7</v>
      </c>
      <c r="B1" s="19"/>
      <c r="C1" s="19"/>
      <c r="D1" s="20"/>
    </row>
    <row r="2" spans="1:4" ht="95.5" customHeight="1" x14ac:dyDescent="0.35">
      <c r="A2" s="21" t="s">
        <v>31</v>
      </c>
      <c r="B2" s="22"/>
      <c r="C2" s="22"/>
      <c r="D2" s="23"/>
    </row>
    <row r="3" spans="1:4" ht="65.150000000000006" customHeight="1" x14ac:dyDescent="0.35">
      <c r="A3" s="6" t="s">
        <v>0</v>
      </c>
      <c r="B3" s="6" t="s">
        <v>3</v>
      </c>
      <c r="C3" s="11" t="s">
        <v>4</v>
      </c>
      <c r="D3" s="11" t="s">
        <v>23</v>
      </c>
    </row>
    <row r="4" spans="1:4" ht="102.75" customHeight="1" x14ac:dyDescent="0.35">
      <c r="A4" s="4" t="s">
        <v>8</v>
      </c>
      <c r="B4" s="9" t="s">
        <v>16</v>
      </c>
      <c r="C4" s="14"/>
      <c r="D4" s="15"/>
    </row>
    <row r="5" spans="1:4" ht="91.5" customHeight="1" x14ac:dyDescent="0.35">
      <c r="A5" s="4" t="s">
        <v>9</v>
      </c>
      <c r="B5" s="10" t="s">
        <v>17</v>
      </c>
      <c r="C5" s="14"/>
      <c r="D5" s="15"/>
    </row>
    <row r="6" spans="1:4" ht="85.5" customHeight="1" x14ac:dyDescent="0.35">
      <c r="A6" s="4" t="s">
        <v>10</v>
      </c>
      <c r="B6" s="10" t="s">
        <v>18</v>
      </c>
      <c r="C6" s="14"/>
      <c r="D6" s="15"/>
    </row>
    <row r="7" spans="1:4" ht="66.75" customHeight="1" x14ac:dyDescent="0.35">
      <c r="A7" s="4" t="s">
        <v>11</v>
      </c>
      <c r="B7" s="9" t="s">
        <v>19</v>
      </c>
      <c r="C7" s="14"/>
      <c r="D7" s="15"/>
    </row>
    <row r="8" spans="1:4" ht="72" x14ac:dyDescent="0.35">
      <c r="A8" s="4" t="s">
        <v>27</v>
      </c>
      <c r="B8" s="9" t="s">
        <v>28</v>
      </c>
      <c r="C8" s="14"/>
      <c r="D8" s="15"/>
    </row>
    <row r="9" spans="1:4" ht="90" x14ac:dyDescent="0.35">
      <c r="A9" s="4" t="s">
        <v>12</v>
      </c>
      <c r="B9" s="9" t="s">
        <v>22</v>
      </c>
      <c r="C9" s="14"/>
      <c r="D9" s="15"/>
    </row>
    <row r="10" spans="1:4" ht="54" x14ac:dyDescent="0.35">
      <c r="A10" s="4" t="s">
        <v>13</v>
      </c>
      <c r="B10" s="9" t="s">
        <v>20</v>
      </c>
      <c r="C10" s="14"/>
      <c r="D10" s="15"/>
    </row>
    <row r="11" spans="1:4" ht="90" x14ac:dyDescent="0.35">
      <c r="A11" s="4" t="s">
        <v>26</v>
      </c>
      <c r="B11" s="9" t="s">
        <v>25</v>
      </c>
      <c r="C11" s="14"/>
      <c r="D11" s="15"/>
    </row>
    <row r="12" spans="1:4" ht="150.75" customHeight="1" x14ac:dyDescent="0.35">
      <c r="A12" s="4" t="s">
        <v>14</v>
      </c>
      <c r="B12" s="9" t="s">
        <v>29</v>
      </c>
      <c r="C12" s="14"/>
      <c r="D12" s="15"/>
    </row>
    <row r="13" spans="1:4" ht="87.75" customHeight="1" x14ac:dyDescent="0.35">
      <c r="A13" s="4" t="s">
        <v>15</v>
      </c>
      <c r="B13" s="9" t="s">
        <v>21</v>
      </c>
      <c r="C13" s="14"/>
      <c r="D13" s="16"/>
    </row>
    <row r="15" spans="1:4" ht="93.75" customHeight="1" x14ac:dyDescent="0.35">
      <c r="A15" s="24" t="s">
        <v>24</v>
      </c>
      <c r="B15" s="24"/>
      <c r="C15" s="24"/>
      <c r="D15" s="24"/>
    </row>
    <row r="16" spans="1:4" s="3" customFormat="1" ht="21.75" customHeight="1" x14ac:dyDescent="0.35">
      <c r="A16" s="5" t="s">
        <v>1</v>
      </c>
      <c r="B16" s="5"/>
      <c r="C16" s="7"/>
    </row>
  </sheetData>
  <autoFilter ref="A3:D13"/>
  <mergeCells count="3">
    <mergeCell ref="A1:D1"/>
    <mergeCell ref="A2:D2"/>
    <mergeCell ref="A15:D15"/>
  </mergeCells>
  <printOptions horizontalCentered="1"/>
  <pageMargins left="0.19685039370078741" right="0.19685039370078741" top="0.59055118110236227" bottom="0.39370078740157483" header="0.31496062992125984" footer="0.31496062992125984"/>
  <pageSetup paperSize="9"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showGridLines="0" tabSelected="1" zoomScaleNormal="100" workbookViewId="0">
      <pane ySplit="3" topLeftCell="A4" activePane="bottomLeft" state="frozen"/>
      <selection pane="bottomLeft" activeCell="D8" sqref="D8"/>
    </sheetView>
  </sheetViews>
  <sheetFormatPr baseColWidth="10" defaultColWidth="11.453125" defaultRowHeight="14.5" x14ac:dyDescent="0.35"/>
  <cols>
    <col min="1" max="1" width="45.1796875" style="1" customWidth="1"/>
    <col min="2" max="2" width="91.1796875" style="1" customWidth="1"/>
    <col min="3" max="3" width="28.7265625" style="1" customWidth="1"/>
    <col min="4" max="4" width="33.453125" style="1" customWidth="1"/>
    <col min="5" max="5" width="44.26953125" style="1" customWidth="1"/>
    <col min="6" max="16384" width="11.453125" style="1"/>
  </cols>
  <sheetData>
    <row r="1" spans="1:5" ht="25" x14ac:dyDescent="0.35">
      <c r="A1" s="18" t="s">
        <v>2</v>
      </c>
      <c r="B1" s="19"/>
      <c r="C1" s="19"/>
      <c r="D1" s="19"/>
      <c r="E1" s="20"/>
    </row>
    <row r="2" spans="1:5" ht="60" customHeight="1" x14ac:dyDescent="0.35">
      <c r="A2" s="21" t="str">
        <f>'BPU LOT 1'!A2:D2</f>
        <v xml:space="preserve">Fourniture par commande électronique et livraison d’articles à destination des unités du Service d’Infrastructure de la Défense Sud-Est
Lot 1 : Quincaillerie, consommables, plomberie-sanitaires, CVC - périmètre SID Sud-Est hors Corse et hors Occitanie </v>
      </c>
      <c r="B2" s="22"/>
      <c r="C2" s="22"/>
      <c r="D2" s="22"/>
      <c r="E2" s="23"/>
    </row>
    <row r="3" spans="1:5" ht="65.150000000000006" customHeight="1" x14ac:dyDescent="0.35">
      <c r="A3" s="2" t="str">
        <f>'BPU LOT 1'!A3</f>
        <v xml:space="preserve">Famille d’articles </v>
      </c>
      <c r="B3" s="2" t="str">
        <f>'BPU LOT 1'!B3</f>
        <v>Contenu de la famille 
(liste non exhaustive)</v>
      </c>
      <c r="C3" s="8" t="s">
        <v>5</v>
      </c>
      <c r="D3" s="2" t="str">
        <f>'BPU LOT 1'!D3</f>
        <v>Taux de remise (%)
appliqué à la famille d'articles (*)</v>
      </c>
      <c r="E3" s="2" t="s">
        <v>6</v>
      </c>
    </row>
    <row r="4" spans="1:5" ht="54" x14ac:dyDescent="0.35">
      <c r="A4" s="4" t="str">
        <f>'BPU LOT 1'!A4</f>
        <v>Cylindre et serrures</v>
      </c>
      <c r="B4" s="9" t="str">
        <f>'BPU LOT 1'!B4</f>
        <v>Cylindres électroniques et spéciaux, cylindres pour organigramme…
Serrure mono point et multipoints, verrous de sureté, fermetures pour issue de secours, crémones et équipements pompier…Serrures portail, grille, garage…</v>
      </c>
      <c r="C4" s="26">
        <v>55000</v>
      </c>
      <c r="D4" s="13">
        <f>'BPU LOT 1'!$D4</f>
        <v>0</v>
      </c>
      <c r="E4" s="12">
        <f>C4*(1-$D4)</f>
        <v>55000</v>
      </c>
    </row>
    <row r="5" spans="1:5" ht="54" x14ac:dyDescent="0.35">
      <c r="A5" s="4" t="str">
        <f>'BPU LOT 1'!A5</f>
        <v>Contrôle d’accès et sécurité</v>
      </c>
      <c r="B5" s="9" t="str">
        <f>'BPU LOT 1'!B5</f>
        <v>Gâches et verrouillage électriques, électroniques… Automatismes de portes, portails, volets roulants…
Equipements pour sécurité incendie, ventouses électromagnétiques…</v>
      </c>
      <c r="C5" s="26">
        <v>20000</v>
      </c>
      <c r="D5" s="13">
        <f>'BPU LOT 1'!$D5</f>
        <v>0</v>
      </c>
      <c r="E5" s="12">
        <f t="shared" ref="E5:E13" si="0">C5*(1-$D5)</f>
        <v>20000</v>
      </c>
    </row>
    <row r="6" spans="1:5" ht="72" x14ac:dyDescent="0.35">
      <c r="A6" s="4" t="str">
        <f>'BPU LOT 1'!A6</f>
        <v>Ferrures et garnitures portes et fenêtres</v>
      </c>
      <c r="B6" s="9" t="str">
        <f>'BPU LOT 1'!B6</f>
        <v>Mécanismes ouvrants, gonds, crémones en applique… Mécanismes pour châssis, accessoires de volet…
Poignées, béquilles et accessoires associés, butées et arrêts de portes…
Ferme-portes en applique ou encastrés, pivots de sols…</v>
      </c>
      <c r="C6" s="26">
        <v>10000</v>
      </c>
      <c r="D6" s="13">
        <f>'BPU LOT 1'!$D6</f>
        <v>0</v>
      </c>
      <c r="E6" s="12">
        <f t="shared" si="0"/>
        <v>10000</v>
      </c>
    </row>
    <row r="7" spans="1:5" ht="54" x14ac:dyDescent="0.35">
      <c r="A7" s="4" t="str">
        <f>'BPU LOT 1'!A7</f>
        <v>Quincaillerie générale</v>
      </c>
      <c r="B7" s="9" t="str">
        <f>'BPU LOT 1'!B7</f>
        <v>Cadenas, verrous, targettes, clés, paumelles, charnières, fiches, entrebâilleurs, judas, plinthes, joints, seuils, mains courantes, patères, porte-manteaux, boite aux lettres, signalétique, petits accessoires…</v>
      </c>
      <c r="C7" s="26">
        <v>15000</v>
      </c>
      <c r="D7" s="13">
        <f>'BPU LOT 1'!$D7</f>
        <v>0</v>
      </c>
      <c r="E7" s="12">
        <f t="shared" si="0"/>
        <v>15000</v>
      </c>
    </row>
    <row r="8" spans="1:5" ht="72" x14ac:dyDescent="0.35">
      <c r="A8" s="4" t="str">
        <f>'BPU LOT 1'!A8</f>
        <v>Consommable</v>
      </c>
      <c r="B8" s="9" t="str">
        <f>'BPU LOT 1'!B8</f>
        <v>Visserie, boulonnerie, rondelles, goupilles, pointes, clous, douilles, colliers…
Colles, mastics, mousses, scellements chimiques…
Cales, étanchéité, joints, calorifugeage, adhésifs, lubrifiants, solvants, lasures…Etiquetage et marquage au sol…</v>
      </c>
      <c r="C8" s="26">
        <v>120000</v>
      </c>
      <c r="D8" s="13">
        <f>'BPU LOT 1'!$D8</f>
        <v>0</v>
      </c>
      <c r="E8" s="12">
        <f t="shared" si="0"/>
        <v>120000</v>
      </c>
    </row>
    <row r="9" spans="1:5" ht="90" x14ac:dyDescent="0.35">
      <c r="A9" s="4" t="str">
        <f>'BPU LOT 1'!A9</f>
        <v>Robinetterie</v>
      </c>
      <c r="B9" s="9" t="str">
        <f>'BPU LOT 1'!B9</f>
        <v>Robinets mitigeurs, thermostatiques, mélangeurs… Douchettes, colonnes de douche… Robinets pour machine à laver et accessoires…
Raccords sanitaires, pièces et accessoires de robinet, économiseurs d’eau, flexibles… Robinetteries temporisés ou équipés…Robinets pour milieu hospitalier, laboratoire, cuisine professionnelle… Barres d’appui, sièges douches</v>
      </c>
      <c r="C9" s="26">
        <v>50000</v>
      </c>
      <c r="D9" s="13">
        <f>'BPU LOT 1'!$D9</f>
        <v>0</v>
      </c>
      <c r="E9" s="12">
        <f t="shared" si="0"/>
        <v>50000</v>
      </c>
    </row>
    <row r="10" spans="1:5" ht="54" x14ac:dyDescent="0.35">
      <c r="A10" s="4" t="str">
        <f>'BPU LOT 1'!A10</f>
        <v>Equipements pour ECS</v>
      </c>
      <c r="B10" s="9" t="str">
        <f>'BPU LOT 1'!B10</f>
        <v>Vannes, puisage et arrosage, robinets de compteur…Protection du réseau, traitement et filtration de l’eau…
Production d’eau chaude sanitaire, protection chauffe-eau et chaudières…</v>
      </c>
      <c r="C10" s="26">
        <v>15000</v>
      </c>
      <c r="D10" s="13">
        <f>'BPU LOT 1'!$D10</f>
        <v>0</v>
      </c>
      <c r="E10" s="12">
        <f t="shared" si="0"/>
        <v>15000</v>
      </c>
    </row>
    <row r="11" spans="1:5" ht="90" x14ac:dyDescent="0.35">
      <c r="A11" s="4" t="str">
        <f>'BPU LOT 1'!A11</f>
        <v>Equipement sanitaire (WC, douche, lavabo…)</v>
      </c>
      <c r="B11" s="9" t="str">
        <f>'BPU LOT 1'!B11</f>
        <v>Packs WC, cuvettes, urinoirs, bâti-supports, compacteurs, broyeurs, abattants et fixations, réservoirs de chasse et accessoires, robinets flotteurs, pipes…
Cabines de parois de douche, mobiliers et équipements de salle de bain…
Baignoires, receveurs de douche, lavabos, éviers…Vidage pour lavabos, bidets, douches, éviers… Siphons de sols et de caniveaux, accessoires…</v>
      </c>
      <c r="C11" s="26">
        <v>45000</v>
      </c>
      <c r="D11" s="13">
        <f>'BPU LOT 1'!$D11</f>
        <v>0</v>
      </c>
      <c r="E11" s="12">
        <f t="shared" si="0"/>
        <v>45000</v>
      </c>
    </row>
    <row r="12" spans="1:5" ht="108" x14ac:dyDescent="0.35">
      <c r="A12" s="4" t="str">
        <f>'BPU LOT 1'!A12</f>
        <v>Chauffage, fumisterie et équipement gaz</v>
      </c>
      <c r="B12" s="9" t="str">
        <f>'BPU LOT 1'!B12</f>
        <v>Radiateurs, sèche-serviettes, planchers chauffants…
Chaudières, sécurité chauffage, circulateurs et régulation, chauffage fioul…
Fumisterie : tubages ou conduits inox, émaillés… pour chaudières…
Gaz : compteurs et raccords, tuyaux, régulation, filtration, électrovannes…
Raccords, multicouches, collecteurs, tubes… Raccords cuivre, électrozingués, laiton, acier, pvc…</v>
      </c>
      <c r="C12" s="26">
        <v>65000</v>
      </c>
      <c r="D12" s="13">
        <f>'BPU LOT 1'!$D12</f>
        <v>0</v>
      </c>
      <c r="E12" s="12">
        <f t="shared" si="0"/>
        <v>65000</v>
      </c>
    </row>
    <row r="13" spans="1:5" ht="54" x14ac:dyDescent="0.35">
      <c r="A13" s="4" t="str">
        <f>'BPU LOT 1'!A13</f>
        <v>Ventilation et climatisation</v>
      </c>
      <c r="B13" s="9" t="str">
        <f>'BPU LOT 1'!B13</f>
        <v>Ventilation mécanique contrôlée, extraction et traitement d’air, grilles et accessoires…
Monosplits, multisplits, consoles murales, groupes extérieurs, raccords, traitements des condensats…</v>
      </c>
      <c r="C13" s="26">
        <v>5000</v>
      </c>
      <c r="D13" s="13">
        <f>'BPU LOT 1'!$D13</f>
        <v>0</v>
      </c>
      <c r="E13" s="12">
        <f t="shared" si="0"/>
        <v>5000</v>
      </c>
    </row>
    <row r="14" spans="1:5" ht="44.25" customHeight="1" x14ac:dyDescent="0.35">
      <c r="A14" s="25" t="s">
        <v>30</v>
      </c>
      <c r="B14" s="25"/>
      <c r="C14" s="25"/>
      <c r="D14" s="25"/>
      <c r="E14" s="17">
        <f>SUM(E4:E13)</f>
        <v>400000</v>
      </c>
    </row>
    <row r="16" spans="1:5" s="3" customFormat="1" ht="21.75" customHeight="1" x14ac:dyDescent="0.35">
      <c r="A16" s="5" t="s">
        <v>1</v>
      </c>
      <c r="B16" s="5"/>
    </row>
  </sheetData>
  <autoFilter ref="A3:E14"/>
  <mergeCells count="3">
    <mergeCell ref="A1:E1"/>
    <mergeCell ref="A2:E2"/>
    <mergeCell ref="A14:D14"/>
  </mergeCells>
  <printOptions horizontalCentered="1"/>
  <pageMargins left="0.19685039370078741" right="0.19685039370078741" top="0.59055118110236227" bottom="0.39370078740157483" header="0.31496062992125984" footer="0.31496062992125984"/>
  <pageSetup paperSize="9" scale="4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F207B3-2D85-488A-BA64-F0AD4BB546F3}">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0de6f429-dc8e-4324-b759-3c745293eb41"/>
    <ds:schemaRef ds:uri="http://schemas.microsoft.com/sharepoint/v3/fields"/>
    <ds:schemaRef ds:uri="http://www.w3.org/XML/1998/namespace"/>
    <ds:schemaRef ds:uri="http://purl.org/dc/terms/"/>
  </ds:schemaRefs>
</ds:datastoreItem>
</file>

<file path=customXml/itemProps2.xml><?xml version="1.0" encoding="utf-8"?>
<ds:datastoreItem xmlns:ds="http://schemas.openxmlformats.org/officeDocument/2006/customXml" ds:itemID="{D09A6A2D-B359-46F1-8D3C-A9B4C8D6B459}">
  <ds:schemaRefs>
    <ds:schemaRef ds:uri="http://schemas.microsoft.com/sharepoint/v3/contenttype/forms"/>
  </ds:schemaRefs>
</ds:datastoreItem>
</file>

<file path=customXml/itemProps3.xml><?xml version="1.0" encoding="utf-8"?>
<ds:datastoreItem xmlns:ds="http://schemas.openxmlformats.org/officeDocument/2006/customXml" ds:itemID="{D69DEC98-DD61-40EF-8365-9CB792ACF4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 LOT 1</vt:lpstr>
      <vt:lpstr>DQE LOT 1</vt:lpstr>
      <vt:lpstr>'BPU LOT 1'!Zone_d_impression</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BALP Laurent ASC</dc:creator>
  <cp:lastModifiedBy>KIPAR Thierry TSEF 1CL</cp:lastModifiedBy>
  <cp:lastPrinted>2021-08-30T09:34:01Z</cp:lastPrinted>
  <dcterms:created xsi:type="dcterms:W3CDTF">2018-03-29T09:05:56Z</dcterms:created>
  <dcterms:modified xsi:type="dcterms:W3CDTF">2025-03-04T07:09:51Z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