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P:\UCP\1 Marchés\CHALONS\CH25.01 Relance Gestion des déchets\L01\"/>
    </mc:Choice>
  </mc:AlternateContent>
  <xr:revisionPtr revIDLastSave="0" documentId="8_{5F94A2E6-269E-4E5A-9618-73417CCF075C}" xr6:coauthVersionLast="47" xr6:coauthVersionMax="47" xr10:uidLastSave="{00000000-0000-0000-0000-000000000000}"/>
  <bookViews>
    <workbookView xWindow="-25320" yWindow="-120" windowWidth="25440" windowHeight="15390" xr2:uid="{9EA98682-1625-4AD0-9306-ADE79C2901EC}"/>
  </bookViews>
  <sheets>
    <sheet name="DQ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  <c r="H11" i="1"/>
  <c r="I11" i="1" s="1"/>
  <c r="F14" i="1"/>
  <c r="H14" i="1"/>
  <c r="I14" i="1"/>
  <c r="F15" i="1"/>
  <c r="F33" i="1" s="1"/>
  <c r="H15" i="1"/>
  <c r="I15" i="1" s="1"/>
  <c r="F16" i="1"/>
  <c r="H16" i="1"/>
  <c r="I16" i="1"/>
  <c r="F17" i="1"/>
  <c r="H17" i="1"/>
  <c r="I17" i="1"/>
  <c r="F18" i="1"/>
  <c r="H18" i="1"/>
  <c r="I18" i="1" s="1"/>
  <c r="F19" i="1"/>
  <c r="H19" i="1"/>
  <c r="I19" i="1"/>
  <c r="F20" i="1"/>
  <c r="H20" i="1"/>
  <c r="I20" i="1" s="1"/>
  <c r="F21" i="1"/>
  <c r="H21" i="1"/>
  <c r="I21" i="1"/>
  <c r="F22" i="1"/>
  <c r="H22" i="1"/>
  <c r="I22" i="1"/>
  <c r="F23" i="1"/>
  <c r="H23" i="1"/>
  <c r="I23" i="1" s="1"/>
  <c r="F24" i="1"/>
  <c r="H24" i="1"/>
  <c r="I24" i="1"/>
  <c r="F25" i="1"/>
  <c r="H25" i="1"/>
  <c r="I25" i="1"/>
  <c r="F26" i="1"/>
  <c r="H26" i="1"/>
  <c r="I26" i="1" s="1"/>
  <c r="F27" i="1"/>
  <c r="H27" i="1"/>
  <c r="I27" i="1"/>
  <c r="F28" i="1"/>
  <c r="H28" i="1"/>
  <c r="I28" i="1"/>
  <c r="F29" i="1"/>
  <c r="H29" i="1"/>
  <c r="I29" i="1"/>
  <c r="F30" i="1"/>
  <c r="H30" i="1"/>
  <c r="I30" i="1"/>
  <c r="F31" i="1"/>
  <c r="H31" i="1"/>
  <c r="I31" i="1" s="1"/>
  <c r="F32" i="1"/>
  <c r="H32" i="1"/>
  <c r="I32" i="1"/>
  <c r="C33" i="1"/>
  <c r="I33" i="1" l="1"/>
  <c r="H33" i="1"/>
</calcChain>
</file>

<file path=xl/sharedStrings.xml><?xml version="1.0" encoding="utf-8"?>
<sst xmlns="http://schemas.openxmlformats.org/spreadsheetml/2006/main" count="42" uniqueCount="40">
  <si>
    <t>Les frais de déplacements sont inclus dans les tarifs</t>
  </si>
  <si>
    <t>La TGAP sera facturée en plus et ne doit pas être incluse dans les prix unitaires proposés.</t>
  </si>
  <si>
    <t>Total</t>
  </si>
  <si>
    <t>Heure de main d'œuvre pour un manutentionnaire</t>
  </si>
  <si>
    <t>Déplacement pour une intervention ponctuelle</t>
  </si>
  <si>
    <t>Analyse et identification de produit dangereux non étiqueté</t>
  </si>
  <si>
    <t>Divers</t>
  </si>
  <si>
    <t>Valorisation des déchets</t>
  </si>
  <si>
    <t>Retraitement d'une (1) Tonne d'huiles minérales (moteur)</t>
  </si>
  <si>
    <t>Retraitement de 1000 L d'eau industrielle souillée</t>
  </si>
  <si>
    <t>Retraitement d'une (1) Tonne de poudre de fabrication additive</t>
  </si>
  <si>
    <t>Retraitement d'une (1) Tonne de DDQD Labo</t>
  </si>
  <si>
    <t>Retraitement de 1 L de bases</t>
  </si>
  <si>
    <t>Retraitement de 1 L d'acides</t>
  </si>
  <si>
    <t>Retraitement de 1000 L d'huiles de coupe</t>
  </si>
  <si>
    <t>Retraitement d'un (1) Kilo de déchets composites</t>
  </si>
  <si>
    <t>Retraitement d'une (1) Tonne de sable souillé de niveau K1</t>
  </si>
  <si>
    <t>Retraitement d'une (1) Tonne de bois et sous-produits de bois</t>
  </si>
  <si>
    <t>Retraitement d'une (1) Tonne de métaux ferreux et non ferreux</t>
  </si>
  <si>
    <t>Recyclage / traitement des déchets</t>
  </si>
  <si>
    <t>Mise à disposition, collecte et remplacement de l'ensemble des futs d'huiles usagées</t>
  </si>
  <si>
    <t>Mise à disposition, collecte et remplacement de l'ensemble des bidons de produits chimiques</t>
  </si>
  <si>
    <t>Mise à disposition des contenants</t>
  </si>
  <si>
    <t>Collecte des huiles par pompage</t>
  </si>
  <si>
    <t>Collecter des eaux industrielles souillées par pompage</t>
  </si>
  <si>
    <t>Collecte et remplacement de l'ensemble des futs d'huiles usagées</t>
  </si>
  <si>
    <t>Collecte et remplacement de l'ensemble des bidons de produits chimiques</t>
  </si>
  <si>
    <t>Evacuation des contenants</t>
  </si>
  <si>
    <t>PRIX TOTAL TTC REMISÉ</t>
  </si>
  <si>
    <t>PRIX HT REMISÉ        (ÉCO. PART. INCLUS)</t>
  </si>
  <si>
    <t>REMISE PROPOSÉE (NE PAS INDIQUER LE SIGNE %)</t>
  </si>
  <si>
    <t>PRIX CATALOGUE HT</t>
  </si>
  <si>
    <t>PRIX / QUANTITÉ</t>
  </si>
  <si>
    <t>RÉFÉRENCES</t>
  </si>
  <si>
    <t>QUANTITÉ</t>
  </si>
  <si>
    <t>REFERENCE ARTICLE</t>
  </si>
  <si>
    <t>CATEGORIES</t>
  </si>
  <si>
    <t>Détail Quantitatif Estimatif - D.Q.E</t>
  </si>
  <si>
    <t>Lot 1 - Campus CHALONS EN CHAMPAGNE</t>
  </si>
  <si>
    <r>
      <rPr>
        <b/>
        <sz val="11"/>
        <rFont val="Calibri"/>
        <family val="2"/>
        <scheme val="minor"/>
      </rPr>
      <t>Marché CH25.01</t>
    </r>
    <r>
      <rPr>
        <b/>
        <sz val="11"/>
        <color theme="1"/>
        <rFont val="Calibri"/>
        <family val="2"/>
        <scheme val="minor"/>
      </rPr>
      <t xml:space="preserve"> - Gestion des déchets : Evacuation Recyclage et valorisation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</si>
</sst>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0"/>
      <name val="Arial"/>
      <family val="2"/>
    </font>
    <font>
      <b/>
      <sz val="10"/>
      <color theme="0"/>
      <name val="Verdana"/>
      <family val="2"/>
    </font>
    <font>
      <b/>
      <sz val="14"/>
      <color theme="0"/>
      <name val="Verdana"/>
      <family val="2"/>
    </font>
    <font>
      <sz val="10"/>
      <name val="Verdana"/>
      <family val="2"/>
    </font>
    <font>
      <sz val="1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rgb="FF80276C"/>
      <name val="Verdana"/>
      <family val="2"/>
    </font>
    <font>
      <b/>
      <sz val="12"/>
      <color theme="0"/>
      <name val="Verdana"/>
      <family val="2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EBEBEB"/>
        <bgColor indexed="64"/>
      </patternFill>
    </fill>
  </fills>
  <borders count="33">
    <border>
      <left/>
      <right/>
      <top/>
      <bottom/>
      <diagonal/>
    </border>
    <border>
      <left style="thin">
        <color theme="0"/>
      </left>
      <right style="medium">
        <color rgb="FF80276C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/>
      <right style="medium">
        <color rgb="FF80276C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rgb="FF80276C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rgb="FF80276C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rgb="FF80276C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rgb="FF80276C"/>
      </right>
      <top style="medium">
        <color indexed="64"/>
      </top>
      <bottom/>
      <diagonal/>
    </border>
    <border>
      <left style="thin">
        <color auto="1"/>
      </left>
      <right style="medium">
        <color rgb="FF80276C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rgb="FF80276C"/>
      </right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rgb="FF80276C"/>
      </right>
      <top style="medium">
        <color rgb="FF80276C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rgb="FF80276C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rgb="FF80276C"/>
      </top>
      <bottom/>
      <diagonal/>
    </border>
    <border>
      <left style="medium">
        <color rgb="FF80276C"/>
      </left>
      <right style="medium">
        <color rgb="FF80276C"/>
      </right>
      <top style="medium">
        <color indexed="64"/>
      </top>
      <bottom style="medium">
        <color rgb="FF80276C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76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horizontal="left" vertical="center" wrapText="1"/>
    </xf>
    <xf numFmtId="164" fontId="4" fillId="3" borderId="1" xfId="1" applyNumberFormat="1" applyFont="1" applyFill="1" applyBorder="1" applyAlignment="1">
      <alignment horizontal="center" vertical="center"/>
    </xf>
    <xf numFmtId="164" fontId="4" fillId="3" borderId="2" xfId="1" applyNumberFormat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vertical="center"/>
    </xf>
    <xf numFmtId="1" fontId="4" fillId="3" borderId="2" xfId="1" applyNumberFormat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164" fontId="6" fillId="0" borderId="3" xfId="1" applyNumberFormat="1" applyFont="1" applyBorder="1" applyAlignment="1">
      <alignment horizontal="center" vertical="center" wrapText="1"/>
    </xf>
    <xf numFmtId="164" fontId="6" fillId="0" borderId="4" xfId="1" applyNumberFormat="1" applyFont="1" applyBorder="1" applyAlignment="1">
      <alignment horizontal="center" vertical="center" wrapText="1"/>
    </xf>
    <xf numFmtId="4" fontId="6" fillId="0" borderId="5" xfId="1" applyNumberFormat="1" applyFont="1" applyBorder="1" applyAlignment="1">
      <alignment horizontal="center" vertical="center" wrapText="1"/>
    </xf>
    <xf numFmtId="164" fontId="6" fillId="0" borderId="5" xfId="1" applyNumberFormat="1" applyFont="1" applyBorder="1" applyAlignment="1">
      <alignment horizontal="center" vertical="center" wrapText="1"/>
    </xf>
    <xf numFmtId="1" fontId="6" fillId="0" borderId="6" xfId="1" applyNumberFormat="1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8" fillId="0" borderId="7" xfId="2" applyFont="1" applyBorder="1" applyAlignment="1">
      <alignment horizontal="center" vertical="center" wrapText="1"/>
    </xf>
    <xf numFmtId="164" fontId="6" fillId="0" borderId="8" xfId="1" applyNumberFormat="1" applyFont="1" applyBorder="1" applyAlignment="1">
      <alignment horizontal="center" vertical="center" wrapText="1"/>
    </xf>
    <xf numFmtId="164" fontId="6" fillId="0" borderId="6" xfId="1" applyNumberFormat="1" applyFont="1" applyBorder="1" applyAlignment="1">
      <alignment horizontal="center" vertical="center" wrapText="1"/>
    </xf>
    <xf numFmtId="4" fontId="6" fillId="0" borderId="6" xfId="1" applyNumberFormat="1" applyFont="1" applyBorder="1" applyAlignment="1">
      <alignment horizontal="center" vertical="center" wrapText="1"/>
    </xf>
    <xf numFmtId="164" fontId="6" fillId="0" borderId="9" xfId="1" applyNumberFormat="1" applyFont="1" applyBorder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  <xf numFmtId="164" fontId="6" fillId="0" borderId="10" xfId="1" applyNumberFormat="1" applyFont="1" applyBorder="1" applyAlignment="1">
      <alignment horizontal="center" vertical="center" wrapText="1"/>
    </xf>
    <xf numFmtId="4" fontId="6" fillId="0" borderId="11" xfId="1" applyNumberFormat="1" applyFont="1" applyBorder="1" applyAlignment="1">
      <alignment horizontal="center" vertical="center" wrapText="1"/>
    </xf>
    <xf numFmtId="164" fontId="6" fillId="0" borderId="11" xfId="1" applyNumberFormat="1" applyFont="1" applyBorder="1" applyAlignment="1">
      <alignment horizontal="center" vertical="center" wrapText="1"/>
    </xf>
    <xf numFmtId="1" fontId="6" fillId="0" borderId="0" xfId="1" applyNumberFormat="1" applyFont="1" applyAlignment="1">
      <alignment horizontal="center" vertical="center" wrapText="1"/>
    </xf>
    <xf numFmtId="0" fontId="8" fillId="0" borderId="12" xfId="2" applyFont="1" applyBorder="1" applyAlignment="1">
      <alignment horizontal="center" vertical="center" wrapText="1"/>
    </xf>
    <xf numFmtId="164" fontId="6" fillId="0" borderId="13" xfId="1" applyNumberFormat="1" applyFont="1" applyBorder="1" applyAlignment="1">
      <alignment horizontal="center" vertical="center" wrapText="1"/>
    </xf>
    <xf numFmtId="10" fontId="6" fillId="0" borderId="5" xfId="1" applyNumberFormat="1" applyFont="1" applyBorder="1" applyAlignment="1">
      <alignment horizontal="center" vertical="center" wrapText="1"/>
    </xf>
    <xf numFmtId="1" fontId="6" fillId="0" borderId="5" xfId="1" applyNumberFormat="1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8" fillId="0" borderId="15" xfId="2" applyFont="1" applyBorder="1" applyAlignment="1">
      <alignment horizontal="center" vertical="center" wrapText="1"/>
    </xf>
    <xf numFmtId="164" fontId="6" fillId="0" borderId="16" xfId="1" applyNumberFormat="1" applyFont="1" applyBorder="1" applyAlignment="1">
      <alignment horizontal="center" vertical="center" wrapText="1"/>
    </xf>
    <xf numFmtId="10" fontId="6" fillId="0" borderId="4" xfId="1" applyNumberFormat="1" applyFont="1" applyBorder="1" applyAlignment="1">
      <alignment horizontal="center" vertical="center" wrapText="1"/>
    </xf>
    <xf numFmtId="4" fontId="6" fillId="0" borderId="4" xfId="1" applyNumberFormat="1" applyFont="1" applyBorder="1" applyAlignment="1">
      <alignment horizontal="center" vertical="center" wrapText="1"/>
    </xf>
    <xf numFmtId="1" fontId="6" fillId="0" borderId="4" xfId="1" applyNumberFormat="1" applyFont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left" vertical="center" wrapText="1"/>
    </xf>
    <xf numFmtId="0" fontId="8" fillId="0" borderId="18" xfId="2" applyFont="1" applyBorder="1" applyAlignment="1">
      <alignment horizontal="center" vertical="center" wrapText="1"/>
    </xf>
    <xf numFmtId="0" fontId="0" fillId="2" borderId="6" xfId="0" applyFill="1" applyBorder="1" applyAlignment="1">
      <alignment horizontal="left" vertical="center" wrapText="1"/>
    </xf>
    <xf numFmtId="164" fontId="6" fillId="0" borderId="19" xfId="1" applyNumberFormat="1" applyFont="1" applyBorder="1" applyAlignment="1">
      <alignment horizontal="center" vertical="center" wrapText="1"/>
    </xf>
    <xf numFmtId="1" fontId="6" fillId="0" borderId="20" xfId="1" applyNumberFormat="1" applyFont="1" applyBorder="1" applyAlignment="1">
      <alignment horizontal="center" vertical="center" wrapText="1"/>
    </xf>
    <xf numFmtId="0" fontId="8" fillId="0" borderId="21" xfId="2" applyFont="1" applyBorder="1" applyAlignment="1">
      <alignment horizontal="center" vertical="center" wrapText="1"/>
    </xf>
    <xf numFmtId="10" fontId="6" fillId="0" borderId="20" xfId="1" applyNumberFormat="1" applyFont="1" applyBorder="1" applyAlignment="1">
      <alignment horizontal="center" vertical="center" wrapText="1"/>
    </xf>
    <xf numFmtId="4" fontId="6" fillId="0" borderId="20" xfId="1" applyNumberFormat="1" applyFont="1" applyBorder="1" applyAlignment="1">
      <alignment horizontal="center" vertical="center" wrapText="1"/>
    </xf>
    <xf numFmtId="164" fontId="6" fillId="0" borderId="22" xfId="1" applyNumberFormat="1" applyFont="1" applyBorder="1" applyAlignment="1">
      <alignment horizontal="center" vertical="center" wrapText="1"/>
    </xf>
    <xf numFmtId="10" fontId="6" fillId="0" borderId="10" xfId="1" applyNumberFormat="1" applyFont="1" applyBorder="1" applyAlignment="1">
      <alignment horizontal="center" vertical="center" wrapText="1"/>
    </xf>
    <xf numFmtId="4" fontId="6" fillId="0" borderId="10" xfId="1" applyNumberFormat="1" applyFont="1" applyBorder="1" applyAlignment="1">
      <alignment horizontal="center" vertical="center" wrapText="1"/>
    </xf>
    <xf numFmtId="1" fontId="6" fillId="0" borderId="10" xfId="1" applyNumberFormat="1" applyFont="1" applyBorder="1" applyAlignment="1">
      <alignment horizontal="center" vertical="center" wrapText="1"/>
    </xf>
    <xf numFmtId="0" fontId="0" fillId="2" borderId="4" xfId="0" applyFill="1" applyBorder="1" applyAlignment="1">
      <alignment horizontal="left" vertical="center" wrapText="1"/>
    </xf>
    <xf numFmtId="164" fontId="6" fillId="0" borderId="23" xfId="1" applyNumberFormat="1" applyFont="1" applyBorder="1" applyAlignment="1">
      <alignment horizontal="center" vertical="center" wrapText="1"/>
    </xf>
    <xf numFmtId="164" fontId="6" fillId="0" borderId="24" xfId="1" applyNumberFormat="1" applyFont="1" applyBorder="1" applyAlignment="1">
      <alignment horizontal="center" vertical="center" wrapText="1"/>
    </xf>
    <xf numFmtId="10" fontId="6" fillId="0" borderId="24" xfId="1" applyNumberFormat="1" applyFont="1" applyBorder="1" applyAlignment="1">
      <alignment horizontal="center" vertical="center" wrapText="1"/>
    </xf>
    <xf numFmtId="4" fontId="6" fillId="0" borderId="24" xfId="1" applyNumberFormat="1" applyFont="1" applyBorder="1" applyAlignment="1">
      <alignment horizontal="center" vertical="center" wrapText="1"/>
    </xf>
    <xf numFmtId="1" fontId="6" fillId="0" borderId="24" xfId="1" applyNumberFormat="1" applyFont="1" applyBorder="1" applyAlignment="1">
      <alignment horizontal="center" vertical="center" wrapText="1"/>
    </xf>
    <xf numFmtId="0" fontId="0" fillId="2" borderId="14" xfId="0" applyFill="1" applyBorder="1" applyAlignment="1">
      <alignment horizontal="left" vertical="center" wrapText="1"/>
    </xf>
    <xf numFmtId="164" fontId="6" fillId="0" borderId="25" xfId="1" applyNumberFormat="1" applyFont="1" applyBorder="1" applyAlignment="1">
      <alignment horizontal="center" vertical="center" wrapText="1"/>
    </xf>
    <xf numFmtId="10" fontId="6" fillId="0" borderId="11" xfId="1" applyNumberFormat="1" applyFont="1" applyBorder="1" applyAlignment="1">
      <alignment horizontal="center" vertical="center" wrapText="1"/>
    </xf>
    <xf numFmtId="1" fontId="6" fillId="0" borderId="11" xfId="1" applyNumberFormat="1" applyFont="1" applyBorder="1" applyAlignment="1">
      <alignment horizontal="center" vertical="center" wrapText="1"/>
    </xf>
    <xf numFmtId="10" fontId="6" fillId="0" borderId="6" xfId="1" applyNumberFormat="1" applyFont="1" applyBorder="1" applyAlignment="1">
      <alignment horizontal="center" vertical="center" wrapText="1"/>
    </xf>
    <xf numFmtId="1" fontId="6" fillId="0" borderId="9" xfId="1" applyNumberFormat="1" applyFont="1" applyBorder="1" applyAlignment="1">
      <alignment horizontal="center" vertical="center" wrapText="1"/>
    </xf>
    <xf numFmtId="0" fontId="0" fillId="2" borderId="26" xfId="0" applyFill="1" applyBorder="1" applyAlignment="1">
      <alignment horizontal="left" vertical="center" wrapText="1"/>
    </xf>
    <xf numFmtId="164" fontId="6" fillId="0" borderId="27" xfId="1" applyNumberFormat="1" applyFont="1" applyBorder="1" applyAlignment="1">
      <alignment horizontal="center" vertical="center" wrapText="1"/>
    </xf>
    <xf numFmtId="164" fontId="6" fillId="0" borderId="28" xfId="1" applyNumberFormat="1" applyFont="1" applyBorder="1" applyAlignment="1">
      <alignment horizontal="center" vertical="center" wrapText="1"/>
    </xf>
    <xf numFmtId="10" fontId="6" fillId="0" borderId="28" xfId="1" applyNumberFormat="1" applyFont="1" applyBorder="1" applyAlignment="1">
      <alignment horizontal="center" vertical="center" wrapText="1"/>
    </xf>
    <xf numFmtId="4" fontId="6" fillId="0" borderId="28" xfId="1" applyNumberFormat="1" applyFont="1" applyBorder="1" applyAlignment="1">
      <alignment horizontal="center" vertical="center" wrapText="1"/>
    </xf>
    <xf numFmtId="1" fontId="6" fillId="0" borderId="28" xfId="1" applyNumberFormat="1" applyFont="1" applyBorder="1" applyAlignment="1">
      <alignment horizontal="center" vertical="center" wrapText="1"/>
    </xf>
    <xf numFmtId="0" fontId="8" fillId="0" borderId="29" xfId="2" applyFont="1" applyBorder="1" applyAlignment="1">
      <alignment horizontal="center" vertical="center" wrapText="1"/>
    </xf>
    <xf numFmtId="0" fontId="9" fillId="4" borderId="30" xfId="1" applyFont="1" applyFill="1" applyBorder="1" applyAlignment="1">
      <alignment horizontal="center" vertical="center" wrapText="1"/>
    </xf>
    <xf numFmtId="0" fontId="10" fillId="3" borderId="31" xfId="1" applyFont="1" applyFill="1" applyBorder="1" applyAlignment="1">
      <alignment horizontal="center" vertical="center"/>
    </xf>
    <xf numFmtId="0" fontId="10" fillId="3" borderId="32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3">
    <cellStyle name="Normal" xfId="0" builtinId="0"/>
    <cellStyle name="Normal 2" xfId="2" xr:uid="{62275460-9049-401F-B8B9-5534D399A4DC}"/>
    <cellStyle name="Normal 3" xfId="1" xr:uid="{37FC8DBD-8D9E-4DA2-96F2-76339DDDC83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800350" cy="581025"/>
    <xdr:pic>
      <xdr:nvPicPr>
        <xdr:cNvPr id="3" name="Image 2">
          <a:extLst>
            <a:ext uri="{FF2B5EF4-FFF2-40B4-BE49-F238E27FC236}">
              <a16:creationId xmlns:a16="http://schemas.microsoft.com/office/drawing/2014/main" id="{7E10DDF0-525D-4741-9E76-0A70A48BA1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800350" cy="5810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76627-B804-40B9-9CB4-84E1D9C99A1A}">
  <dimension ref="A1:J37"/>
  <sheetViews>
    <sheetView tabSelected="1" topLeftCell="A10" workbookViewId="0">
      <selection activeCell="B22" sqref="B22"/>
    </sheetView>
  </sheetViews>
  <sheetFormatPr baseColWidth="10" defaultRowHeight="14.5" x14ac:dyDescent="0.35"/>
  <cols>
    <col min="1" max="1" width="80.7265625" style="1" customWidth="1"/>
    <col min="2" max="2" width="86.1796875" style="2" customWidth="1"/>
    <col min="3" max="3" width="15.7265625" style="1" customWidth="1"/>
    <col min="4" max="4" width="24" style="1" customWidth="1"/>
    <col min="5" max="5" width="19.81640625" style="1" customWidth="1"/>
    <col min="6" max="6" width="23.7265625" style="1" customWidth="1"/>
    <col min="7" max="7" width="24.7265625" style="1" customWidth="1"/>
    <col min="8" max="8" width="22.26953125" style="1" customWidth="1"/>
    <col min="9" max="9" width="21.26953125" style="1" customWidth="1"/>
    <col min="10" max="10" width="10.90625" style="1"/>
  </cols>
  <sheetData>
    <row r="1" spans="1:10" x14ac:dyDescent="0.35">
      <c r="A1" s="70"/>
      <c r="B1" s="70"/>
      <c r="C1" s="70"/>
      <c r="D1" s="70"/>
      <c r="E1" s="70"/>
      <c r="F1" s="70"/>
      <c r="G1" s="70"/>
      <c r="H1" s="75"/>
      <c r="I1" s="75"/>
      <c r="J1" s="70"/>
    </row>
    <row r="2" spans="1:10" x14ac:dyDescent="0.35">
      <c r="A2" s="70"/>
      <c r="B2" s="70"/>
      <c r="C2" s="70"/>
      <c r="D2" s="70"/>
      <c r="E2" s="70"/>
      <c r="F2" s="70"/>
      <c r="G2" s="70"/>
      <c r="H2" s="75"/>
      <c r="I2" s="75"/>
      <c r="J2" s="70"/>
    </row>
    <row r="3" spans="1:10" x14ac:dyDescent="0.35">
      <c r="A3" s="70"/>
      <c r="B3" s="70"/>
      <c r="C3" s="70"/>
      <c r="D3" s="70"/>
      <c r="E3" s="70"/>
      <c r="F3" s="70"/>
      <c r="G3" s="70"/>
      <c r="H3" s="75"/>
      <c r="I3" s="75"/>
      <c r="J3" s="70"/>
    </row>
    <row r="4" spans="1:10" x14ac:dyDescent="0.35">
      <c r="A4" s="70"/>
      <c r="B4" s="70"/>
      <c r="C4" s="70"/>
      <c r="D4" s="70"/>
      <c r="E4" s="70"/>
      <c r="F4" s="70"/>
      <c r="G4" s="70"/>
      <c r="H4" s="75"/>
      <c r="I4" s="75"/>
      <c r="J4" s="70"/>
    </row>
    <row r="5" spans="1:10" x14ac:dyDescent="0.35">
      <c r="A5" s="74" t="s">
        <v>39</v>
      </c>
      <c r="B5" s="74"/>
      <c r="C5" s="74"/>
      <c r="D5" s="74"/>
      <c r="E5" s="74"/>
      <c r="F5" s="74"/>
      <c r="G5" s="74"/>
      <c r="H5" s="74"/>
      <c r="I5" s="73"/>
      <c r="J5" s="70"/>
    </row>
    <row r="6" spans="1:10" x14ac:dyDescent="0.35">
      <c r="A6" s="74" t="s">
        <v>38</v>
      </c>
      <c r="B6" s="74"/>
      <c r="C6" s="74"/>
      <c r="D6" s="74"/>
      <c r="E6" s="74"/>
      <c r="F6" s="74"/>
      <c r="G6" s="74"/>
      <c r="H6" s="74"/>
      <c r="I6" s="73"/>
      <c r="J6" s="70"/>
    </row>
    <row r="7" spans="1:10" x14ac:dyDescent="0.35">
      <c r="A7" s="72" t="s">
        <v>37</v>
      </c>
      <c r="B7" s="72"/>
      <c r="C7" s="72"/>
      <c r="D7" s="72"/>
      <c r="E7" s="72"/>
      <c r="F7" s="72"/>
      <c r="G7" s="72"/>
      <c r="H7" s="72"/>
      <c r="I7" s="71"/>
      <c r="J7" s="70"/>
    </row>
    <row r="8" spans="1:10" ht="15" thickBot="1" x14ac:dyDescent="0.4"/>
    <row r="9" spans="1:10" ht="15.5" thickBot="1" x14ac:dyDescent="0.4">
      <c r="A9" s="69"/>
      <c r="B9" s="69"/>
      <c r="C9" s="69"/>
      <c r="D9" s="69"/>
      <c r="E9" s="69"/>
      <c r="F9" s="69"/>
      <c r="G9" s="69"/>
      <c r="H9" s="69"/>
      <c r="I9" s="68"/>
    </row>
    <row r="10" spans="1:10" ht="41" thickBot="1" x14ac:dyDescent="0.4">
      <c r="A10" s="67" t="s">
        <v>36</v>
      </c>
      <c r="B10" s="67" t="s">
        <v>35</v>
      </c>
      <c r="C10" s="67" t="s">
        <v>34</v>
      </c>
      <c r="D10" s="67" t="s">
        <v>33</v>
      </c>
      <c r="E10" s="67" t="s">
        <v>32</v>
      </c>
      <c r="F10" s="67" t="s">
        <v>31</v>
      </c>
      <c r="G10" s="67" t="s">
        <v>30</v>
      </c>
      <c r="H10" s="67" t="s">
        <v>29</v>
      </c>
      <c r="I10" s="67" t="s">
        <v>28</v>
      </c>
    </row>
    <row r="11" spans="1:10" x14ac:dyDescent="0.35">
      <c r="A11" s="66" t="s">
        <v>27</v>
      </c>
      <c r="B11" s="38" t="s">
        <v>26</v>
      </c>
      <c r="C11" s="65">
        <v>10</v>
      </c>
      <c r="D11" s="64"/>
      <c r="E11" s="64"/>
      <c r="F11" s="62">
        <f>+C11*E11</f>
        <v>0</v>
      </c>
      <c r="G11" s="63"/>
      <c r="H11" s="62">
        <f>C11*E11*(1-G11)</f>
        <v>0</v>
      </c>
      <c r="I11" s="61">
        <f>H11*1.2</f>
        <v>0</v>
      </c>
    </row>
    <row r="12" spans="1:10" x14ac:dyDescent="0.35">
      <c r="A12" s="41"/>
      <c r="B12" s="38" t="s">
        <v>25</v>
      </c>
      <c r="C12" s="14">
        <v>5</v>
      </c>
      <c r="D12" s="19"/>
      <c r="E12" s="19"/>
      <c r="F12" s="18">
        <v>0</v>
      </c>
      <c r="G12" s="58"/>
      <c r="H12" s="18">
        <v>0</v>
      </c>
      <c r="I12" s="39">
        <v>0</v>
      </c>
    </row>
    <row r="13" spans="1:10" x14ac:dyDescent="0.35">
      <c r="A13" s="41"/>
      <c r="B13" s="60" t="s">
        <v>24</v>
      </c>
      <c r="C13" s="59">
        <v>2</v>
      </c>
      <c r="D13" s="19"/>
      <c r="E13" s="19"/>
      <c r="F13" s="18">
        <v>0</v>
      </c>
      <c r="G13" s="58"/>
      <c r="H13" s="18">
        <v>0</v>
      </c>
      <c r="I13" s="39">
        <v>0</v>
      </c>
    </row>
    <row r="14" spans="1:10" ht="15" thickBot="1" x14ac:dyDescent="0.4">
      <c r="A14" s="31"/>
      <c r="B14" s="54" t="s">
        <v>23</v>
      </c>
      <c r="C14" s="29">
        <v>1</v>
      </c>
      <c r="D14" s="52"/>
      <c r="E14" s="52"/>
      <c r="F14" s="50">
        <f>+C14*E14</f>
        <v>0</v>
      </c>
      <c r="G14" s="51"/>
      <c r="H14" s="50">
        <f>C14*E14*(1-G14)</f>
        <v>0</v>
      </c>
      <c r="I14" s="49">
        <f>H14*1.2</f>
        <v>0</v>
      </c>
    </row>
    <row r="15" spans="1:10" x14ac:dyDescent="0.35">
      <c r="A15" s="37" t="s">
        <v>22</v>
      </c>
      <c r="B15" s="48" t="s">
        <v>21</v>
      </c>
      <c r="C15" s="57">
        <v>10</v>
      </c>
      <c r="D15" s="23"/>
      <c r="E15" s="23"/>
      <c r="F15" s="24">
        <f>+C15*E15</f>
        <v>0</v>
      </c>
      <c r="G15" s="56"/>
      <c r="H15" s="24">
        <f>C15*E15*(1-G15)</f>
        <v>0</v>
      </c>
      <c r="I15" s="55">
        <f>H15*1.2</f>
        <v>0</v>
      </c>
    </row>
    <row r="16" spans="1:10" ht="15" thickBot="1" x14ac:dyDescent="0.4">
      <c r="A16" s="31"/>
      <c r="B16" s="54" t="s">
        <v>20</v>
      </c>
      <c r="C16" s="53">
        <v>5</v>
      </c>
      <c r="D16" s="52"/>
      <c r="E16" s="52"/>
      <c r="F16" s="50">
        <f>+C16*E16</f>
        <v>0</v>
      </c>
      <c r="G16" s="51"/>
      <c r="H16" s="50">
        <f>C16*E16*(1-G16)</f>
        <v>0</v>
      </c>
      <c r="I16" s="49">
        <f>H16*1.2</f>
        <v>0</v>
      </c>
    </row>
    <row r="17" spans="1:9" x14ac:dyDescent="0.35">
      <c r="A17" s="37" t="s">
        <v>19</v>
      </c>
      <c r="B17" s="48" t="s">
        <v>18</v>
      </c>
      <c r="C17" s="47">
        <v>10</v>
      </c>
      <c r="D17" s="46"/>
      <c r="E17" s="46"/>
      <c r="F17" s="22">
        <f>+C17*E17</f>
        <v>0</v>
      </c>
      <c r="G17" s="45"/>
      <c r="H17" s="22">
        <f>C17*E17*(1-G17)</f>
        <v>0</v>
      </c>
      <c r="I17" s="44">
        <f>H17*1.2</f>
        <v>0</v>
      </c>
    </row>
    <row r="18" spans="1:9" x14ac:dyDescent="0.35">
      <c r="A18" s="41"/>
      <c r="B18" s="38" t="s">
        <v>17</v>
      </c>
      <c r="C18" s="40">
        <v>5</v>
      </c>
      <c r="D18" s="43"/>
      <c r="E18" s="43"/>
      <c r="F18" s="18">
        <f>+C18*E18</f>
        <v>0</v>
      </c>
      <c r="G18" s="42"/>
      <c r="H18" s="18">
        <f>C18*E18*(1-G18)</f>
        <v>0</v>
      </c>
      <c r="I18" s="39">
        <f>H18*1.2</f>
        <v>0</v>
      </c>
    </row>
    <row r="19" spans="1:9" x14ac:dyDescent="0.35">
      <c r="A19" s="41"/>
      <c r="B19" s="38" t="s">
        <v>16</v>
      </c>
      <c r="C19" s="40">
        <v>5</v>
      </c>
      <c r="D19" s="43"/>
      <c r="E19" s="43"/>
      <c r="F19" s="18">
        <f>+C19*E19</f>
        <v>0</v>
      </c>
      <c r="G19" s="42"/>
      <c r="H19" s="18">
        <f>C19*E19*(1-G19)</f>
        <v>0</v>
      </c>
      <c r="I19" s="39">
        <f>H19*1.2</f>
        <v>0</v>
      </c>
    </row>
    <row r="20" spans="1:9" x14ac:dyDescent="0.35">
      <c r="A20" s="41"/>
      <c r="B20" s="38" t="s">
        <v>15</v>
      </c>
      <c r="C20" s="14">
        <v>20</v>
      </c>
      <c r="D20" s="14"/>
      <c r="E20" s="14"/>
      <c r="F20" s="18">
        <f>+C20*E20</f>
        <v>0</v>
      </c>
      <c r="G20" s="14"/>
      <c r="H20" s="18">
        <f>C20*E20*(1-G20)</f>
        <v>0</v>
      </c>
      <c r="I20" s="39">
        <f>H20*1.2</f>
        <v>0</v>
      </c>
    </row>
    <row r="21" spans="1:9" x14ac:dyDescent="0.35">
      <c r="A21" s="41"/>
      <c r="B21" s="38" t="s">
        <v>14</v>
      </c>
      <c r="C21" s="14">
        <v>3</v>
      </c>
      <c r="D21" s="14"/>
      <c r="E21" s="14"/>
      <c r="F21" s="18">
        <f>+C21*E21</f>
        <v>0</v>
      </c>
      <c r="G21" s="14"/>
      <c r="H21" s="18">
        <f>C21*E21*(1-G21)</f>
        <v>0</v>
      </c>
      <c r="I21" s="39">
        <f>H21*1.2</f>
        <v>0</v>
      </c>
    </row>
    <row r="22" spans="1:9" x14ac:dyDescent="0.35">
      <c r="A22" s="41"/>
      <c r="B22" s="38" t="s">
        <v>13</v>
      </c>
      <c r="C22" s="14">
        <v>5</v>
      </c>
      <c r="D22" s="14"/>
      <c r="E22" s="14"/>
      <c r="F22" s="18">
        <f>+C22*E22</f>
        <v>0</v>
      </c>
      <c r="G22" s="14"/>
      <c r="H22" s="18">
        <f>C22*E22*(1-G22)</f>
        <v>0</v>
      </c>
      <c r="I22" s="39">
        <f>H22*1.2</f>
        <v>0</v>
      </c>
    </row>
    <row r="23" spans="1:9" x14ac:dyDescent="0.35">
      <c r="A23" s="41"/>
      <c r="B23" s="38" t="s">
        <v>12</v>
      </c>
      <c r="C23" s="14">
        <v>5</v>
      </c>
      <c r="D23" s="14"/>
      <c r="E23" s="14"/>
      <c r="F23" s="18">
        <f>+C23*E23</f>
        <v>0</v>
      </c>
      <c r="G23" s="14"/>
      <c r="H23" s="18">
        <f>C23*E23*(1-G23)</f>
        <v>0</v>
      </c>
      <c r="I23" s="39">
        <f>H23*1.2</f>
        <v>0</v>
      </c>
    </row>
    <row r="24" spans="1:9" x14ac:dyDescent="0.35">
      <c r="A24" s="41"/>
      <c r="B24" s="38" t="s">
        <v>11</v>
      </c>
      <c r="C24" s="14">
        <v>1</v>
      </c>
      <c r="D24" s="14"/>
      <c r="E24" s="14"/>
      <c r="F24" s="18">
        <f>+C24*E24</f>
        <v>0</v>
      </c>
      <c r="G24" s="14"/>
      <c r="H24" s="18">
        <f>C24*E24*(1-G24)</f>
        <v>0</v>
      </c>
      <c r="I24" s="39">
        <f>H24*1.2</f>
        <v>0</v>
      </c>
    </row>
    <row r="25" spans="1:9" x14ac:dyDescent="0.35">
      <c r="A25" s="41"/>
      <c r="B25" s="38" t="s">
        <v>10</v>
      </c>
      <c r="C25" s="14">
        <v>1</v>
      </c>
      <c r="D25" s="14"/>
      <c r="E25" s="14"/>
      <c r="F25" s="18">
        <f>+C25*E25</f>
        <v>0</v>
      </c>
      <c r="G25" s="14"/>
      <c r="H25" s="18">
        <f>C25*E25*(1-G25)</f>
        <v>0</v>
      </c>
      <c r="I25" s="39">
        <f>H25*1.2</f>
        <v>0</v>
      </c>
    </row>
    <row r="26" spans="1:9" x14ac:dyDescent="0.35">
      <c r="A26" s="41"/>
      <c r="B26" s="38" t="s">
        <v>9</v>
      </c>
      <c r="C26" s="14">
        <v>1</v>
      </c>
      <c r="D26" s="40"/>
      <c r="E26" s="40"/>
      <c r="F26" s="18">
        <f>+C26*E26</f>
        <v>0</v>
      </c>
      <c r="G26" s="40"/>
      <c r="H26" s="18">
        <f>C26*E26*(1-G26)</f>
        <v>0</v>
      </c>
      <c r="I26" s="39">
        <f>H26*1.2</f>
        <v>0</v>
      </c>
    </row>
    <row r="27" spans="1:9" ht="15" thickBot="1" x14ac:dyDescent="0.4">
      <c r="A27" s="31"/>
      <c r="B27" s="38" t="s">
        <v>8</v>
      </c>
      <c r="C27" s="29">
        <v>1</v>
      </c>
      <c r="D27" s="12"/>
      <c r="E27" s="12"/>
      <c r="F27" s="13">
        <f>+C27*E27</f>
        <v>0</v>
      </c>
      <c r="G27" s="28"/>
      <c r="H27" s="13">
        <f>C27*E27*(1-G27)</f>
        <v>0</v>
      </c>
      <c r="I27" s="27">
        <f>H27*1.2</f>
        <v>0</v>
      </c>
    </row>
    <row r="28" spans="1:9" x14ac:dyDescent="0.35">
      <c r="A28" s="37" t="s">
        <v>7</v>
      </c>
      <c r="B28" s="36" t="s">
        <v>5</v>
      </c>
      <c r="C28" s="35">
        <v>5</v>
      </c>
      <c r="D28" s="34"/>
      <c r="E28" s="34"/>
      <c r="F28" s="11">
        <f>+C28*E28</f>
        <v>0</v>
      </c>
      <c r="G28" s="33"/>
      <c r="H28" s="11">
        <f>C28*E28*(1-G28)</f>
        <v>0</v>
      </c>
      <c r="I28" s="32">
        <f>H28*1.2</f>
        <v>0</v>
      </c>
    </row>
    <row r="29" spans="1:9" ht="15" thickBot="1" x14ac:dyDescent="0.4">
      <c r="A29" s="31"/>
      <c r="B29" s="30" t="s">
        <v>3</v>
      </c>
      <c r="C29" s="29">
        <v>5</v>
      </c>
      <c r="D29" s="12"/>
      <c r="E29" s="12"/>
      <c r="F29" s="13">
        <f>C29*E29</f>
        <v>0</v>
      </c>
      <c r="G29" s="28"/>
      <c r="H29" s="13">
        <f>C29*E29*(1-G29)</f>
        <v>0</v>
      </c>
      <c r="I29" s="27">
        <f>H29*1.2</f>
        <v>0</v>
      </c>
    </row>
    <row r="30" spans="1:9" ht="15" thickBot="1" x14ac:dyDescent="0.4">
      <c r="A30" s="26" t="s">
        <v>6</v>
      </c>
      <c r="B30" s="15" t="s">
        <v>5</v>
      </c>
      <c r="C30" s="25">
        <v>5</v>
      </c>
      <c r="D30" s="23"/>
      <c r="E30" s="23"/>
      <c r="F30" s="24">
        <f>C30*E30</f>
        <v>0</v>
      </c>
      <c r="G30" s="23"/>
      <c r="H30" s="22">
        <f>C30*E30*(1-G30)</f>
        <v>0</v>
      </c>
      <c r="I30" s="17">
        <f>H30*1.2</f>
        <v>0</v>
      </c>
    </row>
    <row r="31" spans="1:9" x14ac:dyDescent="0.35">
      <c r="A31" s="21"/>
      <c r="B31" s="15" t="s">
        <v>4</v>
      </c>
      <c r="C31" s="14">
        <v>1</v>
      </c>
      <c r="D31" s="19"/>
      <c r="E31" s="19"/>
      <c r="F31" s="20">
        <f>C31*E31</f>
        <v>0</v>
      </c>
      <c r="G31" s="19"/>
      <c r="H31" s="18">
        <f>C31*E31*(1-G31)</f>
        <v>0</v>
      </c>
      <c r="I31" s="17">
        <f>H31*1.2</f>
        <v>0</v>
      </c>
    </row>
    <row r="32" spans="1:9" ht="15" thickBot="1" x14ac:dyDescent="0.4">
      <c r="A32" s="16"/>
      <c r="B32" s="15" t="s">
        <v>3</v>
      </c>
      <c r="C32" s="14">
        <v>5</v>
      </c>
      <c r="D32" s="12"/>
      <c r="E32" s="12"/>
      <c r="F32" s="13">
        <f>C32*E32</f>
        <v>0</v>
      </c>
      <c r="G32" s="12"/>
      <c r="H32" s="11">
        <f>C32*E32*(1-G32)</f>
        <v>0</v>
      </c>
      <c r="I32" s="10">
        <f>H32*1.2</f>
        <v>0</v>
      </c>
    </row>
    <row r="33" spans="1:9" ht="18" thickBot="1" x14ac:dyDescent="0.4">
      <c r="A33" s="9" t="s">
        <v>2</v>
      </c>
      <c r="B33" s="7"/>
      <c r="C33" s="8">
        <f>SUM(C11:C32)</f>
        <v>111</v>
      </c>
      <c r="D33" s="7"/>
      <c r="E33" s="7"/>
      <c r="F33" s="6">
        <f>SUM(F11:F32)</f>
        <v>0</v>
      </c>
      <c r="G33" s="7"/>
      <c r="H33" s="6">
        <f>SUM(H11:H32)</f>
        <v>0</v>
      </c>
      <c r="I33" s="5">
        <f>SUM(I11:I32)</f>
        <v>0</v>
      </c>
    </row>
    <row r="35" spans="1:9" x14ac:dyDescent="0.35">
      <c r="A35" s="4" t="s">
        <v>1</v>
      </c>
      <c r="B35" s="4"/>
      <c r="C35" s="4"/>
      <c r="D35" s="4"/>
      <c r="E35" s="4"/>
      <c r="F35" s="4"/>
      <c r="G35" s="4"/>
      <c r="H35" s="4"/>
    </row>
    <row r="37" spans="1:9" x14ac:dyDescent="0.35">
      <c r="A37" s="3" t="s">
        <v>0</v>
      </c>
    </row>
  </sheetData>
  <mergeCells count="10">
    <mergeCell ref="A28:A29"/>
    <mergeCell ref="A35:H35"/>
    <mergeCell ref="A30:A32"/>
    <mergeCell ref="A5:H5"/>
    <mergeCell ref="A6:H6"/>
    <mergeCell ref="A7:H7"/>
    <mergeCell ref="A17:A27"/>
    <mergeCell ref="A9:I9"/>
    <mergeCell ref="A11:A14"/>
    <mergeCell ref="A15:A1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Arts et Metiers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SIAKWOUA HAPPI Anais</dc:creator>
  <cp:lastModifiedBy>SIAKWOUA HAPPI Anais</cp:lastModifiedBy>
  <dcterms:created xsi:type="dcterms:W3CDTF">2025-05-15T10:27:52Z</dcterms:created>
  <dcterms:modified xsi:type="dcterms:W3CDTF">2025-05-15T10:28:28Z</dcterms:modified>
</cp:coreProperties>
</file>