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X:\4_MissionsAppui\PFRA\1_PFRA_marches\COMMUNICATION\Communication [2025-2029]\3_ DCE\DCE_version définitive\RC et ses annexes\"/>
    </mc:Choice>
  </mc:AlternateContent>
  <xr:revisionPtr revIDLastSave="0" documentId="13_ncr:1_{D909C702-0CAD-4E8C-B517-10EF7992232E}" xr6:coauthVersionLast="36" xr6:coauthVersionMax="47" xr10:uidLastSave="{00000000-0000-0000-0000-000000000000}"/>
  <bookViews>
    <workbookView xWindow="-120" yWindow="-16320" windowWidth="29040" windowHeight="15840" tabRatio="500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7" i="3" l="1"/>
  <c r="B33" i="5" l="1"/>
  <c r="B18" i="4"/>
  <c r="B29" i="2"/>
  <c r="B72" i="1"/>
  <c r="D32" i="5" l="1"/>
  <c r="D31" i="5"/>
  <c r="D30" i="5"/>
  <c r="D29" i="5"/>
  <c r="D28" i="5"/>
  <c r="D26" i="5"/>
  <c r="D25" i="5"/>
  <c r="D24" i="5"/>
  <c r="D23" i="5"/>
  <c r="D22" i="5"/>
  <c r="D20" i="5"/>
  <c r="D19" i="5"/>
  <c r="D18" i="5"/>
  <c r="D17" i="5"/>
  <c r="D16" i="5"/>
  <c r="D14" i="5"/>
  <c r="D13" i="5"/>
  <c r="D12" i="5"/>
  <c r="D11" i="5"/>
  <c r="D10" i="5"/>
  <c r="D8" i="5"/>
  <c r="D7" i="5"/>
  <c r="D6" i="5"/>
  <c r="D5" i="5"/>
  <c r="D4" i="5"/>
  <c r="D17" i="4"/>
  <c r="D16" i="4"/>
  <c r="D15" i="4"/>
  <c r="D14" i="4"/>
  <c r="D13" i="4"/>
  <c r="D12" i="4"/>
  <c r="D11" i="4"/>
  <c r="D9" i="4"/>
  <c r="D8" i="4"/>
  <c r="D7" i="4"/>
  <c r="D4" i="4"/>
  <c r="D3" i="4"/>
  <c r="D36" i="3"/>
  <c r="D35" i="3"/>
  <c r="D33" i="3"/>
  <c r="D32" i="3"/>
  <c r="D30" i="3"/>
  <c r="D28" i="3"/>
  <c r="D27" i="3"/>
  <c r="D24" i="3"/>
  <c r="D23" i="3"/>
  <c r="D20" i="3"/>
  <c r="D19" i="3"/>
  <c r="D18" i="3"/>
  <c r="D15" i="3"/>
  <c r="D14" i="3"/>
  <c r="D13" i="3"/>
  <c r="D12" i="3"/>
  <c r="D10" i="3"/>
  <c r="D9" i="3"/>
  <c r="D8" i="3"/>
  <c r="D7" i="3"/>
  <c r="D6" i="3"/>
  <c r="D4" i="3"/>
  <c r="D28" i="2"/>
  <c r="D27" i="2"/>
  <c r="D26" i="2"/>
  <c r="D24" i="2"/>
  <c r="D22" i="2"/>
  <c r="D21" i="2"/>
  <c r="D20" i="2"/>
  <c r="D19" i="2"/>
  <c r="D17" i="2"/>
  <c r="D16" i="2"/>
  <c r="D14" i="2"/>
  <c r="D13" i="2"/>
  <c r="D12" i="2"/>
  <c r="D7" i="2"/>
  <c r="D6" i="2"/>
  <c r="D5" i="2"/>
  <c r="D4" i="2"/>
  <c r="D71" i="1"/>
  <c r="D70" i="1"/>
  <c r="D69" i="1"/>
  <c r="D67" i="1"/>
  <c r="D66" i="1"/>
  <c r="D64" i="1"/>
  <c r="D63" i="1"/>
  <c r="D61" i="1"/>
  <c r="D60" i="1"/>
  <c r="D58" i="1"/>
  <c r="D57" i="1"/>
  <c r="D54" i="1"/>
  <c r="D53" i="1"/>
  <c r="D51" i="1"/>
  <c r="D50" i="1"/>
  <c r="D49" i="1"/>
  <c r="D47" i="1"/>
  <c r="D46" i="1"/>
  <c r="D45" i="1"/>
  <c r="D43" i="1"/>
  <c r="D42" i="1"/>
  <c r="D41" i="1"/>
  <c r="D38" i="1"/>
  <c r="D37" i="1"/>
  <c r="D35" i="1"/>
  <c r="D34" i="1"/>
  <c r="D33" i="1"/>
  <c r="D32" i="1"/>
  <c r="D31" i="1"/>
  <c r="D30" i="1"/>
  <c r="D29" i="1"/>
  <c r="D28" i="1"/>
  <c r="D26" i="1"/>
  <c r="D24" i="1"/>
  <c r="D23" i="1"/>
  <c r="D21" i="1"/>
  <c r="D20" i="1"/>
  <c r="D17" i="1"/>
  <c r="D16" i="1"/>
  <c r="D15" i="1"/>
  <c r="D14" i="1"/>
  <c r="D12" i="1"/>
  <c r="D11" i="1"/>
  <c r="D10" i="1"/>
  <c r="D9" i="1"/>
  <c r="D7" i="1"/>
  <c r="D6" i="1"/>
  <c r="D4" i="1"/>
  <c r="D3" i="1"/>
  <c r="D72" i="1" l="1"/>
  <c r="D37" i="3"/>
  <c r="D18" i="4"/>
  <c r="D29" i="2"/>
  <c r="D33" i="5"/>
</calcChain>
</file>

<file path=xl/sharedStrings.xml><?xml version="1.0" encoding="utf-8"?>
<sst xmlns="http://schemas.openxmlformats.org/spreadsheetml/2006/main" count="204" uniqueCount="150">
  <si>
    <t>Prix unitaire en € HT</t>
  </si>
  <si>
    <t>Elaboration d'une stratégie (réunion et compte-rendu)</t>
  </si>
  <si>
    <t>Elaboration d'un plan d'action</t>
  </si>
  <si>
    <t>2 pistes créatives initiales et 1 visuel</t>
  </si>
  <si>
    <t>2 nouvelles pistes supplémentaires et 1 visuel</t>
  </si>
  <si>
    <t>Forfait 7 jours expert junior</t>
  </si>
  <si>
    <t>Forfait 1 jour expert sénior</t>
  </si>
  <si>
    <t>Forfait 1 jour expert junior</t>
  </si>
  <si>
    <t>Forfait 7 jours expert sénior</t>
  </si>
  <si>
    <t>Création</t>
  </si>
  <si>
    <t>Base 10</t>
  </si>
  <si>
    <t>Base 50</t>
  </si>
  <si>
    <t>Mise à disposition d'une base de données de pictogrammes</t>
  </si>
  <si>
    <t>Kakémono (format 85x200)</t>
  </si>
  <si>
    <t xml:space="preserve"> Flyer (148x210 mm)</t>
  </si>
  <si>
    <t xml:space="preserve">Affiche : création </t>
  </si>
  <si>
    <t>40x60 cm</t>
  </si>
  <si>
    <t>50x70 cm</t>
  </si>
  <si>
    <t>60X80 cm</t>
  </si>
  <si>
    <t>- 100x140 cm</t>
  </si>
  <si>
    <t>- 118,5x175 cm</t>
  </si>
  <si>
    <t>Invitations et cartes postales : création</t>
  </si>
  <si>
    <t>Invitation format 21 x 10 cm</t>
  </si>
  <si>
    <t>Cartes postales 10 x 15 cm</t>
  </si>
  <si>
    <r>
      <rPr>
        <b/>
        <sz val="11"/>
        <color rgb="FF000000"/>
        <rFont val="Marianne"/>
        <family val="3"/>
        <charset val="1"/>
      </rPr>
      <t xml:space="preserve">Dépliant- </t>
    </r>
    <r>
      <rPr>
        <sz val="11"/>
        <color rgb="FF000000"/>
        <rFont val="Marianne"/>
        <charset val="1"/>
      </rPr>
      <t>130 g/m²</t>
    </r>
  </si>
  <si>
    <t>2 volets Prix unitaire format numérique</t>
  </si>
  <si>
    <t>3 volets</t>
  </si>
  <si>
    <t>4 volets</t>
  </si>
  <si>
    <t>Format plié : 10 x 21 cm</t>
  </si>
  <si>
    <t>- 2 volets</t>
  </si>
  <si>
    <t>- 3 volets</t>
  </si>
  <si>
    <t>- 4 volets</t>
  </si>
  <si>
    <t>Format plié : 14,8 x 21 cm</t>
  </si>
  <si>
    <t>Adaptation et actualisation d’un dépliant</t>
  </si>
  <si>
    <t>Niveau 1 "simple"</t>
  </si>
  <si>
    <t>Niveau 2 "élaboré"</t>
  </si>
  <si>
    <r>
      <rPr>
        <sz val="11"/>
        <color rgb="FF000000"/>
        <rFont val="Marianne"/>
        <family val="3"/>
        <charset val="1"/>
      </rPr>
      <t xml:space="preserve"> </t>
    </r>
    <r>
      <rPr>
        <b/>
        <sz val="11"/>
        <color rgb="FF000000"/>
        <rFont val="Marianne"/>
        <family val="3"/>
        <charset val="1"/>
      </rPr>
      <t>Brochure-</t>
    </r>
  </si>
  <si>
    <t>18x24cm- couverture comprise</t>
  </si>
  <si>
    <t>8 à 20 pages</t>
  </si>
  <si>
    <t>21 à 50 pages</t>
  </si>
  <si>
    <t>15x21 cm format plié- 21x29,7 cm format ouvert - couverture comprise</t>
  </si>
  <si>
    <t>18x29 cm cm format  plié- 36x29,7 cm format ouvert - couverture comprise</t>
  </si>
  <si>
    <t>21x29,7 cm cm format  plié- 42x29,7 cm format ouvert - couverture comprise</t>
  </si>
  <si>
    <t xml:space="preserve">- Adaptation et actualisation d’une brochure </t>
  </si>
  <si>
    <t>- Niveau 1 "simple"</t>
  </si>
  <si>
    <t>- Niveau 2 "élaboré"</t>
  </si>
  <si>
    <t>Totaux</t>
  </si>
  <si>
    <t>Toutes les prestations sont réalisées sur la base d’informations fournies par le service bénéficiaire</t>
  </si>
  <si>
    <t>Rédaction d'un communiqué de presse de moins de 500 mots</t>
  </si>
  <si>
    <t>Rédaction d'un communiqué de presse de plus de 500 mots</t>
  </si>
  <si>
    <t>Réécriture d'un communiqué de presse</t>
  </si>
  <si>
    <t>Réécriture d'un dossier de presse entre 10 et 20 pages sur la base d'informations fournies</t>
  </si>
  <si>
    <t>Constitution ou mise à jour d'un fichier de presse de 1 à 100 contacts</t>
  </si>
  <si>
    <t>Constitution ou mise à jour d'un fichier de presse de 101 à 500 contacts</t>
  </si>
  <si>
    <t>Envoi de courriels ciblés au regard d'une liste préalablement établie</t>
  </si>
  <si>
    <t>Sans interview directe uniquement sur documents avec un maximum de 5000 signes</t>
  </si>
  <si>
    <t>Avec interview directe sur place ou par téléphone avec un maximum de 5000 signes</t>
  </si>
  <si>
    <t>moins de 20 pages</t>
  </si>
  <si>
    <t>De 20 à 30 pages</t>
  </si>
  <si>
    <t>De 30 à 50 pages</t>
  </si>
  <si>
    <t>Supplément 10 pages</t>
  </si>
  <si>
    <t>Rédaction d'un feuillet</t>
  </si>
  <si>
    <t>Forfait 5 feuillets</t>
  </si>
  <si>
    <t>Conception d'un dossier de presse</t>
  </si>
  <si>
    <t xml:space="preserve">Achat d'espaces de diffusion </t>
  </si>
  <si>
    <t>Les prestations comprennent l’élaboration d’un script, la production, la post-production et la livraison</t>
  </si>
  <si>
    <t>Niveau 1 "simple" Création d'habillage à partir d'une création libre de droit moins de 2 minutes</t>
  </si>
  <si>
    <t>Niveau 2 "intermédiaire"</t>
  </si>
  <si>
    <t>Illustrations sonores :  musique originale</t>
  </si>
  <si>
    <t>Création sur la base d’un concept créatif existant de moins de 5 minutes</t>
  </si>
  <si>
    <t>Création originale et production d’une identité sonore de moins de 2 minutes</t>
  </si>
  <si>
    <t>Niveau 3 "complexe" Création originale et production d’une identité sonore de moins de 5 minutes</t>
  </si>
  <si>
    <t>Supplément voix moins de 3 minutes</t>
  </si>
  <si>
    <t>Inférieur à 45 secondes</t>
  </si>
  <si>
    <t>Prix pour une même campagne (série de 3) sous 3 angles différents pour une durée de moins de 45 secondes</t>
  </si>
  <si>
    <t>Chronique</t>
  </si>
  <si>
    <t>moins de 3 minutes</t>
  </si>
  <si>
    <t>de 3 à 5 minutes</t>
  </si>
  <si>
    <t>de 5 à 15 minutes</t>
  </si>
  <si>
    <t>Interview</t>
  </si>
  <si>
    <t xml:space="preserve">en intérieur </t>
  </si>
  <si>
    <t>clip vidéo</t>
  </si>
  <si>
    <t>Entre 1 minute et 3 minutes</t>
  </si>
  <si>
    <t>Entre 3 et 5 minutes</t>
  </si>
  <si>
    <t>- Web série</t>
  </si>
  <si>
    <t>Inférieur ou égal à une durée de 2 minutes</t>
  </si>
  <si>
    <t xml:space="preserve">Ajout de sous-titrage </t>
  </si>
  <si>
    <t>Ajout de vignette LSF</t>
  </si>
  <si>
    <t>- Forfait hebdomadaire</t>
  </si>
  <si>
    <t>- Forfait mensuel</t>
  </si>
  <si>
    <t>-Mise à jour du contenu ou des textes d'un site internet</t>
  </si>
  <si>
    <t>Mise à jour de 1 page</t>
  </si>
  <si>
    <t>Mise à jour de 2 à 5 pages</t>
  </si>
  <si>
    <t>Mise à jour de 5 à 10 pages</t>
  </si>
  <si>
    <t>- Création, production de support web</t>
  </si>
  <si>
    <t>Mise à jour, mise au format</t>
  </si>
  <si>
    <t>Annonce Flash</t>
  </si>
  <si>
    <t>Bannière vidéo</t>
  </si>
  <si>
    <t>Création, production et livraison sur la base d’éléments existants d’une bannière vidéo</t>
  </si>
  <si>
    <t>Création, production et livraison sur la base d’une création originale d’une bannière vidéo</t>
  </si>
  <si>
    <t>Désignation des prestations</t>
  </si>
  <si>
    <t xml:space="preserve">Stylo à bille 1 couleur avec bouton poussoir </t>
  </si>
  <si>
    <t>Prix unitaire de 1 à 50 exemplaires</t>
  </si>
  <si>
    <t>Prix unitaire de 51 à 100 exemplaires</t>
  </si>
  <si>
    <t>Prix unitaire de 101 à 300 exemplaires</t>
  </si>
  <si>
    <t>Prix unitaire de 301 à 500 exemplaires</t>
  </si>
  <si>
    <t>Prix unitaire de 501 à 1000 exemplaires</t>
  </si>
  <si>
    <t>Carnet format A5 environ 100 feuilles  (+ ou - 20 %)</t>
  </si>
  <si>
    <t>Tasse environ 300 ml (+ ou - 20 %)</t>
  </si>
  <si>
    <t>Gourde isotherme contenance environ 750 ml (+ ou - 20 %)</t>
  </si>
  <si>
    <t>Sac type tote bag environ 30 x 40 cm</t>
  </si>
  <si>
    <t>Forfait 1/2 journée de formation attaché de presse</t>
  </si>
  <si>
    <t>Prix unitaire en € HT selon le BPU</t>
  </si>
  <si>
    <t>montant total HT</t>
  </si>
  <si>
    <t>quantité estimative (non contractuelle)</t>
  </si>
  <si>
    <r>
      <t xml:space="preserve">Lot n°1 - Conseil créatif et stratégique, création, conception de supports de communication </t>
    </r>
    <r>
      <rPr>
        <sz val="12"/>
        <rFont val="Marianne"/>
        <family val="3"/>
      </rPr>
      <t xml:space="preserve"> </t>
    </r>
  </si>
  <si>
    <t>Élaboration d’une stratégie (avec ou sans pistes créatives)</t>
  </si>
  <si>
    <t>Élaboration d’une stratégie avec pistes créatives</t>
  </si>
  <si>
    <t>Accompagnement stratégique de crise (déjeuners inclus)</t>
  </si>
  <si>
    <t>Identité visuelle</t>
  </si>
  <si>
    <t>Pictothèque</t>
  </si>
  <si>
    <t>Création d’un nom</t>
  </si>
  <si>
    <t>Création d’un logo</t>
  </si>
  <si>
    <t>Création d’une signature</t>
  </si>
  <si>
    <t>Création d’une charte graphique</t>
  </si>
  <si>
    <t>Annonce de presse</t>
  </si>
  <si>
    <t>Conception de supports de communication</t>
  </si>
  <si>
    <t xml:space="preserve">Lot 2 - Relations de presse/publique et rédaction </t>
  </si>
  <si>
    <t>Communiqué de presse</t>
  </si>
  <si>
    <t>Dossier de presse sonore ou vidéo sur devis</t>
  </si>
  <si>
    <t>Constitution et mise à jour d’un fichier de presse</t>
  </si>
  <si>
    <t>Compte rendu spécifique d’opération</t>
  </si>
  <si>
    <t>Media training (formation aux médias) déjeuners inclus</t>
  </si>
  <si>
    <t>Feuillet type A4</t>
  </si>
  <si>
    <r>
      <t>Lot 3 - Création, production et post-production audiovisuel</t>
    </r>
    <r>
      <rPr>
        <sz val="12"/>
        <rFont val="Marianne"/>
        <family val="3"/>
        <charset val="1"/>
      </rPr>
      <t xml:space="preserve"> </t>
    </r>
  </si>
  <si>
    <t>Identité sonore</t>
  </si>
  <si>
    <t xml:space="preserve">  Spot radio</t>
  </si>
  <si>
    <t>Podcast</t>
  </si>
  <si>
    <t>Film ou spot publicitaire TV/cinéma/web/</t>
  </si>
  <si>
    <t>Programme court ( type web série/ clip vidéo)</t>
  </si>
  <si>
    <t xml:space="preserve">Lot 4 - Accompagnement de la stratégie digitale de communication </t>
  </si>
  <si>
    <t>E-influence/community management</t>
  </si>
  <si>
    <t>Accompagnement à l'animation d'une campagne</t>
  </si>
  <si>
    <t xml:space="preserve">Lot 5 -Objets promotionnels éco-responsables 
</t>
  </si>
  <si>
    <t>Format ouvert : 29,7 x 21 cm</t>
  </si>
  <si>
    <t xml:space="preserve">Supplément voix 45 secondes </t>
  </si>
  <si>
    <t>A partir de 45 secondes (max 2 min)</t>
  </si>
  <si>
    <t>Tarif journalier motion design</t>
  </si>
  <si>
    <t xml:space="preserve">Tarif journalier motion design </t>
  </si>
  <si>
    <t>Tarif journalier - Mission appui: animation de terrain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</si>
</sst>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dd/mm/yy"/>
  </numFmts>
  <fonts count="28">
    <font>
      <sz val="11"/>
      <color theme="1"/>
      <name val="Calibri"/>
      <family val="2"/>
      <charset val="1"/>
    </font>
    <font>
      <sz val="11"/>
      <color rgb="FF000000"/>
      <name val="Marianne"/>
      <family val="3"/>
      <charset val="1"/>
    </font>
    <font>
      <sz val="11"/>
      <color rgb="FF0070C0"/>
      <name val="Arial"/>
      <family val="2"/>
      <charset val="1"/>
    </font>
    <font>
      <sz val="11"/>
      <color rgb="FF000000"/>
      <name val="Marianne"/>
      <charset val="1"/>
    </font>
    <font>
      <b/>
      <sz val="11"/>
      <color rgb="FF000000"/>
      <name val="Marianne"/>
      <family val="3"/>
      <charset val="1"/>
    </font>
    <font>
      <i/>
      <sz val="11"/>
      <color rgb="FF000000"/>
      <name val="Marianne"/>
      <charset val="1"/>
    </font>
    <font>
      <i/>
      <sz val="11"/>
      <color rgb="FF000000"/>
      <name val="Marianne"/>
      <family val="3"/>
      <charset val="1"/>
    </font>
    <font>
      <sz val="10"/>
      <color rgb="FFCC0000"/>
      <name val="Arial"/>
      <family val="2"/>
      <charset val="1"/>
    </font>
    <font>
      <b/>
      <sz val="11"/>
      <name val="Marianne"/>
      <family val="3"/>
      <charset val="1"/>
    </font>
    <font>
      <sz val="11"/>
      <name val="Marianne"/>
      <family val="3"/>
      <charset val="1"/>
    </font>
    <font>
      <i/>
      <sz val="11"/>
      <name val="Marianne"/>
      <family val="3"/>
      <charset val="1"/>
    </font>
    <font>
      <b/>
      <i/>
      <sz val="11"/>
      <color rgb="FF000000"/>
      <name val="Marianne"/>
      <family val="3"/>
      <charset val="1"/>
    </font>
    <font>
      <sz val="11"/>
      <color theme="1"/>
      <name val="Marianne"/>
      <family val="3"/>
      <charset val="1"/>
    </font>
    <font>
      <b/>
      <sz val="12"/>
      <color rgb="FF000000"/>
      <name val="Marianne"/>
      <family val="3"/>
      <charset val="1"/>
    </font>
    <font>
      <sz val="10"/>
      <color rgb="FF000000"/>
      <name val="Marianne"/>
      <family val="3"/>
      <charset val="1"/>
    </font>
    <font>
      <i/>
      <sz val="10"/>
      <color rgb="FF000000"/>
      <name val="Marianne"/>
      <family val="3"/>
      <charset val="1"/>
    </font>
    <font>
      <sz val="11"/>
      <color rgb="FF000000"/>
      <name val="Marianne2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i/>
      <sz val="12"/>
      <color rgb="FF000000"/>
      <name val="Marianne"/>
      <family val="3"/>
      <charset val="1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name val="Calibri"/>
      <family val="2"/>
      <charset val="1"/>
    </font>
    <font>
      <sz val="11"/>
      <name val="Marianne2"/>
      <charset val="1"/>
    </font>
    <font>
      <sz val="10"/>
      <name val="Marianne"/>
      <family val="3"/>
      <charset val="1"/>
    </font>
    <font>
      <sz val="11"/>
      <color rgb="FF000000"/>
      <name val="Marianne"/>
      <family val="3"/>
    </font>
  </fonts>
  <fills count="11">
    <fill>
      <patternFill patternType="none"/>
    </fill>
    <fill>
      <patternFill patternType="gray125"/>
    </fill>
    <fill>
      <patternFill patternType="solid">
        <fgColor rgb="FFDAE3F3"/>
        <bgColor rgb="FFE7E6E6"/>
      </patternFill>
    </fill>
    <fill>
      <patternFill patternType="solid">
        <fgColor rgb="FFDDDDDD"/>
        <bgColor rgb="FFD9D9D9"/>
      </patternFill>
    </fill>
    <fill>
      <patternFill patternType="solid">
        <fgColor theme="0"/>
        <bgColor rgb="FFE7E6E6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E7E6E6"/>
        <bgColor rgb="FFDAE3F3"/>
      </patternFill>
    </fill>
    <fill>
      <patternFill patternType="solid">
        <fgColor rgb="FFB4C7DC"/>
        <bgColor rgb="FF99CCFF"/>
      </patternFill>
    </fill>
    <fill>
      <patternFill patternType="solid">
        <fgColor theme="0" tint="-0.34998626667073579"/>
        <bgColor rgb="FF99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0" fontId="8" fillId="3" borderId="1" xfId="0" applyFont="1" applyFill="1" applyBorder="1" applyAlignment="1">
      <alignment horizontal="left" wrapText="1"/>
    </xf>
    <xf numFmtId="0" fontId="1" fillId="0" borderId="0" xfId="0" applyFont="1"/>
    <xf numFmtId="0" fontId="2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 indent="5"/>
    </xf>
    <xf numFmtId="0" fontId="6" fillId="0" borderId="1" xfId="0" applyFont="1" applyBorder="1" applyAlignment="1">
      <alignment wrapText="1"/>
    </xf>
    <xf numFmtId="0" fontId="1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0" fillId="0" borderId="1" xfId="1" applyFont="1" applyBorder="1" applyAlignment="1">
      <alignment horizontal="left" vertical="center" wrapText="1" indent="5"/>
    </xf>
    <xf numFmtId="0" fontId="6" fillId="0" borderId="1" xfId="0" applyFont="1" applyBorder="1" applyAlignment="1">
      <alignment horizontal="left" wrapText="1" indent="5"/>
    </xf>
    <xf numFmtId="0" fontId="11" fillId="0" borderId="0" xfId="0" applyFont="1" applyAlignment="1">
      <alignment horizontal="right" wrapText="1" indent="5"/>
    </xf>
    <xf numFmtId="164" fontId="12" fillId="0" borderId="0" xfId="0" applyNumberFormat="1" applyFont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4" borderId="1" xfId="0" applyFont="1" applyFill="1" applyBorder="1" applyAlignment="1">
      <alignment horizontal="left" wrapText="1"/>
    </xf>
    <xf numFmtId="164" fontId="1" fillId="0" borderId="0" xfId="0" applyNumberFormat="1" applyFont="1" applyAlignment="1">
      <alignment horizontal="center" vertical="center"/>
    </xf>
    <xf numFmtId="0" fontId="14" fillId="0" borderId="0" xfId="0" applyFont="1"/>
    <xf numFmtId="0" fontId="15" fillId="0" borderId="1" xfId="0" applyFont="1" applyBorder="1" applyAlignment="1">
      <alignment wrapText="1"/>
    </xf>
    <xf numFmtId="0" fontId="14" fillId="0" borderId="1" xfId="0" applyFont="1" applyBorder="1"/>
    <xf numFmtId="164" fontId="1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wrapText="1" indent="8"/>
    </xf>
    <xf numFmtId="16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16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left" wrapText="1" indent="13"/>
    </xf>
    <xf numFmtId="0" fontId="6" fillId="0" borderId="1" xfId="0" applyFont="1" applyBorder="1" applyAlignment="1">
      <alignment horizontal="left" wrapText="1" indent="8"/>
    </xf>
    <xf numFmtId="0" fontId="19" fillId="0" borderId="1" xfId="0" applyFont="1" applyBorder="1" applyAlignment="1">
      <alignment horizontal="left" wrapText="1" indent="8"/>
    </xf>
    <xf numFmtId="0" fontId="4" fillId="7" borderId="1" xfId="0" applyFont="1" applyFill="1" applyBorder="1" applyAlignment="1">
      <alignment wrapText="1"/>
    </xf>
    <xf numFmtId="0" fontId="4" fillId="8" borderId="1" xfId="0" applyFont="1" applyFill="1" applyBorder="1"/>
    <xf numFmtId="0" fontId="1" fillId="8" borderId="1" xfId="0" applyFont="1" applyFill="1" applyBorder="1"/>
    <xf numFmtId="0" fontId="8" fillId="3" borderId="1" xfId="0" applyFont="1" applyFill="1" applyBorder="1" applyAlignment="1">
      <alignment wrapText="1"/>
    </xf>
    <xf numFmtId="164" fontId="16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6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wrapText="1"/>
    </xf>
    <xf numFmtId="0" fontId="8" fillId="0" borderId="1" xfId="0" applyFont="1" applyBorder="1" applyAlignment="1">
      <alignment horizontal="left"/>
    </xf>
    <xf numFmtId="164" fontId="25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wrapText="1"/>
    </xf>
    <xf numFmtId="16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8"/>
    </xf>
    <xf numFmtId="0" fontId="9" fillId="0" borderId="1" xfId="0" applyFont="1" applyBorder="1" applyAlignment="1">
      <alignment horizontal="left" wrapText="1"/>
    </xf>
    <xf numFmtId="0" fontId="8" fillId="5" borderId="1" xfId="0" applyFont="1" applyFill="1" applyBorder="1" applyAlignment="1">
      <alignment horizontal="left"/>
    </xf>
    <xf numFmtId="0" fontId="26" fillId="9" borderId="1" xfId="0" applyFont="1" applyFill="1" applyBorder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2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165" fontId="8" fillId="3" borderId="1" xfId="1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wrapText="1"/>
    </xf>
    <xf numFmtId="16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wrapText="1"/>
    </xf>
    <xf numFmtId="0" fontId="27" fillId="4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wrapText="1"/>
    </xf>
    <xf numFmtId="164" fontId="25" fillId="9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right" wrapText="1"/>
    </xf>
  </cellXfs>
  <cellStyles count="2">
    <cellStyle name="Excel Built-in Explanatory Text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AE3F3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tabSelected="1" topLeftCell="A49" zoomScale="110" zoomScaleNormal="110" workbookViewId="0">
      <pane xSplit="1" topLeftCell="B1" activePane="topRight" state="frozen"/>
      <selection pane="topRight" activeCell="A72" sqref="A72"/>
    </sheetView>
  </sheetViews>
  <sheetFormatPr baseColWidth="10" defaultColWidth="12.140625" defaultRowHeight="15"/>
  <cols>
    <col min="1" max="1" width="85.7109375" style="2" customWidth="1"/>
    <col min="2" max="2" width="49.140625" style="2" customWidth="1"/>
    <col min="3" max="3" width="21.5703125" style="73" customWidth="1"/>
    <col min="4" max="4" width="14.85546875" style="2" customWidth="1"/>
    <col min="5" max="5" width="12.140625" style="2"/>
  </cols>
  <sheetData>
    <row r="1" spans="1:8" ht="61.5" customHeight="1">
      <c r="A1" s="53" t="s">
        <v>115</v>
      </c>
      <c r="B1" s="54" t="s">
        <v>112</v>
      </c>
      <c r="C1" s="54" t="s">
        <v>114</v>
      </c>
      <c r="D1" s="54" t="s">
        <v>113</v>
      </c>
      <c r="E1"/>
    </row>
    <row r="2" spans="1:8" ht="15" customHeight="1">
      <c r="A2" s="74" t="s">
        <v>116</v>
      </c>
      <c r="B2" s="74"/>
      <c r="C2" s="74"/>
      <c r="D2" s="74"/>
      <c r="E2"/>
      <c r="G2" s="3"/>
      <c r="H2" s="3"/>
    </row>
    <row r="3" spans="1:8">
      <c r="A3" s="55" t="s">
        <v>1</v>
      </c>
      <c r="B3" s="56">
        <v>0</v>
      </c>
      <c r="C3" s="57">
        <v>10</v>
      </c>
      <c r="D3" s="56">
        <f>B3*C3</f>
        <v>0</v>
      </c>
      <c r="E3"/>
    </row>
    <row r="4" spans="1:8">
      <c r="A4" s="55" t="s">
        <v>2</v>
      </c>
      <c r="B4" s="56">
        <v>0</v>
      </c>
      <c r="C4" s="57">
        <v>5</v>
      </c>
      <c r="D4" s="56">
        <f>B4*C4</f>
        <v>0</v>
      </c>
      <c r="E4"/>
    </row>
    <row r="5" spans="1:8" ht="15" customHeight="1">
      <c r="A5" s="74" t="s">
        <v>117</v>
      </c>
      <c r="B5" s="74"/>
      <c r="C5" s="74"/>
      <c r="D5" s="74"/>
      <c r="E5"/>
      <c r="G5" s="3"/>
    </row>
    <row r="6" spans="1:8">
      <c r="A6" s="55" t="s">
        <v>3</v>
      </c>
      <c r="B6" s="56">
        <v>0</v>
      </c>
      <c r="C6" s="57">
        <v>24</v>
      </c>
      <c r="D6" s="56">
        <f>B6*C6</f>
        <v>0</v>
      </c>
      <c r="E6"/>
    </row>
    <row r="7" spans="1:8">
      <c r="A7" s="55" t="s">
        <v>4</v>
      </c>
      <c r="B7" s="56">
        <v>0</v>
      </c>
      <c r="C7" s="57">
        <v>10</v>
      </c>
      <c r="D7" s="56">
        <f>B7*C7</f>
        <v>0</v>
      </c>
      <c r="E7"/>
    </row>
    <row r="8" spans="1:8" ht="15" customHeight="1">
      <c r="A8" s="75" t="s">
        <v>118</v>
      </c>
      <c r="B8" s="75"/>
      <c r="C8" s="75"/>
      <c r="D8" s="75"/>
      <c r="E8"/>
    </row>
    <row r="9" spans="1:8" ht="15" customHeight="1">
      <c r="A9" s="43" t="s">
        <v>7</v>
      </c>
      <c r="B9" s="4">
        <v>0</v>
      </c>
      <c r="C9" s="5">
        <v>2</v>
      </c>
      <c r="D9" s="4">
        <f t="shared" ref="D9:D12" si="0">B9*C9</f>
        <v>0</v>
      </c>
      <c r="E9"/>
    </row>
    <row r="10" spans="1:8" ht="15" customHeight="1">
      <c r="A10" s="43" t="s">
        <v>5</v>
      </c>
      <c r="B10" s="4">
        <v>0</v>
      </c>
      <c r="C10" s="5">
        <v>1</v>
      </c>
      <c r="D10" s="4">
        <f t="shared" si="0"/>
        <v>0</v>
      </c>
      <c r="E10"/>
    </row>
    <row r="11" spans="1:8">
      <c r="A11" s="43" t="s">
        <v>6</v>
      </c>
      <c r="B11" s="4">
        <v>0</v>
      </c>
      <c r="C11" s="5">
        <v>2</v>
      </c>
      <c r="D11" s="4">
        <f t="shared" si="0"/>
        <v>0</v>
      </c>
      <c r="E11"/>
    </row>
    <row r="12" spans="1:8">
      <c r="A12" s="43" t="s">
        <v>8</v>
      </c>
      <c r="B12" s="4">
        <v>0</v>
      </c>
      <c r="C12" s="5">
        <v>1</v>
      </c>
      <c r="D12" s="4">
        <f t="shared" si="0"/>
        <v>0</v>
      </c>
      <c r="E12"/>
    </row>
    <row r="13" spans="1:8" ht="15" customHeight="1">
      <c r="A13" s="75" t="s">
        <v>119</v>
      </c>
      <c r="B13" s="75"/>
      <c r="C13" s="75"/>
      <c r="D13" s="75"/>
    </row>
    <row r="14" spans="1:8">
      <c r="A14" s="7" t="s">
        <v>121</v>
      </c>
      <c r="B14" s="4">
        <v>0</v>
      </c>
      <c r="C14" s="5">
        <v>2</v>
      </c>
      <c r="D14" s="4">
        <f>B14*C14</f>
        <v>0</v>
      </c>
    </row>
    <row r="15" spans="1:8">
      <c r="A15" s="7" t="s">
        <v>122</v>
      </c>
      <c r="B15" s="4">
        <v>0</v>
      </c>
      <c r="C15" s="5">
        <v>28</v>
      </c>
      <c r="D15" s="4">
        <f>B15*C15</f>
        <v>0</v>
      </c>
    </row>
    <row r="16" spans="1:8">
      <c r="A16" s="7" t="s">
        <v>123</v>
      </c>
      <c r="B16" s="4">
        <v>0</v>
      </c>
      <c r="C16" s="5">
        <v>8</v>
      </c>
      <c r="D16" s="4">
        <f>B16*C16</f>
        <v>0</v>
      </c>
    </row>
    <row r="17" spans="1:4">
      <c r="A17" s="7" t="s">
        <v>124</v>
      </c>
      <c r="B17" s="4">
        <v>0</v>
      </c>
      <c r="C17" s="5">
        <v>8</v>
      </c>
      <c r="D17" s="4">
        <f>B17*C17</f>
        <v>0</v>
      </c>
    </row>
    <row r="18" spans="1:4" ht="15" customHeight="1">
      <c r="A18" s="75" t="s">
        <v>120</v>
      </c>
      <c r="B18" s="75"/>
      <c r="C18" s="75"/>
      <c r="D18" s="75"/>
    </row>
    <row r="19" spans="1:4">
      <c r="A19" s="82" t="s">
        <v>9</v>
      </c>
      <c r="B19" s="83"/>
      <c r="C19" s="84"/>
      <c r="D19" s="83"/>
    </row>
    <row r="20" spans="1:4">
      <c r="A20" s="8" t="s">
        <v>10</v>
      </c>
      <c r="B20" s="4">
        <v>0</v>
      </c>
      <c r="C20" s="5">
        <v>12</v>
      </c>
      <c r="D20" s="4">
        <f t="shared" ref="D19:D24" si="1">B20*C20</f>
        <v>0</v>
      </c>
    </row>
    <row r="21" spans="1:4">
      <c r="A21" s="8" t="s">
        <v>11</v>
      </c>
      <c r="B21" s="4">
        <v>0</v>
      </c>
      <c r="C21" s="5">
        <v>12</v>
      </c>
      <c r="D21" s="4">
        <f t="shared" si="1"/>
        <v>0</v>
      </c>
    </row>
    <row r="22" spans="1:4">
      <c r="A22" s="85" t="s">
        <v>12</v>
      </c>
      <c r="B22" s="83"/>
      <c r="C22" s="84"/>
      <c r="D22" s="83"/>
    </row>
    <row r="23" spans="1:4">
      <c r="A23" s="8" t="s">
        <v>10</v>
      </c>
      <c r="B23" s="4">
        <v>0</v>
      </c>
      <c r="C23" s="5">
        <v>5</v>
      </c>
      <c r="D23" s="4">
        <f t="shared" si="1"/>
        <v>0</v>
      </c>
    </row>
    <row r="24" spans="1:4">
      <c r="A24" s="8" t="s">
        <v>11</v>
      </c>
      <c r="B24" s="4">
        <v>0</v>
      </c>
      <c r="C24" s="5">
        <v>5</v>
      </c>
      <c r="D24" s="4">
        <f t="shared" si="1"/>
        <v>0</v>
      </c>
    </row>
    <row r="25" spans="1:4" ht="15" customHeight="1">
      <c r="A25" s="75" t="s">
        <v>125</v>
      </c>
      <c r="B25" s="75"/>
      <c r="C25" s="75"/>
      <c r="D25" s="75"/>
    </row>
    <row r="26" spans="1:4">
      <c r="A26" s="6" t="s">
        <v>9</v>
      </c>
      <c r="B26" s="4">
        <v>0</v>
      </c>
      <c r="C26" s="5">
        <v>12</v>
      </c>
      <c r="D26" s="4">
        <f>B26*C26</f>
        <v>0</v>
      </c>
    </row>
    <row r="27" spans="1:4" ht="15" customHeight="1">
      <c r="A27" s="74" t="s">
        <v>126</v>
      </c>
      <c r="B27" s="74"/>
      <c r="C27" s="74"/>
      <c r="D27" s="74"/>
    </row>
    <row r="28" spans="1:4">
      <c r="A28" s="6" t="s">
        <v>13</v>
      </c>
      <c r="B28" s="4">
        <v>0</v>
      </c>
      <c r="C28" s="5">
        <v>12</v>
      </c>
      <c r="D28" s="4">
        <f t="shared" ref="D28:D35" si="2">B28*C28</f>
        <v>0</v>
      </c>
    </row>
    <row r="29" spans="1:4">
      <c r="A29" s="6" t="s">
        <v>14</v>
      </c>
      <c r="B29" s="4">
        <v>0</v>
      </c>
      <c r="C29" s="5">
        <v>5</v>
      </c>
      <c r="D29" s="4">
        <f t="shared" si="2"/>
        <v>0</v>
      </c>
    </row>
    <row r="30" spans="1:4">
      <c r="A30" s="6" t="s">
        <v>15</v>
      </c>
      <c r="B30" s="4">
        <v>0</v>
      </c>
      <c r="C30" s="71">
        <v>12</v>
      </c>
      <c r="D30" s="4">
        <f t="shared" si="2"/>
        <v>0</v>
      </c>
    </row>
    <row r="31" spans="1:4">
      <c r="A31" s="9" t="s">
        <v>16</v>
      </c>
      <c r="B31" s="4">
        <v>0</v>
      </c>
      <c r="C31" s="5">
        <v>5</v>
      </c>
      <c r="D31" s="4">
        <f t="shared" si="2"/>
        <v>0</v>
      </c>
    </row>
    <row r="32" spans="1:4">
      <c r="A32" s="9" t="s">
        <v>17</v>
      </c>
      <c r="B32" s="4">
        <v>0</v>
      </c>
      <c r="C32" s="5">
        <v>1</v>
      </c>
      <c r="D32" s="4">
        <f t="shared" si="2"/>
        <v>0</v>
      </c>
    </row>
    <row r="33" spans="1:4">
      <c r="A33" s="10" t="s">
        <v>18</v>
      </c>
      <c r="B33" s="4">
        <v>0</v>
      </c>
      <c r="C33" s="5">
        <v>1</v>
      </c>
      <c r="D33" s="4">
        <f t="shared" si="2"/>
        <v>0</v>
      </c>
    </row>
    <row r="34" spans="1:4">
      <c r="A34" s="11" t="s">
        <v>19</v>
      </c>
      <c r="B34" s="4">
        <v>0</v>
      </c>
      <c r="C34" s="5">
        <v>1</v>
      </c>
      <c r="D34" s="4">
        <f t="shared" si="2"/>
        <v>0</v>
      </c>
    </row>
    <row r="35" spans="1:4">
      <c r="A35" s="11" t="s">
        <v>20</v>
      </c>
      <c r="B35" s="4">
        <v>0</v>
      </c>
      <c r="C35" s="5">
        <v>1</v>
      </c>
      <c r="D35" s="4">
        <f t="shared" si="2"/>
        <v>0</v>
      </c>
    </row>
    <row r="36" spans="1:4" ht="15" customHeight="1">
      <c r="A36" s="76" t="s">
        <v>21</v>
      </c>
      <c r="B36" s="76"/>
      <c r="C36" s="76"/>
      <c r="D36" s="76"/>
    </row>
    <row r="37" spans="1:4">
      <c r="A37" s="12" t="s">
        <v>22</v>
      </c>
      <c r="B37" s="4">
        <v>0</v>
      </c>
      <c r="C37" s="5">
        <v>1</v>
      </c>
      <c r="D37" s="4">
        <f>B37*C37</f>
        <v>0</v>
      </c>
    </row>
    <row r="38" spans="1:4">
      <c r="A38" s="13" t="s">
        <v>23</v>
      </c>
      <c r="B38" s="4">
        <v>0</v>
      </c>
      <c r="C38" s="5">
        <v>1</v>
      </c>
      <c r="D38" s="4">
        <f>B38*C38</f>
        <v>0</v>
      </c>
    </row>
    <row r="39" spans="1:4" ht="15" customHeight="1">
      <c r="A39" s="75" t="s">
        <v>24</v>
      </c>
      <c r="B39" s="75"/>
      <c r="C39" s="75"/>
      <c r="D39" s="75"/>
    </row>
    <row r="40" spans="1:4">
      <c r="A40" s="82" t="s">
        <v>144</v>
      </c>
      <c r="B40" s="83"/>
      <c r="C40" s="84"/>
      <c r="D40" s="83"/>
    </row>
    <row r="41" spans="1:4">
      <c r="A41" s="14" t="s">
        <v>25</v>
      </c>
      <c r="B41" s="4">
        <v>0</v>
      </c>
      <c r="C41" s="5">
        <v>5</v>
      </c>
      <c r="D41" s="4">
        <f t="shared" ref="D40:D54" si="3">B41*C41</f>
        <v>0</v>
      </c>
    </row>
    <row r="42" spans="1:4">
      <c r="A42" s="14" t="s">
        <v>26</v>
      </c>
      <c r="B42" s="4">
        <v>0</v>
      </c>
      <c r="C42" s="5">
        <v>1</v>
      </c>
      <c r="D42" s="4">
        <f t="shared" si="3"/>
        <v>0</v>
      </c>
    </row>
    <row r="43" spans="1:4">
      <c r="A43" s="15" t="s">
        <v>27</v>
      </c>
      <c r="B43" s="4">
        <v>0</v>
      </c>
      <c r="C43" s="5">
        <v>2</v>
      </c>
      <c r="D43" s="4">
        <f t="shared" si="3"/>
        <v>0</v>
      </c>
    </row>
    <row r="44" spans="1:4">
      <c r="A44" s="82" t="s">
        <v>28</v>
      </c>
      <c r="B44" s="83"/>
      <c r="C44" s="86"/>
      <c r="D44" s="83"/>
    </row>
    <row r="45" spans="1:4">
      <c r="A45" s="14" t="s">
        <v>29</v>
      </c>
      <c r="B45" s="4">
        <v>0</v>
      </c>
      <c r="C45" s="71">
        <v>5</v>
      </c>
      <c r="D45" s="4">
        <f t="shared" si="3"/>
        <v>0</v>
      </c>
    </row>
    <row r="46" spans="1:4">
      <c r="A46" s="14" t="s">
        <v>30</v>
      </c>
      <c r="B46" s="4">
        <v>0</v>
      </c>
      <c r="C46" s="71">
        <v>2</v>
      </c>
      <c r="D46" s="4">
        <f t="shared" si="3"/>
        <v>0</v>
      </c>
    </row>
    <row r="47" spans="1:4" ht="16.5" customHeight="1">
      <c r="A47" s="15" t="s">
        <v>31</v>
      </c>
      <c r="B47" s="4">
        <v>0</v>
      </c>
      <c r="C47" s="71">
        <v>1</v>
      </c>
      <c r="D47" s="4">
        <f t="shared" si="3"/>
        <v>0</v>
      </c>
    </row>
    <row r="48" spans="1:4">
      <c r="A48" s="82" t="s">
        <v>32</v>
      </c>
      <c r="B48" s="83">
        <v>0</v>
      </c>
      <c r="C48" s="86"/>
      <c r="D48" s="83"/>
    </row>
    <row r="49" spans="1:4">
      <c r="A49" s="14" t="s">
        <v>29</v>
      </c>
      <c r="B49" s="4"/>
      <c r="C49" s="71">
        <v>5</v>
      </c>
      <c r="D49" s="4">
        <f t="shared" si="3"/>
        <v>0</v>
      </c>
    </row>
    <row r="50" spans="1:4">
      <c r="A50" s="14" t="s">
        <v>30</v>
      </c>
      <c r="B50" s="4">
        <v>0</v>
      </c>
      <c r="C50" s="71">
        <v>2</v>
      </c>
      <c r="D50" s="4">
        <f t="shared" si="3"/>
        <v>0</v>
      </c>
    </row>
    <row r="51" spans="1:4">
      <c r="A51" s="15" t="s">
        <v>31</v>
      </c>
      <c r="B51" s="4">
        <v>0</v>
      </c>
      <c r="C51" s="71">
        <v>1</v>
      </c>
      <c r="D51" s="4">
        <f t="shared" si="3"/>
        <v>0</v>
      </c>
    </row>
    <row r="52" spans="1:4">
      <c r="A52" s="87" t="s">
        <v>33</v>
      </c>
      <c r="B52" s="83"/>
      <c r="C52" s="86"/>
      <c r="D52" s="83"/>
    </row>
    <row r="53" spans="1:4">
      <c r="A53" s="7" t="s">
        <v>34</v>
      </c>
      <c r="B53" s="4">
        <v>0</v>
      </c>
      <c r="C53" s="71">
        <v>6</v>
      </c>
      <c r="D53" s="4">
        <f t="shared" si="3"/>
        <v>0</v>
      </c>
    </row>
    <row r="54" spans="1:4">
      <c r="A54" s="7" t="s">
        <v>35</v>
      </c>
      <c r="B54" s="4">
        <v>0</v>
      </c>
      <c r="C54" s="71">
        <v>6</v>
      </c>
      <c r="D54" s="4">
        <f t="shared" si="3"/>
        <v>0</v>
      </c>
    </row>
    <row r="55" spans="1:4" ht="15" customHeight="1">
      <c r="A55" s="77" t="s">
        <v>36</v>
      </c>
      <c r="B55" s="77"/>
      <c r="C55" s="77"/>
      <c r="D55" s="77"/>
    </row>
    <row r="56" spans="1:4">
      <c r="A56" s="85" t="s">
        <v>37</v>
      </c>
      <c r="B56" s="83"/>
      <c r="C56" s="86"/>
      <c r="D56" s="83"/>
    </row>
    <row r="57" spans="1:4">
      <c r="A57" s="14" t="s">
        <v>38</v>
      </c>
      <c r="B57" s="4">
        <v>0</v>
      </c>
      <c r="C57" s="71">
        <v>10</v>
      </c>
      <c r="D57" s="4">
        <f t="shared" ref="D56:D71" si="4">B57*C57</f>
        <v>0</v>
      </c>
    </row>
    <row r="58" spans="1:4">
      <c r="A58" s="14" t="s">
        <v>39</v>
      </c>
      <c r="B58" s="4">
        <v>0</v>
      </c>
      <c r="C58" s="71">
        <v>10</v>
      </c>
      <c r="D58" s="4">
        <f t="shared" si="4"/>
        <v>0</v>
      </c>
    </row>
    <row r="59" spans="1:4">
      <c r="A59" s="85" t="s">
        <v>40</v>
      </c>
      <c r="B59" s="83"/>
      <c r="C59" s="86"/>
      <c r="D59" s="83"/>
    </row>
    <row r="60" spans="1:4">
      <c r="A60" s="14" t="s">
        <v>38</v>
      </c>
      <c r="B60" s="4">
        <v>0</v>
      </c>
      <c r="C60" s="71">
        <v>5</v>
      </c>
      <c r="D60" s="4">
        <f t="shared" si="4"/>
        <v>0</v>
      </c>
    </row>
    <row r="61" spans="1:4">
      <c r="A61" s="14" t="s">
        <v>39</v>
      </c>
      <c r="B61" s="4">
        <v>0</v>
      </c>
      <c r="C61" s="71">
        <v>5</v>
      </c>
      <c r="D61" s="4">
        <f t="shared" si="4"/>
        <v>0</v>
      </c>
    </row>
    <row r="62" spans="1:4">
      <c r="A62" s="85" t="s">
        <v>41</v>
      </c>
      <c r="B62" s="83"/>
      <c r="C62" s="86"/>
      <c r="D62" s="83"/>
    </row>
    <row r="63" spans="1:4">
      <c r="A63" s="14" t="s">
        <v>38</v>
      </c>
      <c r="B63" s="4">
        <v>0</v>
      </c>
      <c r="C63" s="71">
        <v>5</v>
      </c>
      <c r="D63" s="4">
        <f t="shared" si="4"/>
        <v>0</v>
      </c>
    </row>
    <row r="64" spans="1:4">
      <c r="A64" s="14" t="s">
        <v>39</v>
      </c>
      <c r="B64" s="4">
        <v>0</v>
      </c>
      <c r="C64" s="71">
        <v>5</v>
      </c>
      <c r="D64" s="4">
        <f t="shared" si="4"/>
        <v>0</v>
      </c>
    </row>
    <row r="65" spans="1:5">
      <c r="A65" s="85" t="s">
        <v>42</v>
      </c>
      <c r="B65" s="83"/>
      <c r="C65" s="84"/>
      <c r="D65" s="83"/>
    </row>
    <row r="66" spans="1:5">
      <c r="A66" s="14" t="s">
        <v>38</v>
      </c>
      <c r="B66" s="4">
        <v>0</v>
      </c>
      <c r="C66" s="71">
        <v>10</v>
      </c>
      <c r="D66" s="4">
        <f t="shared" si="4"/>
        <v>0</v>
      </c>
    </row>
    <row r="67" spans="1:5">
      <c r="A67" s="14" t="s">
        <v>39</v>
      </c>
      <c r="B67" s="4">
        <v>0</v>
      </c>
      <c r="C67" s="5">
        <v>10</v>
      </c>
      <c r="D67" s="4">
        <f t="shared" si="4"/>
        <v>0</v>
      </c>
    </row>
    <row r="68" spans="1:5">
      <c r="A68" s="87" t="s">
        <v>43</v>
      </c>
      <c r="B68" s="83"/>
      <c r="C68" s="86"/>
      <c r="D68" s="83"/>
    </row>
    <row r="69" spans="1:5">
      <c r="A69" s="7" t="s">
        <v>44</v>
      </c>
      <c r="B69" s="4">
        <v>0</v>
      </c>
      <c r="C69" s="71">
        <v>5</v>
      </c>
      <c r="D69" s="4">
        <f t="shared" si="4"/>
        <v>0</v>
      </c>
    </row>
    <row r="70" spans="1:5">
      <c r="A70" s="7" t="s">
        <v>45</v>
      </c>
      <c r="B70" s="4">
        <v>0</v>
      </c>
      <c r="C70" s="71">
        <v>5</v>
      </c>
      <c r="D70" s="4">
        <f t="shared" si="4"/>
        <v>0</v>
      </c>
    </row>
    <row r="71" spans="1:5">
      <c r="A71" s="43" t="s">
        <v>148</v>
      </c>
      <c r="B71" s="4">
        <v>0</v>
      </c>
      <c r="C71" s="5">
        <v>1</v>
      </c>
      <c r="D71" s="4">
        <f t="shared" si="4"/>
        <v>0</v>
      </c>
      <c r="E71"/>
    </row>
    <row r="72" spans="1:5">
      <c r="A72" s="93" t="s">
        <v>46</v>
      </c>
      <c r="B72" s="17">
        <f>SUM(B3:B4,B6:B7,B9:B12,B14:B17,B19:B24,B26,B28:B35,B37:B38,B40:B51,B51:B54,B56:B71)</f>
        <v>0</v>
      </c>
      <c r="C72" s="72"/>
      <c r="D72" s="17">
        <f>SUM(D3:D4,D6:D7,D9:D12,D14:D17,D19:D24,D26,D28:D35,D37:D38,D40:D51,D51:D54,D56:D71)</f>
        <v>0</v>
      </c>
    </row>
  </sheetData>
  <mergeCells count="10">
    <mergeCell ref="A25:D25"/>
    <mergeCell ref="A27:D27"/>
    <mergeCell ref="A36:D36"/>
    <mergeCell ref="A39:D39"/>
    <mergeCell ref="A55:D55"/>
    <mergeCell ref="A2:D2"/>
    <mergeCell ref="A5:D5"/>
    <mergeCell ref="A8:D8"/>
    <mergeCell ref="A13:D13"/>
    <mergeCell ref="A18:D1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zoomScaleNormal="100" workbookViewId="0">
      <selection activeCell="A29" sqref="A29"/>
    </sheetView>
  </sheetViews>
  <sheetFormatPr baseColWidth="10" defaultColWidth="12.140625" defaultRowHeight="15"/>
  <cols>
    <col min="1" max="1" width="86.140625" style="2" customWidth="1"/>
    <col min="2" max="2" width="49.140625" style="2" customWidth="1"/>
    <col min="3" max="3" width="17.85546875" style="2" customWidth="1"/>
    <col min="4" max="4" width="22.5703125" style="2" customWidth="1"/>
    <col min="5" max="5" width="12.140625" style="2"/>
  </cols>
  <sheetData>
    <row r="1" spans="1:4" s="2" customFormat="1" ht="45">
      <c r="A1" s="18" t="s">
        <v>127</v>
      </c>
      <c r="B1" s="54" t="s">
        <v>112</v>
      </c>
      <c r="C1" s="54" t="s">
        <v>114</v>
      </c>
      <c r="D1" s="54" t="s">
        <v>113</v>
      </c>
    </row>
    <row r="2" spans="1:4" s="2" customFormat="1" ht="30">
      <c r="A2" s="9" t="s">
        <v>47</v>
      </c>
      <c r="B2" s="20"/>
      <c r="C2" s="21"/>
      <c r="D2" s="20"/>
    </row>
    <row r="3" spans="1:4" s="2" customFormat="1" ht="15" customHeight="1">
      <c r="A3" s="75" t="s">
        <v>128</v>
      </c>
      <c r="B3" s="75"/>
      <c r="C3" s="75"/>
      <c r="D3" s="75"/>
    </row>
    <row r="4" spans="1:4" s="2" customFormat="1">
      <c r="A4" s="6" t="s">
        <v>48</v>
      </c>
      <c r="B4" s="20">
        <v>0</v>
      </c>
      <c r="C4" s="21">
        <v>10</v>
      </c>
      <c r="D4" s="20">
        <f>B4*C4</f>
        <v>0</v>
      </c>
    </row>
    <row r="5" spans="1:4" s="2" customFormat="1">
      <c r="A5" s="6" t="s">
        <v>49</v>
      </c>
      <c r="B5" s="20">
        <v>0</v>
      </c>
      <c r="C5" s="21">
        <v>5</v>
      </c>
      <c r="D5" s="20">
        <f>B5*C5</f>
        <v>0</v>
      </c>
    </row>
    <row r="6" spans="1:4" s="2" customFormat="1">
      <c r="A6" s="6" t="s">
        <v>50</v>
      </c>
      <c r="B6" s="20">
        <v>0</v>
      </c>
      <c r="C6" s="21">
        <v>2</v>
      </c>
      <c r="D6" s="20">
        <f>B6*C6</f>
        <v>0</v>
      </c>
    </row>
    <row r="7" spans="1:4" s="2" customFormat="1" ht="30">
      <c r="A7" s="22" t="s">
        <v>51</v>
      </c>
      <c r="B7" s="20">
        <v>0</v>
      </c>
      <c r="C7" s="21">
        <v>2</v>
      </c>
      <c r="D7" s="20">
        <f>B7*C7</f>
        <v>0</v>
      </c>
    </row>
    <row r="8" spans="1:4" s="2" customFormat="1" ht="15" customHeight="1">
      <c r="A8" s="78" t="s">
        <v>129</v>
      </c>
      <c r="B8" s="78"/>
      <c r="C8" s="78"/>
      <c r="D8" s="78"/>
    </row>
    <row r="9" spans="1:4" s="2" customFormat="1">
      <c r="A9" s="58" t="s">
        <v>63</v>
      </c>
      <c r="B9" s="23"/>
      <c r="C9" s="23"/>
      <c r="D9" s="23"/>
    </row>
    <row r="10" spans="1:4" s="2" customFormat="1">
      <c r="A10" s="58" t="s">
        <v>64</v>
      </c>
      <c r="B10" s="23"/>
      <c r="C10" s="23"/>
      <c r="D10" s="23"/>
    </row>
    <row r="11" spans="1:4" s="2" customFormat="1" ht="15" customHeight="1">
      <c r="A11" s="75" t="s">
        <v>130</v>
      </c>
      <c r="B11" s="75"/>
      <c r="C11" s="75"/>
      <c r="D11" s="75"/>
    </row>
    <row r="12" spans="1:4" s="2" customFormat="1">
      <c r="A12" s="6" t="s">
        <v>52</v>
      </c>
      <c r="B12" s="20">
        <v>0</v>
      </c>
      <c r="C12" s="21">
        <v>10</v>
      </c>
      <c r="D12" s="20">
        <f>B12*C12</f>
        <v>0</v>
      </c>
    </row>
    <row r="13" spans="1:4" s="2" customFormat="1">
      <c r="A13" s="6" t="s">
        <v>53</v>
      </c>
      <c r="B13" s="20">
        <v>0</v>
      </c>
      <c r="C13" s="21">
        <v>5</v>
      </c>
      <c r="D13" s="20">
        <f>B13*C13</f>
        <v>0</v>
      </c>
    </row>
    <row r="14" spans="1:4" s="2" customFormat="1">
      <c r="A14" s="6" t="s">
        <v>54</v>
      </c>
      <c r="B14" s="20">
        <v>0</v>
      </c>
      <c r="C14" s="21">
        <v>5</v>
      </c>
      <c r="D14" s="20">
        <f>B14*C14</f>
        <v>0</v>
      </c>
    </row>
    <row r="15" spans="1:4" s="2" customFormat="1" ht="15" customHeight="1">
      <c r="A15" s="75" t="s">
        <v>79</v>
      </c>
      <c r="B15" s="75"/>
      <c r="C15" s="75"/>
      <c r="D15" s="75"/>
    </row>
    <row r="16" spans="1:4" ht="30">
      <c r="A16" s="6" t="s">
        <v>55</v>
      </c>
      <c r="B16" s="20">
        <v>0</v>
      </c>
      <c r="C16" s="21">
        <v>10</v>
      </c>
      <c r="D16" s="20">
        <f>B16*C16</f>
        <v>0</v>
      </c>
    </row>
    <row r="17" spans="1:4" ht="30">
      <c r="A17" s="6" t="s">
        <v>56</v>
      </c>
      <c r="B17" s="20">
        <v>0</v>
      </c>
      <c r="C17" s="21">
        <v>5</v>
      </c>
      <c r="D17" s="20">
        <f>B17*C17</f>
        <v>0</v>
      </c>
    </row>
    <row r="18" spans="1:4" ht="15" customHeight="1">
      <c r="A18" s="75" t="s">
        <v>131</v>
      </c>
      <c r="B18" s="75"/>
      <c r="C18" s="75"/>
      <c r="D18" s="75"/>
    </row>
    <row r="19" spans="1:4" s="2" customFormat="1" ht="15" customHeight="1">
      <c r="A19" s="24" t="s">
        <v>57</v>
      </c>
      <c r="B19" s="20">
        <v>0</v>
      </c>
      <c r="C19" s="88">
        <v>10</v>
      </c>
      <c r="D19" s="20">
        <f>B19*C19</f>
        <v>0</v>
      </c>
    </row>
    <row r="20" spans="1:4" s="2" customFormat="1">
      <c r="A20" s="6" t="s">
        <v>58</v>
      </c>
      <c r="B20" s="20">
        <v>0</v>
      </c>
      <c r="C20" s="21">
        <v>5</v>
      </c>
      <c r="D20" s="20">
        <f>B20*C20</f>
        <v>0</v>
      </c>
    </row>
    <row r="21" spans="1:4" s="2" customFormat="1">
      <c r="A21" s="6" t="s">
        <v>59</v>
      </c>
      <c r="B21" s="20">
        <v>0</v>
      </c>
      <c r="C21" s="21">
        <v>5</v>
      </c>
      <c r="D21" s="20">
        <f>B21*C21</f>
        <v>0</v>
      </c>
    </row>
    <row r="22" spans="1:4" s="2" customFormat="1">
      <c r="A22" s="6" t="s">
        <v>60</v>
      </c>
      <c r="B22" s="20">
        <v>0</v>
      </c>
      <c r="C22" s="21">
        <v>5</v>
      </c>
      <c r="D22" s="20">
        <f>B22*C22</f>
        <v>0</v>
      </c>
    </row>
    <row r="23" spans="1:4" s="2" customFormat="1" ht="15" customHeight="1">
      <c r="A23" s="78" t="s">
        <v>132</v>
      </c>
      <c r="B23" s="78"/>
      <c r="C23" s="78"/>
      <c r="D23" s="78"/>
    </row>
    <row r="24" spans="1:4" s="2" customFormat="1">
      <c r="A24" s="43" t="s">
        <v>111</v>
      </c>
      <c r="B24" s="20">
        <v>0</v>
      </c>
      <c r="C24" s="21">
        <v>1</v>
      </c>
      <c r="D24" s="20">
        <f>B24*C24</f>
        <v>0</v>
      </c>
    </row>
    <row r="25" spans="1:4" s="2" customFormat="1" ht="15" customHeight="1">
      <c r="A25" s="75" t="s">
        <v>133</v>
      </c>
      <c r="B25" s="75"/>
      <c r="C25" s="75"/>
      <c r="D25" s="75"/>
    </row>
    <row r="26" spans="1:4" s="2" customFormat="1">
      <c r="A26" s="6" t="s">
        <v>61</v>
      </c>
      <c r="B26" s="20">
        <v>0</v>
      </c>
      <c r="C26" s="21">
        <v>10</v>
      </c>
      <c r="D26" s="20">
        <f>B26*C26</f>
        <v>0</v>
      </c>
    </row>
    <row r="27" spans="1:4" s="2" customFormat="1">
      <c r="A27" s="6" t="s">
        <v>62</v>
      </c>
      <c r="B27" s="20">
        <v>0</v>
      </c>
      <c r="C27" s="21">
        <v>5</v>
      </c>
      <c r="D27" s="20">
        <f>B27*C27</f>
        <v>0</v>
      </c>
    </row>
    <row r="28" spans="1:4" s="2" customFormat="1">
      <c r="A28" s="43" t="s">
        <v>147</v>
      </c>
      <c r="B28" s="20">
        <v>0</v>
      </c>
      <c r="C28" s="21">
        <v>1</v>
      </c>
      <c r="D28" s="20">
        <f>B28*C28</f>
        <v>0</v>
      </c>
    </row>
    <row r="29" spans="1:4" s="2" customFormat="1">
      <c r="A29" s="93" t="s">
        <v>46</v>
      </c>
      <c r="B29" s="25">
        <f>SUM(B2,B4:B7,B12:B14,B16:B17,B19:B22,B24,B26:B28)</f>
        <v>0</v>
      </c>
      <c r="C29" s="25"/>
      <c r="D29" s="25">
        <f t="shared" ref="D29" si="0">SUM(D2,D4:D7,D12:D14,D16:D17,D19:D22,D24,D26:D28)</f>
        <v>0</v>
      </c>
    </row>
  </sheetData>
  <mergeCells count="7">
    <mergeCell ref="A23:D23"/>
    <mergeCell ref="A25:D25"/>
    <mergeCell ref="A3:D3"/>
    <mergeCell ref="A8:D8"/>
    <mergeCell ref="A11:D11"/>
    <mergeCell ref="A15:D15"/>
    <mergeCell ref="A18:D18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topLeftCell="A10" zoomScaleNormal="100" workbookViewId="0">
      <selection activeCell="A37" sqref="A37"/>
    </sheetView>
  </sheetViews>
  <sheetFormatPr baseColWidth="10" defaultColWidth="12.140625" defaultRowHeight="15"/>
  <cols>
    <col min="1" max="1" width="116" style="2" customWidth="1"/>
    <col min="2" max="2" width="57.7109375" style="2" customWidth="1"/>
    <col min="3" max="3" width="14.5703125" style="2" customWidth="1"/>
    <col min="4" max="4" width="13.5703125" style="2" customWidth="1"/>
    <col min="5" max="5" width="12.140625" style="2"/>
  </cols>
  <sheetData>
    <row r="1" spans="1:5" ht="58.5" customHeight="1">
      <c r="A1" s="37" t="s">
        <v>134</v>
      </c>
      <c r="B1" s="19" t="s">
        <v>0</v>
      </c>
      <c r="C1" s="54" t="s">
        <v>114</v>
      </c>
      <c r="D1" s="54" t="s">
        <v>113</v>
      </c>
      <c r="E1" s="26"/>
    </row>
    <row r="2" spans="1:5">
      <c r="A2" s="27" t="s">
        <v>65</v>
      </c>
      <c r="B2" s="28"/>
      <c r="C2" s="28"/>
      <c r="D2" s="28"/>
      <c r="E2" s="26"/>
    </row>
    <row r="3" spans="1:5" ht="15" customHeight="1">
      <c r="A3" s="79" t="s">
        <v>135</v>
      </c>
      <c r="B3" s="79"/>
      <c r="C3" s="79"/>
      <c r="D3" s="79"/>
      <c r="E3" s="26"/>
    </row>
    <row r="4" spans="1:5">
      <c r="A4" s="64" t="s">
        <v>66</v>
      </c>
      <c r="B4" s="60">
        <v>0</v>
      </c>
      <c r="C4" s="61">
        <v>10</v>
      </c>
      <c r="D4" s="60">
        <f t="shared" ref="D4:D10" si="0">B4*C4</f>
        <v>0</v>
      </c>
      <c r="E4" s="26"/>
    </row>
    <row r="5" spans="1:5">
      <c r="A5" s="89" t="s">
        <v>67</v>
      </c>
      <c r="B5" s="68"/>
      <c r="C5" s="68"/>
      <c r="D5" s="68"/>
      <c r="E5" s="26"/>
    </row>
    <row r="6" spans="1:5">
      <c r="A6" s="65" t="s">
        <v>68</v>
      </c>
      <c r="B6" s="60">
        <v>0</v>
      </c>
      <c r="C6" s="61">
        <v>5</v>
      </c>
      <c r="D6" s="60">
        <f t="shared" si="0"/>
        <v>0</v>
      </c>
      <c r="E6" s="26"/>
    </row>
    <row r="7" spans="1:5">
      <c r="A7" s="65" t="s">
        <v>69</v>
      </c>
      <c r="B7" s="60">
        <v>0</v>
      </c>
      <c r="C7" s="61">
        <v>5</v>
      </c>
      <c r="D7" s="60">
        <f t="shared" si="0"/>
        <v>0</v>
      </c>
      <c r="E7" s="26"/>
    </row>
    <row r="8" spans="1:5">
      <c r="A8" s="65" t="s">
        <v>70</v>
      </c>
      <c r="B8" s="60">
        <v>0</v>
      </c>
      <c r="C8" s="61">
        <v>10</v>
      </c>
      <c r="D8" s="60">
        <f t="shared" si="0"/>
        <v>0</v>
      </c>
      <c r="E8" s="26"/>
    </row>
    <row r="9" spans="1:5">
      <c r="A9" s="33" t="s">
        <v>71</v>
      </c>
      <c r="B9" s="60">
        <v>0</v>
      </c>
      <c r="C9" s="61">
        <v>2</v>
      </c>
      <c r="D9" s="60">
        <f t="shared" si="0"/>
        <v>0</v>
      </c>
      <c r="E9" s="26"/>
    </row>
    <row r="10" spans="1:5">
      <c r="A10" s="64" t="s">
        <v>72</v>
      </c>
      <c r="B10" s="60">
        <v>0</v>
      </c>
      <c r="C10" s="61">
        <v>2</v>
      </c>
      <c r="D10" s="60">
        <f t="shared" si="0"/>
        <v>0</v>
      </c>
      <c r="E10" s="26"/>
    </row>
    <row r="11" spans="1:5" ht="15" customHeight="1">
      <c r="A11" s="78" t="s">
        <v>136</v>
      </c>
      <c r="B11" s="78"/>
      <c r="C11" s="78"/>
      <c r="D11" s="78"/>
      <c r="E11" s="26"/>
    </row>
    <row r="12" spans="1:5" ht="15" customHeight="1">
      <c r="A12" s="66" t="s">
        <v>73</v>
      </c>
      <c r="B12" s="60">
        <v>0</v>
      </c>
      <c r="C12" s="61">
        <v>5</v>
      </c>
      <c r="D12" s="60">
        <f>B12*C12</f>
        <v>0</v>
      </c>
      <c r="E12" s="26"/>
    </row>
    <row r="13" spans="1:5" ht="15" customHeight="1">
      <c r="A13" s="59" t="s">
        <v>74</v>
      </c>
      <c r="B13" s="60">
        <v>0</v>
      </c>
      <c r="C13" s="61">
        <v>2</v>
      </c>
      <c r="D13" s="60">
        <f>B13*C13</f>
        <v>0</v>
      </c>
      <c r="E13" s="26"/>
    </row>
    <row r="14" spans="1:5" ht="15" customHeight="1">
      <c r="A14" s="59" t="s">
        <v>145</v>
      </c>
      <c r="B14" s="60">
        <v>0</v>
      </c>
      <c r="C14" s="61">
        <v>2</v>
      </c>
      <c r="D14" s="60">
        <f>B14*C14</f>
        <v>0</v>
      </c>
      <c r="E14" s="26"/>
    </row>
    <row r="15" spans="1:5" ht="15" customHeight="1">
      <c r="A15" s="66" t="s">
        <v>146</v>
      </c>
      <c r="B15" s="60">
        <v>0</v>
      </c>
      <c r="C15" s="61">
        <v>2</v>
      </c>
      <c r="D15" s="60">
        <f>B15*C15</f>
        <v>0</v>
      </c>
      <c r="E15" s="26"/>
    </row>
    <row r="16" spans="1:5" ht="15" customHeight="1">
      <c r="A16" s="1" t="s">
        <v>137</v>
      </c>
      <c r="B16" s="1"/>
      <c r="C16" s="1"/>
      <c r="D16" s="1"/>
      <c r="E16" s="26"/>
    </row>
    <row r="17" spans="1:5" ht="15" customHeight="1">
      <c r="A17" s="80" t="s">
        <v>75</v>
      </c>
      <c r="B17" s="80"/>
      <c r="C17" s="80"/>
      <c r="D17" s="67"/>
      <c r="E17" s="26"/>
    </row>
    <row r="18" spans="1:5" ht="15" customHeight="1">
      <c r="A18" s="62" t="s">
        <v>76</v>
      </c>
      <c r="B18" s="60">
        <v>0</v>
      </c>
      <c r="C18" s="61">
        <v>10</v>
      </c>
      <c r="D18" s="60">
        <f>B18*C18</f>
        <v>0</v>
      </c>
      <c r="E18" s="26"/>
    </row>
    <row r="19" spans="1:5">
      <c r="A19" s="59" t="s">
        <v>77</v>
      </c>
      <c r="B19" s="60">
        <v>0</v>
      </c>
      <c r="C19" s="61">
        <v>5</v>
      </c>
      <c r="D19" s="60">
        <f>B19*C19</f>
        <v>0</v>
      </c>
      <c r="E19" s="26"/>
    </row>
    <row r="20" spans="1:5">
      <c r="A20" s="33" t="s">
        <v>78</v>
      </c>
      <c r="B20" s="60">
        <v>0</v>
      </c>
      <c r="C20" s="61">
        <v>2</v>
      </c>
      <c r="D20" s="60">
        <f>B20*C20</f>
        <v>0</v>
      </c>
      <c r="E20" s="26"/>
    </row>
    <row r="21" spans="1:5" ht="15" customHeight="1">
      <c r="A21" s="81" t="s">
        <v>138</v>
      </c>
      <c r="B21" s="81"/>
      <c r="C21" s="81"/>
      <c r="D21" s="81"/>
      <c r="E21" s="26"/>
    </row>
    <row r="22" spans="1:5" ht="15" customHeight="1">
      <c r="A22" s="92" t="s">
        <v>80</v>
      </c>
      <c r="B22" s="90"/>
      <c r="C22" s="92"/>
      <c r="D22" s="90"/>
      <c r="E22" s="26"/>
    </row>
    <row r="23" spans="1:5">
      <c r="A23" s="33" t="s">
        <v>73</v>
      </c>
      <c r="B23" s="60">
        <v>0</v>
      </c>
      <c r="C23" s="61">
        <v>10</v>
      </c>
      <c r="D23" s="60">
        <f>B23*C23</f>
        <v>0</v>
      </c>
      <c r="E23" s="26"/>
    </row>
    <row r="24" spans="1:5">
      <c r="A24" s="33" t="s">
        <v>146</v>
      </c>
      <c r="B24" s="60">
        <v>0</v>
      </c>
      <c r="C24" s="61">
        <v>5</v>
      </c>
      <c r="D24" s="60">
        <f>B24*C24</f>
        <v>0</v>
      </c>
      <c r="E24" s="26"/>
    </row>
    <row r="25" spans="1:5" ht="15" customHeight="1">
      <c r="A25" s="78" t="s">
        <v>139</v>
      </c>
      <c r="B25" s="78"/>
      <c r="C25" s="78"/>
      <c r="D25" s="78"/>
      <c r="E25" s="26"/>
    </row>
    <row r="26" spans="1:5">
      <c r="A26" s="89" t="s">
        <v>81</v>
      </c>
      <c r="B26" s="90"/>
      <c r="C26" s="68"/>
      <c r="D26" s="91"/>
      <c r="E26" s="26"/>
    </row>
    <row r="27" spans="1:5">
      <c r="A27" s="33" t="s">
        <v>82</v>
      </c>
      <c r="B27" s="60">
        <v>0</v>
      </c>
      <c r="C27" s="61">
        <v>10</v>
      </c>
      <c r="D27" s="63">
        <f>B27*C27</f>
        <v>0</v>
      </c>
      <c r="E27" s="26"/>
    </row>
    <row r="28" spans="1:5">
      <c r="A28" s="33" t="s">
        <v>83</v>
      </c>
      <c r="B28" s="60">
        <v>0</v>
      </c>
      <c r="C28" s="61">
        <v>5</v>
      </c>
      <c r="D28" s="63">
        <f>B28*C28</f>
        <v>0</v>
      </c>
      <c r="E28" s="26"/>
    </row>
    <row r="29" spans="1:5">
      <c r="A29" s="89" t="s">
        <v>84</v>
      </c>
      <c r="B29" s="90"/>
      <c r="C29" s="68"/>
      <c r="D29" s="91"/>
      <c r="E29" s="26"/>
    </row>
    <row r="30" spans="1:5">
      <c r="A30" s="33" t="s">
        <v>85</v>
      </c>
      <c r="B30" s="60">
        <v>0</v>
      </c>
      <c r="C30" s="61">
        <v>10</v>
      </c>
      <c r="D30" s="63">
        <f>B30*C30</f>
        <v>0</v>
      </c>
      <c r="E30" s="26"/>
    </row>
    <row r="31" spans="1:5" ht="15" customHeight="1">
      <c r="A31" s="78" t="s">
        <v>86</v>
      </c>
      <c r="B31" s="78"/>
      <c r="C31" s="78"/>
      <c r="D31" s="78"/>
      <c r="E31" s="26"/>
    </row>
    <row r="32" spans="1:5">
      <c r="A32" s="33" t="s">
        <v>82</v>
      </c>
      <c r="B32" s="60">
        <v>0</v>
      </c>
      <c r="C32" s="61">
        <v>2</v>
      </c>
      <c r="D32" s="63">
        <f>B32*C32</f>
        <v>0</v>
      </c>
      <c r="E32" s="26"/>
    </row>
    <row r="33" spans="1:5">
      <c r="A33" s="33" t="s">
        <v>83</v>
      </c>
      <c r="B33" s="60">
        <v>0</v>
      </c>
      <c r="C33" s="61">
        <v>2</v>
      </c>
      <c r="D33" s="63">
        <f>B33*C33</f>
        <v>0</v>
      </c>
      <c r="E33" s="26"/>
    </row>
    <row r="34" spans="1:5" ht="15" customHeight="1">
      <c r="A34" s="78" t="s">
        <v>87</v>
      </c>
      <c r="B34" s="78"/>
      <c r="C34" s="78"/>
      <c r="D34" s="78"/>
      <c r="E34" s="26"/>
    </row>
    <row r="35" spans="1:5">
      <c r="A35" s="33" t="s">
        <v>82</v>
      </c>
      <c r="B35" s="60">
        <v>0</v>
      </c>
      <c r="C35" s="61">
        <v>2</v>
      </c>
      <c r="D35" s="63">
        <f>B35*C35</f>
        <v>0</v>
      </c>
      <c r="E35" s="26"/>
    </row>
    <row r="36" spans="1:5">
      <c r="A36" s="33" t="s">
        <v>83</v>
      </c>
      <c r="B36" s="60">
        <v>0</v>
      </c>
      <c r="C36" s="61">
        <v>2</v>
      </c>
      <c r="D36" s="63">
        <f>B36*C36</f>
        <v>0</v>
      </c>
      <c r="E36" s="26"/>
    </row>
    <row r="37" spans="1:5">
      <c r="A37" s="93" t="s">
        <v>46</v>
      </c>
      <c r="B37" s="34">
        <f>SUM(B4,B6:B10,B12:B15,B18:B20,B22:B24,B26:B30,B32:B33,B35:B36)</f>
        <v>0</v>
      </c>
      <c r="C37" s="34"/>
      <c r="D37" s="34">
        <f t="shared" ref="D37" si="1">SUM(D4,D6:D10,D12:D15,D18:D20,D22:D24,D26:D30,D32:D33,D35:D36)</f>
        <v>0</v>
      </c>
      <c r="E37" s="26"/>
    </row>
    <row r="38" spans="1:5">
      <c r="B38" s="34"/>
      <c r="C38" s="35"/>
      <c r="D38" s="36"/>
      <c r="E38" s="26"/>
    </row>
  </sheetData>
  <mergeCells count="7">
    <mergeCell ref="A31:D31"/>
    <mergeCell ref="A34:D34"/>
    <mergeCell ref="A3:D3"/>
    <mergeCell ref="A11:D11"/>
    <mergeCell ref="A17:C17"/>
    <mergeCell ref="A21:D21"/>
    <mergeCell ref="A25:D2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"/>
  <sheetViews>
    <sheetView zoomScaleNormal="100" workbookViewId="0">
      <selection activeCell="C20" sqref="C20"/>
    </sheetView>
  </sheetViews>
  <sheetFormatPr baseColWidth="10" defaultColWidth="12.140625" defaultRowHeight="15"/>
  <cols>
    <col min="1" max="1" width="95.42578125" style="2" customWidth="1"/>
    <col min="2" max="2" width="49.140625" style="2" customWidth="1"/>
    <col min="3" max="3" width="16.28515625" style="2" customWidth="1"/>
    <col min="4" max="5" width="12.140625" style="2"/>
  </cols>
  <sheetData>
    <row r="1" spans="1:5" ht="60">
      <c r="A1" s="37" t="s">
        <v>140</v>
      </c>
      <c r="B1" s="19" t="s">
        <v>0</v>
      </c>
      <c r="C1" s="54" t="s">
        <v>114</v>
      </c>
      <c r="D1" s="54" t="s">
        <v>113</v>
      </c>
      <c r="E1"/>
    </row>
    <row r="2" spans="1:5">
      <c r="A2" s="38" t="s">
        <v>141</v>
      </c>
      <c r="B2" s="38"/>
      <c r="C2" s="38"/>
      <c r="D2" s="38"/>
      <c r="E2"/>
    </row>
    <row r="3" spans="1:5">
      <c r="A3" s="6" t="s">
        <v>88</v>
      </c>
      <c r="B3" s="29">
        <v>0</v>
      </c>
      <c r="C3" s="30">
        <v>6</v>
      </c>
      <c r="D3" s="39">
        <f>B3*C3</f>
        <v>0</v>
      </c>
      <c r="E3"/>
    </row>
    <row r="4" spans="1:5">
      <c r="A4" s="6" t="s">
        <v>89</v>
      </c>
      <c r="B4" s="29">
        <v>0</v>
      </c>
      <c r="C4" s="30">
        <v>8</v>
      </c>
      <c r="D4" s="39">
        <f>B4*C4</f>
        <v>0</v>
      </c>
      <c r="E4"/>
    </row>
    <row r="5" spans="1:5">
      <c r="A5" s="38" t="s">
        <v>142</v>
      </c>
      <c r="B5" s="38"/>
      <c r="C5" s="38"/>
      <c r="D5" s="38"/>
      <c r="E5"/>
    </row>
    <row r="6" spans="1:5">
      <c r="A6" s="82" t="s">
        <v>90</v>
      </c>
      <c r="B6" s="82"/>
      <c r="C6" s="82"/>
      <c r="D6" s="82"/>
      <c r="E6"/>
    </row>
    <row r="7" spans="1:5">
      <c r="A7" s="40" t="s">
        <v>91</v>
      </c>
      <c r="B7" s="29">
        <v>0</v>
      </c>
      <c r="C7" s="30">
        <v>9</v>
      </c>
      <c r="D7" s="39">
        <f>B7*C7</f>
        <v>0</v>
      </c>
      <c r="E7"/>
    </row>
    <row r="8" spans="1:5">
      <c r="A8" s="40" t="s">
        <v>92</v>
      </c>
      <c r="B8" s="29">
        <v>0</v>
      </c>
      <c r="C8" s="30">
        <v>7</v>
      </c>
      <c r="D8" s="39">
        <f>B8*C8</f>
        <v>0</v>
      </c>
      <c r="E8"/>
    </row>
    <row r="9" spans="1:5">
      <c r="A9" s="40" t="s">
        <v>93</v>
      </c>
      <c r="B9" s="29">
        <v>0</v>
      </c>
      <c r="C9" s="30">
        <v>3</v>
      </c>
      <c r="D9" s="39">
        <f>B9*C9</f>
        <v>0</v>
      </c>
      <c r="E9"/>
    </row>
    <row r="10" spans="1:5">
      <c r="A10" s="82" t="s">
        <v>94</v>
      </c>
      <c r="B10" s="82"/>
      <c r="C10" s="82"/>
      <c r="D10" s="82"/>
      <c r="E10"/>
    </row>
    <row r="11" spans="1:5">
      <c r="A11" s="41" t="s">
        <v>95</v>
      </c>
      <c r="B11" s="29">
        <v>0</v>
      </c>
      <c r="C11" s="30">
        <v>2</v>
      </c>
      <c r="D11" s="39">
        <f t="shared" ref="D11:D17" si="0">B11*C11</f>
        <v>0</v>
      </c>
      <c r="E11"/>
    </row>
    <row r="12" spans="1:5">
      <c r="A12" s="31" t="s">
        <v>96</v>
      </c>
      <c r="B12" s="29">
        <v>0</v>
      </c>
      <c r="C12" s="30">
        <v>3</v>
      </c>
      <c r="D12" s="39">
        <f t="shared" si="0"/>
        <v>0</v>
      </c>
      <c r="E12"/>
    </row>
    <row r="13" spans="1:5">
      <c r="A13" s="31" t="s">
        <v>97</v>
      </c>
      <c r="B13" s="29">
        <v>0</v>
      </c>
      <c r="C13" s="30">
        <v>2</v>
      </c>
      <c r="D13" s="39">
        <f t="shared" si="0"/>
        <v>0</v>
      </c>
      <c r="E13"/>
    </row>
    <row r="14" spans="1:5" ht="31.5">
      <c r="A14" s="42" t="s">
        <v>98</v>
      </c>
      <c r="B14" s="29">
        <v>0</v>
      </c>
      <c r="C14" s="30">
        <v>4</v>
      </c>
      <c r="D14" s="39">
        <f t="shared" si="0"/>
        <v>0</v>
      </c>
      <c r="E14"/>
    </row>
    <row r="15" spans="1:5" ht="31.5">
      <c r="A15" s="42" t="s">
        <v>99</v>
      </c>
      <c r="B15" s="29">
        <v>0</v>
      </c>
      <c r="C15" s="30">
        <v>5</v>
      </c>
      <c r="D15" s="39">
        <f t="shared" si="0"/>
        <v>0</v>
      </c>
      <c r="E15"/>
    </row>
    <row r="16" spans="1:5">
      <c r="A16" s="43" t="s">
        <v>149</v>
      </c>
      <c r="B16" s="29">
        <v>0</v>
      </c>
      <c r="C16" s="30">
        <v>6</v>
      </c>
      <c r="D16" s="39">
        <f t="shared" si="0"/>
        <v>0</v>
      </c>
      <c r="E16"/>
    </row>
    <row r="17" spans="1:5">
      <c r="A17" s="43" t="s">
        <v>147</v>
      </c>
      <c r="B17" s="29">
        <v>0</v>
      </c>
      <c r="C17" s="30">
        <v>8</v>
      </c>
      <c r="D17" s="39">
        <f t="shared" si="0"/>
        <v>0</v>
      </c>
      <c r="E17"/>
    </row>
    <row r="18" spans="1:5">
      <c r="A18" s="93" t="s">
        <v>46</v>
      </c>
      <c r="B18" s="70">
        <f>SUM(B3:B4,B7:B9,B11:B17)</f>
        <v>0</v>
      </c>
      <c r="C18" s="69"/>
      <c r="D18" s="69">
        <f t="shared" ref="D18" si="1">SUM(D3:D4,D7:D9,D11:D17)</f>
        <v>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4"/>
  <sheetViews>
    <sheetView zoomScaleNormal="100" workbookViewId="0">
      <selection activeCell="H19" sqref="H19"/>
    </sheetView>
  </sheetViews>
  <sheetFormatPr baseColWidth="10" defaultColWidth="12.140625" defaultRowHeight="15"/>
  <cols>
    <col min="1" max="1" width="78.140625" style="2" customWidth="1"/>
    <col min="2" max="2" width="13.7109375" style="2" customWidth="1"/>
    <col min="3" max="3" width="27.28515625" style="2" customWidth="1"/>
    <col min="4" max="5" width="12.140625" style="2"/>
  </cols>
  <sheetData>
    <row r="1" spans="1:4" ht="62.25" customHeight="1">
      <c r="A1" s="37" t="s">
        <v>143</v>
      </c>
      <c r="B1" s="19" t="s">
        <v>0</v>
      </c>
      <c r="C1" s="54" t="s">
        <v>114</v>
      </c>
      <c r="D1" s="54" t="s">
        <v>113</v>
      </c>
    </row>
    <row r="2" spans="1:4">
      <c r="A2" s="44" t="s">
        <v>100</v>
      </c>
      <c r="B2" s="45"/>
      <c r="C2" s="45"/>
      <c r="D2" s="45"/>
    </row>
    <row r="3" spans="1:4">
      <c r="A3" s="46" t="s">
        <v>101</v>
      </c>
      <c r="B3" s="47"/>
      <c r="C3" s="48"/>
      <c r="D3" s="49"/>
    </row>
    <row r="4" spans="1:4">
      <c r="A4" s="8" t="s">
        <v>102</v>
      </c>
      <c r="B4" s="29">
        <v>0</v>
      </c>
      <c r="C4" s="30">
        <v>10</v>
      </c>
      <c r="D4" s="32">
        <f>B4*C4</f>
        <v>0</v>
      </c>
    </row>
    <row r="5" spans="1:4">
      <c r="A5" s="8" t="s">
        <v>103</v>
      </c>
      <c r="B5" s="29">
        <v>0</v>
      </c>
      <c r="C5" s="30">
        <v>20</v>
      </c>
      <c r="D5" s="32">
        <f>B5*C5</f>
        <v>0</v>
      </c>
    </row>
    <row r="6" spans="1:4">
      <c r="A6" s="8" t="s">
        <v>104</v>
      </c>
      <c r="B6" s="29">
        <v>0</v>
      </c>
      <c r="C6" s="30">
        <v>30</v>
      </c>
      <c r="D6" s="32">
        <f>B6*C6</f>
        <v>0</v>
      </c>
    </row>
    <row r="7" spans="1:4">
      <c r="A7" s="8" t="s">
        <v>105</v>
      </c>
      <c r="B7" s="29">
        <v>0</v>
      </c>
      <c r="C7" s="30">
        <v>30</v>
      </c>
      <c r="D7" s="32">
        <f>B7*C7</f>
        <v>0</v>
      </c>
    </row>
    <row r="8" spans="1:4">
      <c r="A8" s="8" t="s">
        <v>106</v>
      </c>
      <c r="B8" s="29">
        <v>0</v>
      </c>
      <c r="C8" s="30">
        <v>20</v>
      </c>
      <c r="D8" s="32">
        <f>B8*C8</f>
        <v>0</v>
      </c>
    </row>
    <row r="9" spans="1:4">
      <c r="A9" s="46" t="s">
        <v>107</v>
      </c>
      <c r="B9" s="47"/>
      <c r="C9" s="48"/>
      <c r="D9" s="50"/>
    </row>
    <row r="10" spans="1:4">
      <c r="A10" s="8" t="s">
        <v>102</v>
      </c>
      <c r="B10" s="29">
        <v>0</v>
      </c>
      <c r="C10" s="30">
        <v>10</v>
      </c>
      <c r="D10" s="32">
        <f>B10*C10</f>
        <v>0</v>
      </c>
    </row>
    <row r="11" spans="1:4">
      <c r="A11" s="8" t="s">
        <v>103</v>
      </c>
      <c r="B11" s="29">
        <v>0</v>
      </c>
      <c r="C11" s="30">
        <v>20</v>
      </c>
      <c r="D11" s="32">
        <f>B11*C11</f>
        <v>0</v>
      </c>
    </row>
    <row r="12" spans="1:4">
      <c r="A12" s="8" t="s">
        <v>104</v>
      </c>
      <c r="B12" s="29">
        <v>0</v>
      </c>
      <c r="C12" s="30">
        <v>30</v>
      </c>
      <c r="D12" s="32">
        <f>B12*C12</f>
        <v>0</v>
      </c>
    </row>
    <row r="13" spans="1:4">
      <c r="A13" s="8" t="s">
        <v>105</v>
      </c>
      <c r="B13" s="29">
        <v>0</v>
      </c>
      <c r="C13" s="30">
        <v>30</v>
      </c>
      <c r="D13" s="32">
        <f>B13*C13</f>
        <v>0</v>
      </c>
    </row>
    <row r="14" spans="1:4">
      <c r="A14" s="8" t="s">
        <v>106</v>
      </c>
      <c r="B14" s="29">
        <v>0</v>
      </c>
      <c r="C14" s="30">
        <v>20</v>
      </c>
      <c r="D14" s="32">
        <f>B14*C14</f>
        <v>0</v>
      </c>
    </row>
    <row r="15" spans="1:4">
      <c r="A15" s="46" t="s">
        <v>108</v>
      </c>
      <c r="B15" s="47"/>
      <c r="C15" s="51"/>
      <c r="D15" s="50"/>
    </row>
    <row r="16" spans="1:4">
      <c r="A16" s="8" t="s">
        <v>102</v>
      </c>
      <c r="B16" s="29">
        <v>0</v>
      </c>
      <c r="C16" s="30">
        <v>10</v>
      </c>
      <c r="D16" s="32">
        <f>B16*C16</f>
        <v>0</v>
      </c>
    </row>
    <row r="17" spans="1:4">
      <c r="A17" s="8" t="s">
        <v>103</v>
      </c>
      <c r="B17" s="29">
        <v>0</v>
      </c>
      <c r="C17" s="30">
        <v>20</v>
      </c>
      <c r="D17" s="32">
        <f>B17*C17</f>
        <v>0</v>
      </c>
    </row>
    <row r="18" spans="1:4">
      <c r="A18" s="8" t="s">
        <v>104</v>
      </c>
      <c r="B18" s="29">
        <v>0</v>
      </c>
      <c r="C18" s="30">
        <v>30</v>
      </c>
      <c r="D18" s="32">
        <f>B18*C18</f>
        <v>0</v>
      </c>
    </row>
    <row r="19" spans="1:4">
      <c r="A19" s="8" t="s">
        <v>105</v>
      </c>
      <c r="B19" s="29">
        <v>0</v>
      </c>
      <c r="C19" s="30">
        <v>30</v>
      </c>
      <c r="D19" s="32">
        <f>B19*C19</f>
        <v>0</v>
      </c>
    </row>
    <row r="20" spans="1:4">
      <c r="A20" s="8" t="s">
        <v>106</v>
      </c>
      <c r="B20" s="29">
        <v>0</v>
      </c>
      <c r="C20" s="30">
        <v>20</v>
      </c>
      <c r="D20" s="32">
        <f>B20*C20</f>
        <v>0</v>
      </c>
    </row>
    <row r="21" spans="1:4">
      <c r="A21" s="46" t="s">
        <v>109</v>
      </c>
      <c r="B21" s="47"/>
      <c r="C21" s="51"/>
      <c r="D21" s="50"/>
    </row>
    <row r="22" spans="1:4">
      <c r="A22" s="8" t="s">
        <v>102</v>
      </c>
      <c r="B22" s="29">
        <v>0</v>
      </c>
      <c r="C22" s="30">
        <v>10</v>
      </c>
      <c r="D22" s="32">
        <f>B22*C22</f>
        <v>0</v>
      </c>
    </row>
    <row r="23" spans="1:4">
      <c r="A23" s="8" t="s">
        <v>103</v>
      </c>
      <c r="B23" s="29">
        <v>0</v>
      </c>
      <c r="C23" s="30">
        <v>20</v>
      </c>
      <c r="D23" s="32">
        <f>B23*C23</f>
        <v>0</v>
      </c>
    </row>
    <row r="24" spans="1:4">
      <c r="A24" s="8" t="s">
        <v>104</v>
      </c>
      <c r="B24" s="29">
        <v>0</v>
      </c>
      <c r="C24" s="30">
        <v>30</v>
      </c>
      <c r="D24" s="32">
        <f>B24*C24</f>
        <v>0</v>
      </c>
    </row>
    <row r="25" spans="1:4">
      <c r="A25" s="8" t="s">
        <v>105</v>
      </c>
      <c r="B25" s="29">
        <v>0</v>
      </c>
      <c r="C25" s="30">
        <v>30</v>
      </c>
      <c r="D25" s="32">
        <f>B25*C25</f>
        <v>0</v>
      </c>
    </row>
    <row r="26" spans="1:4">
      <c r="A26" s="8" t="s">
        <v>106</v>
      </c>
      <c r="B26" s="29">
        <v>0</v>
      </c>
      <c r="C26" s="30">
        <v>20</v>
      </c>
      <c r="D26" s="32">
        <f>B26*C26</f>
        <v>0</v>
      </c>
    </row>
    <row r="27" spans="1:4">
      <c r="A27" s="46" t="s">
        <v>110</v>
      </c>
      <c r="B27" s="47"/>
      <c r="C27" s="51"/>
      <c r="D27" s="50"/>
    </row>
    <row r="28" spans="1:4">
      <c r="A28" s="8" t="s">
        <v>102</v>
      </c>
      <c r="B28" s="29">
        <v>0</v>
      </c>
      <c r="C28" s="30">
        <v>10</v>
      </c>
      <c r="D28" s="32">
        <f>B28*C28</f>
        <v>0</v>
      </c>
    </row>
    <row r="29" spans="1:4">
      <c r="A29" s="8" t="s">
        <v>103</v>
      </c>
      <c r="B29" s="29">
        <v>0</v>
      </c>
      <c r="C29" s="30">
        <v>20</v>
      </c>
      <c r="D29" s="32">
        <f>B29*C29</f>
        <v>0</v>
      </c>
    </row>
    <row r="30" spans="1:4">
      <c r="A30" s="8" t="s">
        <v>104</v>
      </c>
      <c r="B30" s="29">
        <v>0</v>
      </c>
      <c r="C30" s="30">
        <v>30</v>
      </c>
      <c r="D30" s="32">
        <f>B30*C30</f>
        <v>0</v>
      </c>
    </row>
    <row r="31" spans="1:4">
      <c r="A31" s="8" t="s">
        <v>105</v>
      </c>
      <c r="B31" s="29">
        <v>0</v>
      </c>
      <c r="C31" s="30">
        <v>30</v>
      </c>
      <c r="D31" s="32">
        <f>B31*C31</f>
        <v>0</v>
      </c>
    </row>
    <row r="32" spans="1:4">
      <c r="A32" s="8" t="s">
        <v>106</v>
      </c>
      <c r="B32" s="29">
        <v>0</v>
      </c>
      <c r="C32" s="30">
        <v>20</v>
      </c>
      <c r="D32" s="32">
        <f>B32*C32</f>
        <v>0</v>
      </c>
    </row>
    <row r="33" spans="1:4">
      <c r="A33" s="93" t="s">
        <v>46</v>
      </c>
      <c r="B33" s="34">
        <f>SUM(B4:B8,B10:B14,B16:B20,B22:B26,B28:B32)</f>
        <v>0</v>
      </c>
      <c r="C33" s="34"/>
      <c r="D33" s="34">
        <f t="shared" ref="D33" si="0">SUM(D4:D8,D10:D14,D16:D20,D22:D26,D28:D32)</f>
        <v>0</v>
      </c>
    </row>
    <row r="34" spans="1:4">
      <c r="A34" s="16"/>
      <c r="B34" s="52"/>
      <c r="D34" s="36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</vt:lpstr>
      <vt:lpstr>LOT 2</vt:lpstr>
      <vt:lpstr>LOT 3</vt:lpstr>
      <vt:lpstr>LOT 4</vt:lpstr>
      <vt:lpstr>LOT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GUYADER Sylvie</dc:creator>
  <dc:description/>
  <cp:lastModifiedBy>SAKHER Christelle</cp:lastModifiedBy>
  <cp:revision>1</cp:revision>
  <dcterms:created xsi:type="dcterms:W3CDTF">2025-05-15T17:06:10Z</dcterms:created>
  <dcterms:modified xsi:type="dcterms:W3CDTF">2025-05-22T13:20:55Z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2025-05-22T11:16:52Z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1366e7b2-a7d7-43bf-84d7-1d9336075873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