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DEWAILLY Alicia\1.PROCÉDURES EN COURS\NETTOYAGE DES LOCAUX BRIVE CAZAUX\CAZAUX\1.PASSATION\5.DCE\Annexes AE\"/>
    </mc:Choice>
  </mc:AlternateContent>
  <bookViews>
    <workbookView xWindow="0" yWindow="0" windowWidth="28800" windowHeight="12300" firstSheet="2" activeTab="4"/>
  </bookViews>
  <sheets>
    <sheet name="P1 1.1- DPGF Presta programmées" sheetId="7" r:id="rId1"/>
    <sheet name="P1 1.2- DPGF Presta programmées" sheetId="15" r:id="rId2"/>
    <sheet name="P2 - DPGF Presta programmées" sheetId="16" r:id="rId3"/>
    <sheet name="P3 - Presta programmées" sheetId="17" r:id="rId4"/>
    <sheet name="P4 - BDC Postes 1 à 3" sheetId="2" r:id="rId5"/>
  </sheets>
  <definedNames>
    <definedName name="_xlnm._FilterDatabase" localSheetId="0" hidden="1">'P1 1.1- DPGF Presta programmées'!$A$7:$I$278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7" l="1"/>
  <c r="F12" i="17"/>
  <c r="E11" i="17"/>
  <c r="E12" i="17"/>
  <c r="C278" i="7" l="1"/>
  <c r="E31" i="7"/>
  <c r="G74" i="2" l="1"/>
  <c r="H74" i="2" s="1"/>
  <c r="G76" i="2" l="1"/>
  <c r="G77" i="2"/>
  <c r="H77" i="2" s="1"/>
  <c r="G73" i="2"/>
  <c r="H73" i="2" s="1"/>
  <c r="H76" i="2"/>
  <c r="F110" i="7" l="1"/>
  <c r="F111" i="7"/>
  <c r="F112" i="7"/>
  <c r="F113" i="7"/>
  <c r="F148" i="7"/>
  <c r="F170" i="7"/>
  <c r="F171" i="7"/>
  <c r="E276" i="7"/>
  <c r="D277" i="7"/>
  <c r="F277" i="7" s="1"/>
  <c r="D275" i="7"/>
  <c r="F275" i="7" s="1"/>
  <c r="F276" i="7"/>
  <c r="C277" i="7" l="1"/>
  <c r="F230" i="7" l="1"/>
  <c r="C59" i="7"/>
  <c r="C275" i="7"/>
  <c r="C273" i="7"/>
  <c r="C271" i="7"/>
  <c r="C268" i="7"/>
  <c r="C263" i="7"/>
  <c r="C261" i="7"/>
  <c r="C258" i="7"/>
  <c r="C253" i="7"/>
  <c r="C250" i="7"/>
  <c r="C246" i="7"/>
  <c r="C241" i="7"/>
  <c r="C244" i="7"/>
  <c r="C234" i="7"/>
  <c r="C223" i="7"/>
  <c r="C227" i="7"/>
  <c r="C231" i="7"/>
  <c r="C219" i="7"/>
  <c r="C215" i="7"/>
  <c r="C209" i="7"/>
  <c r="C207" i="7"/>
  <c r="C204" i="7"/>
  <c r="C199" i="7"/>
  <c r="C197" i="7"/>
  <c r="C194" i="7"/>
  <c r="C192" i="7"/>
  <c r="C187" i="7"/>
  <c r="C182" i="7"/>
  <c r="C177" i="7"/>
  <c r="C174" i="7"/>
  <c r="C170" i="7"/>
  <c r="C166" i="7"/>
  <c r="C162" i="7"/>
  <c r="C157" i="7"/>
  <c r="C155" i="7"/>
  <c r="C153" i="7"/>
  <c r="C151" i="7"/>
  <c r="C149" i="7"/>
  <c r="C145" i="7"/>
  <c r="C143" i="7"/>
  <c r="C141" i="7"/>
  <c r="C139" i="7"/>
  <c r="C134" i="7"/>
  <c r="C131" i="7"/>
  <c r="C129" i="7"/>
  <c r="C126" i="7"/>
  <c r="C124" i="7"/>
  <c r="C120" i="7"/>
  <c r="C110" i="7"/>
  <c r="C114" i="7"/>
  <c r="C106" i="7"/>
  <c r="C102" i="7"/>
  <c r="C98" i="7"/>
  <c r="C94" i="7"/>
  <c r="C92" i="7"/>
  <c r="C89" i="7"/>
  <c r="C86" i="7"/>
  <c r="C81" i="7"/>
  <c r="C78" i="7"/>
  <c r="C73" i="7"/>
  <c r="C69" i="7"/>
  <c r="C64" i="7"/>
  <c r="C61" i="7"/>
  <c r="C56" i="7"/>
  <c r="D56" i="7"/>
  <c r="C52" i="7"/>
  <c r="C47" i="7"/>
  <c r="C42" i="7"/>
  <c r="C40" i="7"/>
  <c r="C33" i="7"/>
  <c r="C28" i="7"/>
  <c r="C23" i="7"/>
  <c r="C18" i="7"/>
  <c r="C12" i="7"/>
  <c r="E56" i="7" l="1"/>
  <c r="F56" i="7"/>
  <c r="F249" i="7" l="1"/>
  <c r="F206" i="7"/>
  <c r="E206" i="7" l="1"/>
  <c r="E113" i="7" l="1"/>
  <c r="G79" i="2" l="1"/>
  <c r="H79" i="2" s="1"/>
  <c r="G78" i="2"/>
  <c r="H78" i="2" s="1"/>
  <c r="G53" i="2" l="1"/>
  <c r="H53" i="2" s="1"/>
  <c r="G49" i="2"/>
  <c r="H49" i="2" s="1"/>
  <c r="G17" i="2"/>
  <c r="H17" i="2" s="1"/>
  <c r="G41" i="2" l="1"/>
  <c r="H41" i="2" s="1"/>
  <c r="G42" i="2"/>
  <c r="H42" i="2" s="1"/>
  <c r="G43" i="2"/>
  <c r="H43" i="2" s="1"/>
  <c r="G39" i="2"/>
  <c r="H39" i="2" s="1"/>
  <c r="G40" i="2"/>
  <c r="H40" i="2" s="1"/>
  <c r="G15" i="2"/>
  <c r="H15" i="2" s="1"/>
  <c r="G16" i="2"/>
  <c r="H16" i="2" s="1"/>
  <c r="G27" i="2"/>
  <c r="G28" i="2"/>
  <c r="G29" i="2"/>
  <c r="H29" i="2" s="1"/>
  <c r="G30" i="2"/>
  <c r="H30" i="2" s="1"/>
  <c r="G31" i="2"/>
  <c r="H31" i="2" s="1"/>
  <c r="G32" i="2"/>
  <c r="H32" i="2" s="1"/>
  <c r="G11" i="2"/>
  <c r="G12" i="2"/>
  <c r="H12" i="2" s="1"/>
  <c r="G13" i="2"/>
  <c r="H13" i="2" s="1"/>
  <c r="G14" i="2"/>
  <c r="H14" i="2" s="1"/>
  <c r="G18" i="2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37" i="2"/>
  <c r="H37" i="2" s="1"/>
  <c r="G38" i="2"/>
  <c r="H38" i="2" s="1"/>
  <c r="G44" i="2"/>
  <c r="G45" i="2"/>
  <c r="G46" i="2"/>
  <c r="H46" i="2" s="1"/>
  <c r="G47" i="2"/>
  <c r="G48" i="2"/>
  <c r="H48" i="2" s="1"/>
  <c r="G50" i="2"/>
  <c r="H50" i="2" s="1"/>
  <c r="G51" i="2"/>
  <c r="H51" i="2" s="1"/>
  <c r="G52" i="2"/>
  <c r="H52" i="2" s="1"/>
  <c r="H44" i="2"/>
  <c r="H45" i="2"/>
  <c r="H11" i="2"/>
  <c r="H47" i="2"/>
  <c r="D12" i="7" l="1"/>
  <c r="D18" i="7"/>
  <c r="D23" i="7"/>
  <c r="D28" i="7"/>
  <c r="D33" i="7"/>
  <c r="D40" i="7"/>
  <c r="D42" i="7"/>
  <c r="D47" i="7"/>
  <c r="D52" i="7"/>
  <c r="D59" i="7"/>
  <c r="D61" i="7"/>
  <c r="D64" i="7"/>
  <c r="D69" i="7"/>
  <c r="D73" i="7"/>
  <c r="D78" i="7"/>
  <c r="D81" i="7"/>
  <c r="D86" i="7"/>
  <c r="D89" i="7"/>
  <c r="D92" i="7"/>
  <c r="D94" i="7"/>
  <c r="D98" i="7"/>
  <c r="D102" i="7"/>
  <c r="D106" i="7"/>
  <c r="D110" i="7"/>
  <c r="D114" i="7"/>
  <c r="D120" i="7"/>
  <c r="D124" i="7"/>
  <c r="D126" i="7"/>
  <c r="D129" i="7"/>
  <c r="D131" i="7"/>
  <c r="D134" i="7"/>
  <c r="D139" i="7"/>
  <c r="D141" i="7"/>
  <c r="D143" i="7"/>
  <c r="D145" i="7"/>
  <c r="D149" i="7"/>
  <c r="D151" i="7"/>
  <c r="D153" i="7"/>
  <c r="D155" i="7"/>
  <c r="D157" i="7"/>
  <c r="D162" i="7"/>
  <c r="D166" i="7"/>
  <c r="D170" i="7"/>
  <c r="D174" i="7"/>
  <c r="D177" i="7"/>
  <c r="D182" i="7"/>
  <c r="D187" i="7"/>
  <c r="D192" i="7"/>
  <c r="D194" i="7"/>
  <c r="D197" i="7"/>
  <c r="D199" i="7"/>
  <c r="D204" i="7"/>
  <c r="D207" i="7"/>
  <c r="D209" i="7"/>
  <c r="D215" i="7"/>
  <c r="D219" i="7"/>
  <c r="D223" i="7"/>
  <c r="D227" i="7"/>
  <c r="D231" i="7"/>
  <c r="D234" i="7"/>
  <c r="D241" i="7"/>
  <c r="D244" i="7"/>
  <c r="D246" i="7"/>
  <c r="D250" i="7"/>
  <c r="D253" i="7"/>
  <c r="D258" i="7"/>
  <c r="D261" i="7"/>
  <c r="D268" i="7"/>
  <c r="D271" i="7"/>
  <c r="D101" i="15"/>
  <c r="D98" i="15"/>
  <c r="D95" i="15"/>
  <c r="D92" i="15"/>
  <c r="D86" i="15"/>
  <c r="D82" i="15"/>
  <c r="D78" i="15"/>
  <c r="D75" i="15"/>
  <c r="D72" i="15"/>
  <c r="D66" i="15"/>
  <c r="D63" i="15"/>
  <c r="D48" i="15"/>
  <c r="D36" i="15"/>
  <c r="D12" i="15"/>
  <c r="D13" i="17"/>
  <c r="D18" i="17"/>
  <c r="D24" i="17"/>
  <c r="D38" i="17"/>
  <c r="D46" i="17"/>
  <c r="D51" i="17"/>
  <c r="D56" i="17"/>
  <c r="D60" i="17"/>
  <c r="C61" i="17"/>
  <c r="C60" i="17"/>
  <c r="E59" i="17"/>
  <c r="C56" i="17"/>
  <c r="E55" i="17"/>
  <c r="E54" i="17"/>
  <c r="C51" i="17"/>
  <c r="E50" i="17"/>
  <c r="C46" i="17"/>
  <c r="E45" i="17"/>
  <c r="D61" i="17" l="1"/>
  <c r="E61" i="17" s="1"/>
  <c r="C24" i="17"/>
  <c r="E23" i="17"/>
  <c r="E22" i="17"/>
  <c r="C18" i="17"/>
  <c r="E17" i="17"/>
  <c r="C13" i="17"/>
  <c r="F60" i="17"/>
  <c r="F58" i="17"/>
  <c r="E58" i="17"/>
  <c r="F57" i="17"/>
  <c r="E57" i="17"/>
  <c r="F53" i="17"/>
  <c r="E53" i="17"/>
  <c r="F52" i="17"/>
  <c r="E52" i="17"/>
  <c r="F51" i="17"/>
  <c r="F49" i="17"/>
  <c r="E49" i="17"/>
  <c r="F48" i="17"/>
  <c r="E48" i="17"/>
  <c r="F47" i="17"/>
  <c r="E47" i="17"/>
  <c r="F46" i="17"/>
  <c r="F44" i="17"/>
  <c r="E44" i="17"/>
  <c r="F43" i="17"/>
  <c r="E43" i="17"/>
  <c r="F42" i="17"/>
  <c r="E42" i="17"/>
  <c r="D41" i="17"/>
  <c r="F41" i="17" s="1"/>
  <c r="C41" i="17"/>
  <c r="E40" i="17"/>
  <c r="F39" i="17"/>
  <c r="E39" i="17"/>
  <c r="F38" i="17"/>
  <c r="C38" i="17"/>
  <c r="F37" i="17"/>
  <c r="E37" i="17"/>
  <c r="F36" i="17"/>
  <c r="E36" i="17"/>
  <c r="D35" i="17"/>
  <c r="C35" i="17"/>
  <c r="F34" i="17"/>
  <c r="E34" i="17"/>
  <c r="F33" i="17"/>
  <c r="E33" i="17"/>
  <c r="F32" i="17"/>
  <c r="E32" i="17"/>
  <c r="D31" i="17"/>
  <c r="F31" i="17" s="1"/>
  <c r="C31" i="17"/>
  <c r="F30" i="17"/>
  <c r="E30" i="17"/>
  <c r="F29" i="17"/>
  <c r="E29" i="17"/>
  <c r="D28" i="17"/>
  <c r="F28" i="17" s="1"/>
  <c r="C28" i="17"/>
  <c r="E27" i="17"/>
  <c r="F26" i="17"/>
  <c r="E26" i="17"/>
  <c r="F25" i="17"/>
  <c r="E25" i="17"/>
  <c r="F24" i="17"/>
  <c r="F21" i="17"/>
  <c r="E21" i="17"/>
  <c r="F20" i="17"/>
  <c r="E20" i="17"/>
  <c r="F19" i="17"/>
  <c r="E19" i="17"/>
  <c r="F18" i="17"/>
  <c r="F16" i="17"/>
  <c r="E16" i="17"/>
  <c r="F15" i="17"/>
  <c r="E15" i="17"/>
  <c r="F14" i="17"/>
  <c r="E14" i="17"/>
  <c r="F13" i="17"/>
  <c r="F10" i="17"/>
  <c r="E10" i="17"/>
  <c r="F9" i="17"/>
  <c r="E9" i="17"/>
  <c r="F8" i="17"/>
  <c r="E8" i="17"/>
  <c r="F77" i="15"/>
  <c r="E77" i="15"/>
  <c r="D107" i="15"/>
  <c r="E107" i="15" s="1"/>
  <c r="E13" i="16"/>
  <c r="D13" i="16"/>
  <c r="D18" i="16" s="1"/>
  <c r="C13" i="16"/>
  <c r="E11" i="16"/>
  <c r="F11" i="16"/>
  <c r="C12" i="16"/>
  <c r="D12" i="16"/>
  <c r="E12" i="16" s="1"/>
  <c r="D10" i="16"/>
  <c r="F10" i="16" s="1"/>
  <c r="C10" i="16"/>
  <c r="F9" i="16"/>
  <c r="E9" i="16"/>
  <c r="F8" i="16"/>
  <c r="E8" i="16"/>
  <c r="C95" i="15"/>
  <c r="C78" i="15"/>
  <c r="F94" i="15"/>
  <c r="E94" i="15"/>
  <c r="E50" i="15"/>
  <c r="E49" i="15"/>
  <c r="D51" i="15"/>
  <c r="C51" i="15"/>
  <c r="F47" i="15"/>
  <c r="F49" i="15"/>
  <c r="F50" i="15"/>
  <c r="C48" i="15"/>
  <c r="E47" i="15"/>
  <c r="C28" i="15"/>
  <c r="C24" i="15"/>
  <c r="C20" i="15"/>
  <c r="C16" i="15"/>
  <c r="C12" i="15"/>
  <c r="E35" i="17" l="1"/>
  <c r="E18" i="17"/>
  <c r="E13" i="17"/>
  <c r="F35" i="17"/>
  <c r="E46" i="17"/>
  <c r="E51" i="17"/>
  <c r="E24" i="17"/>
  <c r="E28" i="17"/>
  <c r="E41" i="17"/>
  <c r="E56" i="17"/>
  <c r="E31" i="17"/>
  <c r="E38" i="17"/>
  <c r="E60" i="17"/>
  <c r="F12" i="16"/>
  <c r="E10" i="16"/>
  <c r="E51" i="15"/>
  <c r="D66" i="17" l="1"/>
  <c r="C40" i="15" l="1"/>
  <c r="C44" i="15"/>
  <c r="C54" i="15"/>
  <c r="D112" i="15"/>
  <c r="D106" i="15"/>
  <c r="F106" i="15" s="1"/>
  <c r="C106" i="15"/>
  <c r="F105" i="15"/>
  <c r="E105" i="15"/>
  <c r="F104" i="15"/>
  <c r="E104" i="15"/>
  <c r="D103" i="15"/>
  <c r="F103" i="15" s="1"/>
  <c r="C103" i="15"/>
  <c r="F102" i="15"/>
  <c r="E102" i="15"/>
  <c r="F101" i="15"/>
  <c r="C101" i="15"/>
  <c r="F100" i="15"/>
  <c r="E100" i="15"/>
  <c r="F99" i="15"/>
  <c r="E99" i="15"/>
  <c r="C98" i="15"/>
  <c r="F97" i="15"/>
  <c r="E97" i="15"/>
  <c r="F96" i="15"/>
  <c r="E96" i="15"/>
  <c r="F95" i="15"/>
  <c r="F93" i="15"/>
  <c r="E93" i="15"/>
  <c r="F92" i="15"/>
  <c r="C92" i="15"/>
  <c r="F91" i="15"/>
  <c r="E91" i="15"/>
  <c r="F90" i="15"/>
  <c r="E90" i="15"/>
  <c r="F86" i="15"/>
  <c r="C86" i="15"/>
  <c r="F85" i="15"/>
  <c r="E85" i="15"/>
  <c r="F84" i="15"/>
  <c r="E84" i="15"/>
  <c r="F83" i="15"/>
  <c r="E83" i="15"/>
  <c r="F82" i="15"/>
  <c r="C82" i="15"/>
  <c r="F81" i="15"/>
  <c r="E81" i="15"/>
  <c r="F80" i="15"/>
  <c r="E80" i="15"/>
  <c r="F79" i="15"/>
  <c r="E79" i="15"/>
  <c r="F78" i="15"/>
  <c r="F76" i="15"/>
  <c r="E76" i="15"/>
  <c r="F75" i="15"/>
  <c r="C75" i="15"/>
  <c r="F74" i="15"/>
  <c r="E74" i="15"/>
  <c r="F73" i="15"/>
  <c r="E73" i="15"/>
  <c r="F72" i="15"/>
  <c r="C72" i="15"/>
  <c r="F71" i="15"/>
  <c r="E71" i="15"/>
  <c r="F70" i="15"/>
  <c r="E70" i="15"/>
  <c r="D69" i="15"/>
  <c r="F69" i="15" s="1"/>
  <c r="C69" i="15"/>
  <c r="F68" i="15"/>
  <c r="E68" i="15"/>
  <c r="F67" i="15"/>
  <c r="E67" i="15"/>
  <c r="F66" i="15"/>
  <c r="C66" i="15"/>
  <c r="F65" i="15"/>
  <c r="E65" i="15"/>
  <c r="F64" i="15"/>
  <c r="E64" i="15"/>
  <c r="F63" i="15"/>
  <c r="C63" i="15"/>
  <c r="F62" i="15"/>
  <c r="E62" i="15"/>
  <c r="F61" i="15"/>
  <c r="E61" i="15"/>
  <c r="D60" i="15"/>
  <c r="F60" i="15" s="1"/>
  <c r="C60" i="15"/>
  <c r="F59" i="15"/>
  <c r="E59" i="15"/>
  <c r="F58" i="15"/>
  <c r="E58" i="15"/>
  <c r="D57" i="15"/>
  <c r="F57" i="15" s="1"/>
  <c r="C57" i="15"/>
  <c r="F56" i="15"/>
  <c r="E56" i="15"/>
  <c r="F55" i="15"/>
  <c r="E55" i="15"/>
  <c r="D54" i="15"/>
  <c r="F54" i="15" s="1"/>
  <c r="F53" i="15"/>
  <c r="E53" i="15"/>
  <c r="F52" i="15"/>
  <c r="E52" i="15"/>
  <c r="F48" i="15"/>
  <c r="F46" i="15"/>
  <c r="E46" i="15"/>
  <c r="F45" i="15"/>
  <c r="E45" i="15"/>
  <c r="D44" i="15"/>
  <c r="F44" i="15" s="1"/>
  <c r="F43" i="15"/>
  <c r="E43" i="15"/>
  <c r="F42" i="15"/>
  <c r="E42" i="15"/>
  <c r="F41" i="15"/>
  <c r="E41" i="15"/>
  <c r="D40" i="15"/>
  <c r="F40" i="15" s="1"/>
  <c r="E39" i="15"/>
  <c r="F38" i="15"/>
  <c r="E38" i="15"/>
  <c r="F37" i="15"/>
  <c r="E37" i="15"/>
  <c r="F36" i="15"/>
  <c r="C36" i="15"/>
  <c r="F35" i="15"/>
  <c r="E35" i="15"/>
  <c r="F34" i="15"/>
  <c r="E34" i="15"/>
  <c r="F33" i="15"/>
  <c r="E33" i="15"/>
  <c r="D32" i="15"/>
  <c r="C32" i="15"/>
  <c r="F31" i="15"/>
  <c r="E31" i="15"/>
  <c r="F30" i="15"/>
  <c r="E30" i="15"/>
  <c r="F29" i="15"/>
  <c r="E29" i="15"/>
  <c r="D28" i="15"/>
  <c r="F28" i="15" s="1"/>
  <c r="F27" i="15"/>
  <c r="E27" i="15"/>
  <c r="F26" i="15"/>
  <c r="E26" i="15"/>
  <c r="F25" i="15"/>
  <c r="E25" i="15"/>
  <c r="D24" i="15"/>
  <c r="F24" i="15" s="1"/>
  <c r="E23" i="15"/>
  <c r="F22" i="15"/>
  <c r="E22" i="15"/>
  <c r="F21" i="15"/>
  <c r="E21" i="15"/>
  <c r="D20" i="15"/>
  <c r="E20" i="15" s="1"/>
  <c r="F19" i="15"/>
  <c r="E19" i="15"/>
  <c r="F18" i="15"/>
  <c r="E18" i="15"/>
  <c r="F17" i="15"/>
  <c r="E17" i="15"/>
  <c r="D16" i="15"/>
  <c r="E16" i="15" s="1"/>
  <c r="F15" i="15"/>
  <c r="E15" i="15"/>
  <c r="F14" i="15"/>
  <c r="E14" i="15"/>
  <c r="F13" i="15"/>
  <c r="E13" i="15"/>
  <c r="E12" i="15"/>
  <c r="F11" i="15"/>
  <c r="E11" i="15"/>
  <c r="F10" i="15"/>
  <c r="E10" i="15"/>
  <c r="F9" i="15"/>
  <c r="E9" i="15"/>
  <c r="E233" i="7"/>
  <c r="E189" i="7"/>
  <c r="E190" i="7"/>
  <c r="E191" i="7"/>
  <c r="E185" i="7"/>
  <c r="E186" i="7"/>
  <c r="E176" i="7"/>
  <c r="E171" i="7"/>
  <c r="E122" i="7"/>
  <c r="E123" i="7"/>
  <c r="E118" i="7"/>
  <c r="E119" i="7"/>
  <c r="E108" i="7"/>
  <c r="E109" i="7"/>
  <c r="F75" i="7"/>
  <c r="F76" i="7"/>
  <c r="F77" i="7"/>
  <c r="E44" i="7"/>
  <c r="E45" i="7"/>
  <c r="E46" i="7"/>
  <c r="E37" i="7"/>
  <c r="E230" i="7"/>
  <c r="E50" i="7"/>
  <c r="C107" i="15" l="1"/>
  <c r="E57" i="15"/>
  <c r="E40" i="15"/>
  <c r="E28" i="15"/>
  <c r="F20" i="15"/>
  <c r="E98" i="15"/>
  <c r="F98" i="15"/>
  <c r="E86" i="15"/>
  <c r="F16" i="15"/>
  <c r="E32" i="15"/>
  <c r="F32" i="15"/>
  <c r="E78" i="15"/>
  <c r="E92" i="15"/>
  <c r="E103" i="15"/>
  <c r="E106" i="15"/>
  <c r="E54" i="15"/>
  <c r="F12" i="15"/>
  <c r="E24" i="15"/>
  <c r="E44" i="15"/>
  <c r="E48" i="15"/>
  <c r="E63" i="15"/>
  <c r="E66" i="15"/>
  <c r="E72" i="15"/>
  <c r="E75" i="15"/>
  <c r="E95" i="15"/>
  <c r="E101" i="15"/>
  <c r="E36" i="15"/>
  <c r="E60" i="15"/>
  <c r="E69" i="15"/>
  <c r="E82" i="15"/>
  <c r="E252" i="7"/>
  <c r="F265" i="7" l="1"/>
  <c r="F266" i="7"/>
  <c r="F267" i="7"/>
  <c r="E267" i="7"/>
  <c r="E266" i="7"/>
  <c r="E265" i="7"/>
  <c r="F259" i="7"/>
  <c r="F260" i="7"/>
  <c r="F262" i="7"/>
  <c r="F264" i="7"/>
  <c r="F269" i="7"/>
  <c r="F270" i="7"/>
  <c r="F272" i="7"/>
  <c r="F274" i="7"/>
  <c r="F278" i="7"/>
  <c r="E76" i="7"/>
  <c r="E261" i="7"/>
  <c r="E260" i="7"/>
  <c r="E274" i="7"/>
  <c r="D273" i="7"/>
  <c r="F273" i="7" s="1"/>
  <c r="E272" i="7"/>
  <c r="F271" i="7"/>
  <c r="E271" i="7"/>
  <c r="E270" i="7"/>
  <c r="E269" i="7"/>
  <c r="F268" i="7"/>
  <c r="E264" i="7"/>
  <c r="D263" i="7"/>
  <c r="E262" i="7"/>
  <c r="E259" i="7"/>
  <c r="E249" i="7"/>
  <c r="F251" i="7"/>
  <c r="F252" i="7"/>
  <c r="F254" i="7"/>
  <c r="F255" i="7"/>
  <c r="F256" i="7"/>
  <c r="F257" i="7"/>
  <c r="F229" i="7"/>
  <c r="F232" i="7"/>
  <c r="F233" i="7"/>
  <c r="F235" i="7"/>
  <c r="F236" i="7"/>
  <c r="F237" i="7"/>
  <c r="F238" i="7"/>
  <c r="F239" i="7"/>
  <c r="F240" i="7"/>
  <c r="F242" i="7"/>
  <c r="F243" i="7"/>
  <c r="F245" i="7"/>
  <c r="F247" i="7"/>
  <c r="F248" i="7"/>
  <c r="F228" i="7"/>
  <c r="F225" i="7"/>
  <c r="F226" i="7"/>
  <c r="F224" i="7"/>
  <c r="F221" i="7"/>
  <c r="F222" i="7"/>
  <c r="F220" i="7"/>
  <c r="F217" i="7"/>
  <c r="F218" i="7"/>
  <c r="F216" i="7"/>
  <c r="F214" i="7"/>
  <c r="F213" i="7"/>
  <c r="F258" i="7"/>
  <c r="E257" i="7"/>
  <c r="E256" i="7"/>
  <c r="E255" i="7"/>
  <c r="E254" i="7"/>
  <c r="F253" i="7"/>
  <c r="E251" i="7"/>
  <c r="E248" i="7"/>
  <c r="E247" i="7"/>
  <c r="F246" i="7"/>
  <c r="E245" i="7"/>
  <c r="F244" i="7"/>
  <c r="E243" i="7"/>
  <c r="E242" i="7"/>
  <c r="E240" i="7"/>
  <c r="E239" i="7"/>
  <c r="E238" i="7"/>
  <c r="E237" i="7"/>
  <c r="E236" i="7"/>
  <c r="F181" i="7"/>
  <c r="F184" i="7"/>
  <c r="F185" i="7"/>
  <c r="F186" i="7"/>
  <c r="F189" i="7"/>
  <c r="F190" i="7"/>
  <c r="F191" i="7"/>
  <c r="F203" i="7"/>
  <c r="F210" i="7"/>
  <c r="F211" i="7"/>
  <c r="F212" i="7"/>
  <c r="E214" i="7"/>
  <c r="E226" i="7"/>
  <c r="E225" i="7"/>
  <c r="E222" i="7"/>
  <c r="E218" i="7"/>
  <c r="E217" i="7"/>
  <c r="E213" i="7"/>
  <c r="E212" i="7"/>
  <c r="E211" i="7"/>
  <c r="F241" i="7"/>
  <c r="E235" i="7"/>
  <c r="F234" i="7"/>
  <c r="E232" i="7"/>
  <c r="F231" i="7"/>
  <c r="E229" i="7"/>
  <c r="E228" i="7"/>
  <c r="E224" i="7"/>
  <c r="E221" i="7"/>
  <c r="E220" i="7"/>
  <c r="E216" i="7"/>
  <c r="E210" i="7"/>
  <c r="E77" i="7"/>
  <c r="E75" i="7"/>
  <c r="E203" i="7"/>
  <c r="F209" i="7"/>
  <c r="F208" i="7"/>
  <c r="E208" i="7"/>
  <c r="F207" i="7"/>
  <c r="F205" i="7"/>
  <c r="E205" i="7"/>
  <c r="F204" i="7"/>
  <c r="F202" i="7"/>
  <c r="E202" i="7"/>
  <c r="F201" i="7"/>
  <c r="E201" i="7"/>
  <c r="F200" i="7"/>
  <c r="E200" i="7"/>
  <c r="F199" i="7"/>
  <c r="F198" i="7"/>
  <c r="E198" i="7"/>
  <c r="F196" i="7"/>
  <c r="E196" i="7"/>
  <c r="F195" i="7"/>
  <c r="E195" i="7"/>
  <c r="F193" i="7"/>
  <c r="E193" i="7"/>
  <c r="E184" i="7"/>
  <c r="E181" i="7"/>
  <c r="F180" i="7"/>
  <c r="F176" i="7"/>
  <c r="F173" i="7"/>
  <c r="E173" i="7"/>
  <c r="F168" i="7"/>
  <c r="F169" i="7"/>
  <c r="F160" i="7"/>
  <c r="F161" i="7"/>
  <c r="E169" i="7"/>
  <c r="E168" i="7"/>
  <c r="E26" i="7"/>
  <c r="E161" i="7"/>
  <c r="E160" i="7"/>
  <c r="F192" i="7"/>
  <c r="F188" i="7"/>
  <c r="E188" i="7"/>
  <c r="F187" i="7"/>
  <c r="F183" i="7"/>
  <c r="E183" i="7"/>
  <c r="F182" i="7"/>
  <c r="E180" i="7"/>
  <c r="F179" i="7"/>
  <c r="E179" i="7"/>
  <c r="F178" i="7"/>
  <c r="E178" i="7"/>
  <c r="F177" i="7"/>
  <c r="F175" i="7"/>
  <c r="E175" i="7"/>
  <c r="F174" i="7"/>
  <c r="F172" i="7"/>
  <c r="E172" i="7"/>
  <c r="F167" i="7"/>
  <c r="E167" i="7"/>
  <c r="F166" i="7"/>
  <c r="F165" i="7"/>
  <c r="E165" i="7"/>
  <c r="F164" i="7"/>
  <c r="E164" i="7"/>
  <c r="F163" i="7"/>
  <c r="E163" i="7"/>
  <c r="F162" i="7"/>
  <c r="F159" i="7"/>
  <c r="E159" i="7"/>
  <c r="F158" i="7"/>
  <c r="E158" i="7"/>
  <c r="F157" i="7"/>
  <c r="F156" i="7"/>
  <c r="E156" i="7"/>
  <c r="F155" i="7"/>
  <c r="F154" i="7"/>
  <c r="E154" i="7"/>
  <c r="E148" i="7"/>
  <c r="F138" i="7"/>
  <c r="E138" i="7"/>
  <c r="F116" i="7"/>
  <c r="F117" i="7"/>
  <c r="F118" i="7"/>
  <c r="F119" i="7"/>
  <c r="F122" i="7"/>
  <c r="F123" i="7"/>
  <c r="F153" i="7"/>
  <c r="F152" i="7"/>
  <c r="E152" i="7"/>
  <c r="F150" i="7"/>
  <c r="E150" i="7"/>
  <c r="F149" i="7"/>
  <c r="F147" i="7"/>
  <c r="E147" i="7"/>
  <c r="F146" i="7"/>
  <c r="E146" i="7"/>
  <c r="F145" i="7"/>
  <c r="F144" i="7"/>
  <c r="E144" i="7"/>
  <c r="F143" i="7"/>
  <c r="F142" i="7"/>
  <c r="E142" i="7"/>
  <c r="E117" i="7"/>
  <c r="E116" i="7"/>
  <c r="F108" i="7"/>
  <c r="F109" i="7"/>
  <c r="F104" i="7"/>
  <c r="F105" i="7"/>
  <c r="F100" i="7"/>
  <c r="F101" i="7"/>
  <c r="F96" i="7"/>
  <c r="F97" i="7"/>
  <c r="E105" i="7"/>
  <c r="E104" i="7"/>
  <c r="E101" i="7"/>
  <c r="E100" i="7"/>
  <c r="E97" i="7"/>
  <c r="E96" i="7"/>
  <c r="F91" i="7"/>
  <c r="F88" i="7"/>
  <c r="F85" i="7"/>
  <c r="F80" i="7"/>
  <c r="F68" i="7"/>
  <c r="F44" i="7"/>
  <c r="F45" i="7"/>
  <c r="F46" i="7"/>
  <c r="F38" i="7"/>
  <c r="F39" i="7"/>
  <c r="E91" i="7"/>
  <c r="E88" i="7"/>
  <c r="E85" i="7"/>
  <c r="E80" i="7"/>
  <c r="E68" i="7"/>
  <c r="E39" i="7"/>
  <c r="E36" i="7"/>
  <c r="E34" i="7"/>
  <c r="E38" i="7"/>
  <c r="E35" i="7"/>
  <c r="E263" i="7" l="1"/>
  <c r="E273" i="7"/>
  <c r="F261" i="7"/>
  <c r="F263" i="7"/>
  <c r="E258" i="7"/>
  <c r="E268" i="7"/>
  <c r="E250" i="7"/>
  <c r="E246" i="7"/>
  <c r="F250" i="7"/>
  <c r="E227" i="7"/>
  <c r="E244" i="7"/>
  <c r="E253" i="7"/>
  <c r="E223" i="7"/>
  <c r="E207" i="7"/>
  <c r="E209" i="7"/>
  <c r="E234" i="7"/>
  <c r="E219" i="7"/>
  <c r="E241" i="7"/>
  <c r="E231" i="7"/>
  <c r="E215" i="7"/>
  <c r="E204" i="7"/>
  <c r="E197" i="7"/>
  <c r="E194" i="7"/>
  <c r="F194" i="7"/>
  <c r="F197" i="7"/>
  <c r="E199" i="7"/>
  <c r="E162" i="7"/>
  <c r="E157" i="7"/>
  <c r="E174" i="7"/>
  <c r="E187" i="7"/>
  <c r="E166" i="7"/>
  <c r="E182" i="7"/>
  <c r="E155" i="7"/>
  <c r="E170" i="7"/>
  <c r="E177" i="7"/>
  <c r="E192" i="7"/>
  <c r="E151" i="7"/>
  <c r="E131" i="7"/>
  <c r="F131" i="7"/>
  <c r="E149" i="7"/>
  <c r="F151" i="7"/>
  <c r="E145" i="7"/>
  <c r="E143" i="7"/>
  <c r="E153" i="7"/>
  <c r="F29" i="7"/>
  <c r="F22" i="7"/>
  <c r="F17" i="7"/>
  <c r="F10" i="7"/>
  <c r="F11" i="7"/>
  <c r="E22" i="7" l="1"/>
  <c r="E17" i="7"/>
  <c r="E10" i="7"/>
  <c r="E11" i="7"/>
  <c r="G10" i="2" l="1"/>
  <c r="E141" i="7" l="1"/>
  <c r="F139" i="7"/>
  <c r="F129" i="7"/>
  <c r="F73" i="7"/>
  <c r="F64" i="7"/>
  <c r="F42" i="7"/>
  <c r="F18" i="7"/>
  <c r="F9" i="7"/>
  <c r="F13" i="7"/>
  <c r="F14" i="7"/>
  <c r="F15" i="7"/>
  <c r="F16" i="7"/>
  <c r="F19" i="7"/>
  <c r="F20" i="7"/>
  <c r="F21" i="7"/>
  <c r="F24" i="7"/>
  <c r="F25" i="7"/>
  <c r="F27" i="7"/>
  <c r="F30" i="7"/>
  <c r="F32" i="7"/>
  <c r="F34" i="7"/>
  <c r="F35" i="7"/>
  <c r="F36" i="7"/>
  <c r="F41" i="7"/>
  <c r="F43" i="7"/>
  <c r="F48" i="7"/>
  <c r="F49" i="7"/>
  <c r="F51" i="7"/>
  <c r="F53" i="7"/>
  <c r="F54" i="7"/>
  <c r="F55" i="7"/>
  <c r="F57" i="7"/>
  <c r="F58" i="7"/>
  <c r="F60" i="7"/>
  <c r="F62" i="7"/>
  <c r="F63" i="7"/>
  <c r="F65" i="7"/>
  <c r="F66" i="7"/>
  <c r="F67" i="7"/>
  <c r="F70" i="7"/>
  <c r="F71" i="7"/>
  <c r="F72" i="7"/>
  <c r="F74" i="7"/>
  <c r="F79" i="7"/>
  <c r="F82" i="7"/>
  <c r="F83" i="7"/>
  <c r="F84" i="7"/>
  <c r="F87" i="7"/>
  <c r="F90" i="7"/>
  <c r="F93" i="7"/>
  <c r="F95" i="7"/>
  <c r="F99" i="7"/>
  <c r="F103" i="7"/>
  <c r="F107" i="7"/>
  <c r="F115" i="7"/>
  <c r="F121" i="7"/>
  <c r="F125" i="7"/>
  <c r="F127" i="7"/>
  <c r="F128" i="7"/>
  <c r="F130" i="7"/>
  <c r="F132" i="7"/>
  <c r="F133" i="7"/>
  <c r="F135" i="7"/>
  <c r="F136" i="7"/>
  <c r="F137" i="7"/>
  <c r="F140" i="7"/>
  <c r="E9" i="7"/>
  <c r="E13" i="7"/>
  <c r="E14" i="7"/>
  <c r="E15" i="7"/>
  <c r="E16" i="7"/>
  <c r="E19" i="7"/>
  <c r="E20" i="7"/>
  <c r="E21" i="7"/>
  <c r="E24" i="7"/>
  <c r="E25" i="7"/>
  <c r="E27" i="7"/>
  <c r="E29" i="7"/>
  <c r="E30" i="7"/>
  <c r="E32" i="7"/>
  <c r="E41" i="7"/>
  <c r="E43" i="7"/>
  <c r="E48" i="7"/>
  <c r="E49" i="7"/>
  <c r="E51" i="7"/>
  <c r="E53" i="7"/>
  <c r="E54" i="7"/>
  <c r="E55" i="7"/>
  <c r="E57" i="7"/>
  <c r="E58" i="7"/>
  <c r="E60" i="7"/>
  <c r="E62" i="7"/>
  <c r="E63" i="7"/>
  <c r="E65" i="7"/>
  <c r="E66" i="7"/>
  <c r="E67" i="7"/>
  <c r="E70" i="7"/>
  <c r="E71" i="7"/>
  <c r="E72" i="7"/>
  <c r="E74" i="7"/>
  <c r="E79" i="7"/>
  <c r="E82" i="7"/>
  <c r="E83" i="7"/>
  <c r="E84" i="7"/>
  <c r="E87" i="7"/>
  <c r="E90" i="7"/>
  <c r="E93" i="7"/>
  <c r="E95" i="7"/>
  <c r="E99" i="7"/>
  <c r="E103" i="7"/>
  <c r="E107" i="7"/>
  <c r="E112" i="7"/>
  <c r="E115" i="7"/>
  <c r="E121" i="7"/>
  <c r="E125" i="7"/>
  <c r="E127" i="7"/>
  <c r="E128" i="7"/>
  <c r="E130" i="7"/>
  <c r="E132" i="7"/>
  <c r="E133" i="7"/>
  <c r="E135" i="7"/>
  <c r="E136" i="7"/>
  <c r="E137" i="7"/>
  <c r="E140" i="7"/>
  <c r="E8" i="7"/>
  <c r="F8" i="7"/>
  <c r="F134" i="7"/>
  <c r="F126" i="7"/>
  <c r="E124" i="7"/>
  <c r="F120" i="7"/>
  <c r="E98" i="7"/>
  <c r="F102" i="7"/>
  <c r="E106" i="7"/>
  <c r="E114" i="7"/>
  <c r="F141" i="7" l="1"/>
  <c r="E73" i="7"/>
  <c r="E139" i="7"/>
  <c r="E42" i="7"/>
  <c r="E129" i="7"/>
  <c r="E18" i="7"/>
  <c r="F98" i="7"/>
  <c r="F114" i="7"/>
  <c r="E134" i="7"/>
  <c r="F106" i="7"/>
  <c r="E126" i="7"/>
  <c r="E120" i="7"/>
  <c r="E110" i="7"/>
  <c r="E102" i="7"/>
  <c r="F124" i="7"/>
  <c r="F12" i="7"/>
  <c r="H18" i="2" l="1"/>
  <c r="H10" i="2"/>
  <c r="D283" i="7" l="1"/>
  <c r="F215" i="7" s="1"/>
  <c r="F94" i="7"/>
  <c r="E94" i="7"/>
  <c r="F40" i="7"/>
  <c r="E40" i="7"/>
  <c r="F78" i="7"/>
  <c r="E78" i="7"/>
  <c r="F28" i="7"/>
  <c r="E28" i="7"/>
  <c r="F81" i="7"/>
  <c r="E81" i="7"/>
  <c r="F59" i="7"/>
  <c r="E59" i="7"/>
  <c r="E92" i="7"/>
  <c r="F92" i="7"/>
  <c r="F33" i="7"/>
  <c r="E33" i="7"/>
  <c r="F89" i="7"/>
  <c r="E89" i="7"/>
  <c r="E69" i="7"/>
  <c r="F69" i="7"/>
  <c r="E52" i="7"/>
  <c r="F52" i="7"/>
  <c r="E86" i="7"/>
  <c r="F86" i="7"/>
  <c r="F61" i="7"/>
  <c r="E61" i="7"/>
  <c r="F47" i="7"/>
  <c r="E47" i="7"/>
  <c r="F23" i="7"/>
  <c r="E23" i="7"/>
  <c r="E12" i="7"/>
  <c r="G26" i="2" l="1"/>
  <c r="G33" i="2"/>
  <c r="G34" i="2"/>
  <c r="G35" i="2"/>
  <c r="G36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5" i="2"/>
  <c r="G82" i="2"/>
  <c r="G83" i="2"/>
  <c r="G84" i="2"/>
  <c r="G85" i="2"/>
  <c r="G86" i="2"/>
  <c r="G87" i="2"/>
  <c r="G89" i="2"/>
  <c r="G90" i="2"/>
  <c r="G91" i="2"/>
  <c r="G92" i="2"/>
  <c r="G93" i="2"/>
  <c r="G94" i="2"/>
  <c r="G95" i="2"/>
  <c r="G96" i="2"/>
  <c r="H93" i="2" l="1"/>
  <c r="H95" i="2"/>
  <c r="H87" i="2"/>
  <c r="H75" i="2"/>
  <c r="H94" i="2"/>
  <c r="H90" i="2"/>
  <c r="H86" i="2"/>
  <c r="H82" i="2"/>
  <c r="H72" i="2"/>
  <c r="H69" i="2"/>
  <c r="H65" i="2"/>
  <c r="H61" i="2"/>
  <c r="H57" i="2"/>
  <c r="H36" i="2"/>
  <c r="H28" i="2"/>
  <c r="H89" i="2"/>
  <c r="H85" i="2"/>
  <c r="H71" i="2"/>
  <c r="H68" i="2"/>
  <c r="H64" i="2"/>
  <c r="H60" i="2"/>
  <c r="H56" i="2"/>
  <c r="H35" i="2"/>
  <c r="H26" i="2"/>
  <c r="H96" i="2"/>
  <c r="H92" i="2"/>
  <c r="H84" i="2"/>
  <c r="H67" i="2"/>
  <c r="H63" i="2"/>
  <c r="H59" i="2"/>
  <c r="H55" i="2"/>
  <c r="H34" i="2"/>
  <c r="H91" i="2"/>
  <c r="H83" i="2"/>
  <c r="H70" i="2"/>
  <c r="H66" i="2"/>
  <c r="H62" i="2"/>
  <c r="H58" i="2"/>
  <c r="H54" i="2"/>
  <c r="H33" i="2"/>
  <c r="E64" i="7"/>
</calcChain>
</file>

<file path=xl/sharedStrings.xml><?xml version="1.0" encoding="utf-8"?>
<sst xmlns="http://schemas.openxmlformats.org/spreadsheetml/2006/main" count="810" uniqueCount="241">
  <si>
    <t>Prix unitaire HT</t>
  </si>
  <si>
    <t>Prix unitaire TTC</t>
  </si>
  <si>
    <t>Taux de TVA</t>
  </si>
  <si>
    <t xml:space="preserve">TOTAL </t>
  </si>
  <si>
    <t>Type S</t>
  </si>
  <si>
    <t>Type SP</t>
  </si>
  <si>
    <t>Prix  mensuel HT m2</t>
  </si>
  <si>
    <t>Prix  mensuel HT</t>
  </si>
  <si>
    <t>Surface</t>
  </si>
  <si>
    <t>Type de prestations</t>
  </si>
  <si>
    <t xml:space="preserve">Sous-Total </t>
  </si>
  <si>
    <t>Sous-Total</t>
  </si>
  <si>
    <t>Type B2</t>
  </si>
  <si>
    <t>Bâtiments</t>
  </si>
  <si>
    <t>Montant mensuel total TTC</t>
  </si>
  <si>
    <t>Bordereau de prix</t>
  </si>
  <si>
    <t>Type A1</t>
  </si>
  <si>
    <t>Type C</t>
  </si>
  <si>
    <t>PC8</t>
  </si>
  <si>
    <t>B16</t>
  </si>
  <si>
    <t>T12</t>
  </si>
  <si>
    <t>T4</t>
  </si>
  <si>
    <t>PC1</t>
  </si>
  <si>
    <t>K1</t>
  </si>
  <si>
    <t>T2</t>
  </si>
  <si>
    <t>A33</t>
  </si>
  <si>
    <t>HM62</t>
  </si>
  <si>
    <t>H92</t>
  </si>
  <si>
    <t>H65</t>
  </si>
  <si>
    <t>B66</t>
  </si>
  <si>
    <t>PC4</t>
  </si>
  <si>
    <t>B09</t>
  </si>
  <si>
    <t>Algeco</t>
  </si>
  <si>
    <t>T3</t>
  </si>
  <si>
    <t>N8</t>
  </si>
  <si>
    <t>Type B5</t>
  </si>
  <si>
    <t>Type B3</t>
  </si>
  <si>
    <t>N7</t>
  </si>
  <si>
    <t>N41</t>
  </si>
  <si>
    <t>N2</t>
  </si>
  <si>
    <t>T01</t>
  </si>
  <si>
    <t>B11</t>
  </si>
  <si>
    <t>Poste Sanguinet</t>
  </si>
  <si>
    <t>CG1</t>
  </si>
  <si>
    <t>Type A2</t>
  </si>
  <si>
    <t>B1</t>
  </si>
  <si>
    <t>B2</t>
  </si>
  <si>
    <t>B3</t>
  </si>
  <si>
    <t xml:space="preserve">Nouveaux bâtiments modulaires </t>
  </si>
  <si>
    <t>HM64</t>
  </si>
  <si>
    <t>CG7</t>
  </si>
  <si>
    <t>CG5</t>
  </si>
  <si>
    <t>HM110</t>
  </si>
  <si>
    <t>A16</t>
  </si>
  <si>
    <t>G12</t>
  </si>
  <si>
    <t>G3</t>
  </si>
  <si>
    <t>A6</t>
  </si>
  <si>
    <t>Type B</t>
  </si>
  <si>
    <t>A5</t>
  </si>
  <si>
    <t>A7</t>
  </si>
  <si>
    <t>A8</t>
  </si>
  <si>
    <t>N4</t>
  </si>
  <si>
    <t>H5</t>
  </si>
  <si>
    <t>A</t>
  </si>
  <si>
    <t>T10</t>
  </si>
  <si>
    <t>C1</t>
  </si>
  <si>
    <t>HM33</t>
  </si>
  <si>
    <t>LK1</t>
  </si>
  <si>
    <t>CG03</t>
  </si>
  <si>
    <t>USID</t>
  </si>
  <si>
    <t>E4</t>
  </si>
  <si>
    <t>XY1</t>
  </si>
  <si>
    <t>E6</t>
  </si>
  <si>
    <t>B17</t>
  </si>
  <si>
    <t>CG07</t>
  </si>
  <si>
    <t>HS44</t>
  </si>
  <si>
    <t>IF1</t>
  </si>
  <si>
    <t>Type A</t>
  </si>
  <si>
    <t>Type M</t>
  </si>
  <si>
    <t>Type B4</t>
  </si>
  <si>
    <t>T6</t>
  </si>
  <si>
    <t>T8</t>
  </si>
  <si>
    <t>T13</t>
  </si>
  <si>
    <t>MM1</t>
  </si>
  <si>
    <t>M1</t>
  </si>
  <si>
    <t>Type V</t>
  </si>
  <si>
    <t>M01</t>
  </si>
  <si>
    <t>B08</t>
  </si>
  <si>
    <t>B03</t>
  </si>
  <si>
    <t>A14</t>
  </si>
  <si>
    <t>PC5</t>
  </si>
  <si>
    <t>PC6</t>
  </si>
  <si>
    <t>A2</t>
  </si>
  <si>
    <t>G33</t>
  </si>
  <si>
    <t>DRSU</t>
  </si>
  <si>
    <t>HM13</t>
  </si>
  <si>
    <t>HM28</t>
  </si>
  <si>
    <t xml:space="preserve">DECOMPOSITION DU PRIX GLOBAL ET FORFAITAIRE DES PRESTATIONS RECURRENTES </t>
  </si>
  <si>
    <t>LOT 1 - Poste 1 - Sous-poste 1 (Nettoyage des locaux autre que hébergement et hôtellerie)</t>
  </si>
  <si>
    <t>LOT 1 - Poste 1 - Sous-poste 2 (Nettoyage des bâtiments "hébergement et hôtellerie")</t>
  </si>
  <si>
    <t>LC1</t>
  </si>
  <si>
    <t>LC2</t>
  </si>
  <si>
    <t>LC3</t>
  </si>
  <si>
    <t>Type H</t>
  </si>
  <si>
    <t>LC4</t>
  </si>
  <si>
    <t>LC6</t>
  </si>
  <si>
    <t>LC7</t>
  </si>
  <si>
    <t>LC8</t>
  </si>
  <si>
    <t>Hôtellerie officiers</t>
  </si>
  <si>
    <t>BCC A</t>
  </si>
  <si>
    <t>BBC B</t>
  </si>
  <si>
    <t>T1</t>
  </si>
  <si>
    <t>BCC 50-1 (A1-RDC)</t>
  </si>
  <si>
    <t>BCC 50-1 (A1-1er étage)</t>
  </si>
  <si>
    <t>BCC 50-1 (A2-RDC)</t>
  </si>
  <si>
    <t>BCC 50-1 (A2-1er étage)</t>
  </si>
  <si>
    <t>BCC 50-2 (B1-RDC)</t>
  </si>
  <si>
    <t>BCC 50-2 (B1-1er étage)</t>
  </si>
  <si>
    <t>BCC 50-2 (B2-RDC)</t>
  </si>
  <si>
    <t>BCC 50-2 (B2-1er étage)</t>
  </si>
  <si>
    <t>BCC 100 - RDC</t>
  </si>
  <si>
    <t>BCC 100 -1er étage</t>
  </si>
  <si>
    <t>BCC 100 - 2 ème étage</t>
  </si>
  <si>
    <r>
      <t xml:space="preserve">Bâtiments type </t>
    </r>
    <r>
      <rPr>
        <b/>
        <i/>
        <sz val="14"/>
        <rFont val="Marianne"/>
        <family val="3"/>
      </rPr>
      <t>hébergement</t>
    </r>
  </si>
  <si>
    <r>
      <t xml:space="preserve">Bâtiments type </t>
    </r>
    <r>
      <rPr>
        <b/>
        <i/>
        <sz val="14"/>
        <rFont val="Marianne"/>
        <family val="3"/>
      </rPr>
      <t>hôtellerie</t>
    </r>
  </si>
  <si>
    <t>LC 5</t>
  </si>
  <si>
    <t>LC 12</t>
  </si>
  <si>
    <t>T 5</t>
  </si>
  <si>
    <t>T 7</t>
  </si>
  <si>
    <t>BCC C</t>
  </si>
  <si>
    <t>LOT 1 - Poste 2 - Nettoyage des locaux du bâtiment "CNIFAG"</t>
  </si>
  <si>
    <t>HM 34</t>
  </si>
  <si>
    <t>HM 35</t>
  </si>
  <si>
    <t>LOT 1 - Poste 3 - Nettoyage des locaux du 17èeme GA - Antenne de Biscarosse</t>
  </si>
  <si>
    <t>A 1034</t>
  </si>
  <si>
    <t>A 1068</t>
  </si>
  <si>
    <t>A 1033</t>
  </si>
  <si>
    <t>A 1093</t>
  </si>
  <si>
    <t>A 1048</t>
  </si>
  <si>
    <t>A 1098</t>
  </si>
  <si>
    <t>A 1030</t>
  </si>
  <si>
    <t>A 1052</t>
  </si>
  <si>
    <t>A 1049</t>
  </si>
  <si>
    <t>A 1092</t>
  </si>
  <si>
    <t xml:space="preserve"> A 1066</t>
  </si>
  <si>
    <t>A 1060</t>
  </si>
  <si>
    <t>Type H1</t>
  </si>
  <si>
    <t>LOT 1 - Poste 4 - Prestations à BDC pour les 3 postes</t>
  </si>
  <si>
    <t xml:space="preserve">Unité </t>
  </si>
  <si>
    <t>Nettoyage complet de local TYPE A (description des taches : annexe 2 au CCTP)</t>
  </si>
  <si>
    <t>à l'unité</t>
  </si>
  <si>
    <t>PVC</t>
  </si>
  <si>
    <t>Carrelage</t>
  </si>
  <si>
    <t>Moquette</t>
  </si>
  <si>
    <t>Textile</t>
  </si>
  <si>
    <t xml:space="preserve">Aspiration des sols </t>
  </si>
  <si>
    <t xml:space="preserve">Balayage humide des sols </t>
  </si>
  <si>
    <t>Lavage des sols</t>
  </si>
  <si>
    <t>Ciment/Ciment peint</t>
  </si>
  <si>
    <t xml:space="preserve">Balayage à sec des sols </t>
  </si>
  <si>
    <t xml:space="preserve">Détachage ponctuel des sols </t>
  </si>
  <si>
    <t xml:space="preserve">à l'unité </t>
  </si>
  <si>
    <t>Nettoyage complet de local TYPE B (description des taches : annexe 2 au CCTP)</t>
  </si>
  <si>
    <t>Nettoyage complet de local TYPE C (description des taches : annexe 2 au CCTP)</t>
  </si>
  <si>
    <t>Aspiration des assises et dossiers des fauteuils</t>
  </si>
  <si>
    <t>Lavage mécanisé des sols</t>
  </si>
  <si>
    <t>Ciment peint</t>
  </si>
  <si>
    <t>Désinfection des téléphones</t>
  </si>
  <si>
    <t xml:space="preserve">Lavage des sols carrelés avec un produit détergent désinfectant rémanent </t>
  </si>
  <si>
    <t>Pour le type S</t>
  </si>
  <si>
    <t>Nettoyage sol avec agent parfumé</t>
  </si>
  <si>
    <t>Tous type de sol</t>
  </si>
  <si>
    <t>Linolèum</t>
  </si>
  <si>
    <t>Dépoussièrage et essuyage du mobilier</t>
  </si>
  <si>
    <t>Nettoyage des plinthes et goulottes électriques, des radiateurs</t>
  </si>
  <si>
    <t>Nettoyage complet d'un escalier (aspiration et nettoyage) : marches et rampes</t>
  </si>
  <si>
    <t>Nettoyage complet de local TYPE M (description des taches : annexe 2 au CCTP)</t>
  </si>
  <si>
    <t>Nettoyage complet de local TYPE S (description des taches : annexe 2 au CCTP)</t>
  </si>
  <si>
    <t>Parquet</t>
  </si>
  <si>
    <t>Nettoyage complet de local TYPE SP (description des taches : annexe 2 au CCTP)</t>
  </si>
  <si>
    <t>Nettoyage complet de local TYPE V (description des taches : annexe 2 au CCTP)</t>
  </si>
  <si>
    <t>Décapage et mise en cire</t>
  </si>
  <si>
    <t>Nettoyage et vitrification</t>
  </si>
  <si>
    <t>Décapage et mise en protection des plastiques</t>
  </si>
  <si>
    <t>Rénovation "méthode spray"</t>
  </si>
  <si>
    <t>Nettoyage haute pression</t>
  </si>
  <si>
    <t>Dépoussiérage et détachage des panneaux d'affichages administratifs et orientation</t>
  </si>
  <si>
    <t>Détachage des chaises en tissus par méthode injection extraction</t>
  </si>
  <si>
    <t>Enlèvement des graffitis (ou TAGS)</t>
  </si>
  <si>
    <t>Entretien des sols par spray méthode</t>
  </si>
  <si>
    <t>Entretien des sols textiles par l'opération combinée d'un shampoing moquette + méthode injection extraction</t>
  </si>
  <si>
    <t>Essuyage des dessus d'armoires &gt;1,70m</t>
  </si>
  <si>
    <t>Essuyage des étagères</t>
  </si>
  <si>
    <t>Essuyage ou lavage des stores</t>
  </si>
  <si>
    <t>Essuyage ou lavage si besoin des porte-manteaux et pieds de chaises, de fauteuils, de bureaux et de tables.</t>
  </si>
  <si>
    <t>Lavage des objets meublants (&lt;1,70m), tuyauteries basses et hautes (&lt;1,70m)</t>
  </si>
  <si>
    <t>Lessivage des huisseries (portes et montants de fenêtres) et dessus de portes</t>
  </si>
  <si>
    <t>Locaux médical : Essuyage (ou lavage) et désinfection des stores</t>
  </si>
  <si>
    <t>mètre linéaire</t>
  </si>
  <si>
    <t>Nettoyage des parois blanches à hauteur de 3 m.</t>
  </si>
  <si>
    <t>Nettoyage des radiateurs</t>
  </si>
  <si>
    <t>Avec nacelle : Vitrerie extérieure de façade : Nettoyage de l’ensemble des vitres d'un bâtiment, encadrements et rebords extérieurs compris</t>
  </si>
  <si>
    <t>Sans nacelle : Vitrerie extérieure de façade : Nettoyage de l’ensemble des vitres d'un bâtiment, encadrements et rebords extérieurs compris</t>
  </si>
  <si>
    <t>Vitrerie intérieure : Nettoyage des vitres, encadrements compris</t>
  </si>
  <si>
    <t>Dégivrage des 16 réfrigérateurs</t>
  </si>
  <si>
    <t>Nettoyage des luminaires et ou rampes d’éclairage</t>
  </si>
  <si>
    <t>Dépoussiérage étagères salles archives</t>
  </si>
  <si>
    <t>Essuyage des tables (salle commune)</t>
  </si>
  <si>
    <t>pour les 16</t>
  </si>
  <si>
    <t>Prix pour 
une pièce HT
(hauteur &gt; 1,70 m)</t>
  </si>
  <si>
    <t>Dépoussiérage des agrès (pour les salles de sport)</t>
  </si>
  <si>
    <t>par agrés</t>
  </si>
  <si>
    <t>Pour un passage</t>
  </si>
  <si>
    <t xml:space="preserve">PRESTATIONS </t>
  </si>
  <si>
    <t>PRESTATIONS DE NETTOYAGE DES LOCAUX AUTRE QUE HEBERGEMENT ET HOTELLERIE</t>
  </si>
  <si>
    <t>PRESTATIONS DE NETTOYAGE -  HEBERGEMENT ET HOTELLERIE</t>
  </si>
  <si>
    <t>-</t>
  </si>
  <si>
    <t>Chambre individuelle avec lavabo et douche</t>
  </si>
  <si>
    <t xml:space="preserve">Chambre collective – 6 lits </t>
  </si>
  <si>
    <t>Chambre individuelle avec lavabo, douche et sanitaire</t>
  </si>
  <si>
    <t>Mise à blanc (Type H2)</t>
  </si>
  <si>
    <t>Bâtiment Hôtellerie</t>
  </si>
  <si>
    <t>Bâtiment Hébergement</t>
  </si>
  <si>
    <t>Recouche (Type H3)</t>
  </si>
  <si>
    <t xml:space="preserve">Chambre individuelle avec lavabo </t>
  </si>
  <si>
    <t>Chambres doubles avec lavabo et douche et sanitaire</t>
  </si>
  <si>
    <t xml:space="preserve">Nettoyage des portes et poignées </t>
  </si>
  <si>
    <t>dalles plafond lessivable 
extracteurs fumées en métal peint</t>
  </si>
  <si>
    <t>dépoussiérage 8 boites à clés (véchicules) dont 2 à biscarosse</t>
  </si>
  <si>
    <t xml:space="preserve">HM9 </t>
  </si>
  <si>
    <t>F9</t>
  </si>
  <si>
    <t>Lessivage plafond cuisine et 8 extracteurs de fumées (hauteur sous plafond : 2,60m)
Mess mixte</t>
  </si>
  <si>
    <t>Lessivage plafond cuisine et 5 extracteurs de fumées  (hauteur sous plafond : 2,60m)
Mess officiers</t>
  </si>
  <si>
    <t>Lessivage plafond (pièces 17-22-23)  (hauteur sous plafond : 2,60m)
Mess officier</t>
  </si>
  <si>
    <t>sans extracteurs</t>
  </si>
  <si>
    <t>au mètre linéaire</t>
  </si>
  <si>
    <t>au m2</t>
  </si>
  <si>
    <t>Nettoyage complet de la salle JDC (237au m2 - carrelage - Bâtiment T06) (description des taches : annexe 2 au CCTP)</t>
  </si>
  <si>
    <t xml:space="preserve">sol en béton peint
murs en dibond alu peint 
</t>
  </si>
  <si>
    <r>
      <t>Nettoyage locaux bio déchet Mess Officier (17m</t>
    </r>
    <r>
      <rPr>
        <vertAlign val="superscript"/>
        <sz val="11"/>
        <color theme="1"/>
        <rFont val="Marianne"/>
        <family val="3"/>
      </rPr>
      <t>2</t>
    </r>
    <r>
      <rPr>
        <sz val="11"/>
        <color theme="1"/>
        <rFont val="Marianne"/>
        <family val="3"/>
      </rPr>
      <t>)</t>
    </r>
  </si>
  <si>
    <r>
      <t>Nettoyage du local bio déchets et poubelle du Mess Mixte (8m</t>
    </r>
    <r>
      <rPr>
        <vertAlign val="superscript"/>
        <sz val="11"/>
        <color theme="1"/>
        <rFont val="Marianne"/>
        <family val="3"/>
      </rPr>
      <t>2</t>
    </r>
    <r>
      <rPr>
        <sz val="11"/>
        <color theme="1"/>
        <rFont val="Marianne"/>
        <family val="3"/>
      </rPr>
      <t xml:space="preserve"> + 26,25m</t>
    </r>
    <r>
      <rPr>
        <vertAlign val="superscript"/>
        <sz val="11"/>
        <color theme="1"/>
        <rFont val="Marianne"/>
        <family val="3"/>
      </rPr>
      <t>2</t>
    </r>
    <r>
      <rPr>
        <sz val="11"/>
        <color theme="1"/>
        <rFont val="Marianne"/>
        <family val="3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</si>
</sst>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  <font>
      <i/>
      <sz val="11"/>
      <color theme="1"/>
      <name val="Calibri"/>
      <family val="2"/>
      <scheme val="minor"/>
    </font>
    <font>
      <b/>
      <sz val="11"/>
      <name val="Marianne"/>
      <family val="3"/>
    </font>
    <font>
      <b/>
      <sz val="14"/>
      <name val="Marianne"/>
      <family val="3"/>
    </font>
    <font>
      <b/>
      <i/>
      <sz val="14"/>
      <name val="Marianne"/>
      <family val="3"/>
    </font>
    <font>
      <sz val="10"/>
      <name val="Arial"/>
      <family val="2"/>
    </font>
    <font>
      <sz val="11"/>
      <color rgb="FFFF0000"/>
      <name val="Marianne"/>
      <family val="3"/>
    </font>
    <font>
      <vertAlign val="superscript"/>
      <sz val="11"/>
      <color theme="1"/>
      <name val="Marianne"/>
      <family val="3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rgb="FFFF0000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theme="1"/>
      </top>
      <bottom/>
      <diagonal/>
    </border>
    <border>
      <left/>
      <right style="medium">
        <color rgb="FFFF0000"/>
      </right>
      <top/>
      <bottom style="thin">
        <color theme="1"/>
      </bottom>
      <diagonal/>
    </border>
    <border>
      <left style="thin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rgb="FFFF0000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FF0000"/>
      </right>
      <top style="medium">
        <color indexed="64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</cellStyleXfs>
  <cellXfs count="294">
    <xf numFmtId="0" fontId="0" fillId="0" borderId="0" xfId="0"/>
    <xf numFmtId="0" fontId="7" fillId="10" borderId="56" xfId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8" fontId="3" fillId="0" borderId="9" xfId="0" applyNumberFormat="1" applyFont="1" applyBorder="1" applyAlignment="1">
      <alignment horizontal="center" vertical="center" wrapText="1"/>
    </xf>
    <xf numFmtId="8" fontId="3" fillId="0" borderId="12" xfId="0" applyNumberFormat="1" applyFont="1" applyBorder="1" applyAlignment="1">
      <alignment horizontal="center" vertical="center" wrapText="1"/>
    </xf>
    <xf numFmtId="8" fontId="3" fillId="0" borderId="17" xfId="0" applyNumberFormat="1" applyFont="1" applyBorder="1" applyAlignment="1">
      <alignment horizontal="center" vertical="center" wrapText="1"/>
    </xf>
    <xf numFmtId="8" fontId="3" fillId="0" borderId="14" xfId="0" applyNumberFormat="1" applyFont="1" applyBorder="1" applyAlignment="1">
      <alignment horizontal="center" vertical="center" wrapText="1"/>
    </xf>
    <xf numFmtId="8" fontId="3" fillId="0" borderId="18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0" fontId="3" fillId="0" borderId="19" xfId="0" applyNumberFormat="1" applyFont="1" applyBorder="1" applyAlignment="1">
      <alignment horizontal="center" vertical="center" wrapText="1"/>
    </xf>
    <xf numFmtId="10" fontId="3" fillId="0" borderId="21" xfId="0" applyNumberFormat="1" applyFont="1" applyBorder="1" applyAlignment="1">
      <alignment horizontal="center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10" fontId="3" fillId="0" borderId="9" xfId="0" applyNumberFormat="1" applyFont="1" applyFill="1" applyBorder="1" applyAlignment="1">
      <alignment horizontal="center" vertical="center" wrapText="1"/>
    </xf>
    <xf numFmtId="8" fontId="3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164" fontId="4" fillId="4" borderId="39" xfId="0" applyNumberFormat="1" applyFont="1" applyFill="1" applyBorder="1"/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4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5" fillId="0" borderId="3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13" xfId="0" applyFont="1" applyBorder="1"/>
    <xf numFmtId="0" fontId="3" fillId="0" borderId="47" xfId="0" applyFont="1" applyBorder="1"/>
    <xf numFmtId="0" fontId="3" fillId="0" borderId="0" xfId="1" applyFont="1"/>
    <xf numFmtId="0" fontId="3" fillId="4" borderId="0" xfId="1" applyFont="1" applyFill="1"/>
    <xf numFmtId="164" fontId="4" fillId="4" borderId="3" xfId="1" applyNumberFormat="1" applyFont="1" applyFill="1" applyBorder="1"/>
    <xf numFmtId="2" fontId="4" fillId="4" borderId="30" xfId="1" applyNumberFormat="1" applyFont="1" applyFill="1" applyBorder="1"/>
    <xf numFmtId="2" fontId="7" fillId="6" borderId="3" xfId="1" applyNumberFormat="1" applyFont="1" applyFill="1" applyBorder="1" applyAlignment="1">
      <alignment horizontal="center"/>
    </xf>
    <xf numFmtId="164" fontId="7" fillId="6" borderId="3" xfId="1" applyNumberFormat="1" applyFont="1" applyFill="1" applyBorder="1"/>
    <xf numFmtId="2" fontId="4" fillId="6" borderId="30" xfId="1" applyNumberFormat="1" applyFont="1" applyFill="1" applyBorder="1"/>
    <xf numFmtId="2" fontId="4" fillId="4" borderId="3" xfId="1" applyNumberFormat="1" applyFont="1" applyFill="1" applyBorder="1" applyAlignment="1">
      <alignment horizontal="center"/>
    </xf>
    <xf numFmtId="164" fontId="7" fillId="4" borderId="3" xfId="1" applyNumberFormat="1" applyFont="1" applyFill="1" applyBorder="1"/>
    <xf numFmtId="164" fontId="4" fillId="4" borderId="3" xfId="1" applyNumberFormat="1" applyFont="1" applyFill="1" applyBorder="1" applyAlignment="1">
      <alignment vertical="center"/>
    </xf>
    <xf numFmtId="2" fontId="3" fillId="0" borderId="0" xfId="1" applyNumberFormat="1" applyFont="1" applyAlignment="1">
      <alignment horizontal="center"/>
    </xf>
    <xf numFmtId="0" fontId="7" fillId="7" borderId="27" xfId="0" applyFont="1" applyFill="1" applyBorder="1" applyAlignment="1">
      <alignment horizontal="center" vertical="center" wrapText="1"/>
    </xf>
    <xf numFmtId="2" fontId="7" fillId="7" borderId="27" xfId="0" applyNumberFormat="1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3" fillId="0" borderId="8" xfId="1" applyNumberFormat="1" applyFont="1" applyBorder="1" applyAlignment="1">
      <alignment horizontal="center"/>
    </xf>
    <xf numFmtId="2" fontId="4" fillId="0" borderId="3" xfId="1" applyNumberFormat="1" applyFont="1" applyFill="1" applyBorder="1" applyAlignment="1">
      <alignment horizontal="center"/>
    </xf>
    <xf numFmtId="0" fontId="7" fillId="4" borderId="8" xfId="1" applyFont="1" applyFill="1" applyBorder="1" applyAlignment="1">
      <alignment horizontal="center" vertical="center" wrapText="1"/>
    </xf>
    <xf numFmtId="0" fontId="5" fillId="0" borderId="3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2" fontId="4" fillId="4" borderId="50" xfId="0" applyNumberFormat="1" applyFont="1" applyFill="1" applyBorder="1" applyAlignment="1">
      <alignment horizontal="center"/>
    </xf>
    <xf numFmtId="164" fontId="4" fillId="4" borderId="50" xfId="1" applyNumberFormat="1" applyFont="1" applyFill="1" applyBorder="1"/>
    <xf numFmtId="2" fontId="4" fillId="4" borderId="51" xfId="1" applyNumberFormat="1" applyFont="1" applyFill="1" applyBorder="1"/>
    <xf numFmtId="0" fontId="7" fillId="7" borderId="41" xfId="0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 wrapText="1"/>
    </xf>
    <xf numFmtId="2" fontId="7" fillId="7" borderId="41" xfId="0" applyNumberFormat="1" applyFont="1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2" fontId="4" fillId="4" borderId="30" xfId="1" applyNumberFormat="1" applyFont="1" applyFill="1" applyBorder="1" applyAlignment="1">
      <alignment horizontal="center"/>
    </xf>
    <xf numFmtId="2" fontId="4" fillId="6" borderId="55" xfId="1" applyNumberFormat="1" applyFont="1" applyFill="1" applyBorder="1"/>
    <xf numFmtId="10" fontId="3" fillId="0" borderId="14" xfId="0" applyNumberFormat="1" applyFont="1" applyBorder="1"/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/>
    </xf>
    <xf numFmtId="0" fontId="3" fillId="0" borderId="43" xfId="0" applyFont="1" applyBorder="1"/>
    <xf numFmtId="0" fontId="3" fillId="0" borderId="34" xfId="0" applyFont="1" applyBorder="1"/>
    <xf numFmtId="2" fontId="7" fillId="4" borderId="39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/>
    </xf>
    <xf numFmtId="2" fontId="4" fillId="4" borderId="50" xfId="0" applyNumberFormat="1" applyFont="1" applyFill="1" applyBorder="1" applyAlignment="1">
      <alignment horizontal="center" vertical="center"/>
    </xf>
    <xf numFmtId="164" fontId="4" fillId="4" borderId="50" xfId="1" applyNumberFormat="1" applyFont="1" applyFill="1" applyBorder="1" applyAlignment="1">
      <alignment vertical="center"/>
    </xf>
    <xf numFmtId="0" fontId="7" fillId="7" borderId="41" xfId="0" applyFont="1" applyFill="1" applyBorder="1" applyAlignment="1">
      <alignment horizontal="center" vertical="center" wrapText="1"/>
    </xf>
    <xf numFmtId="2" fontId="4" fillId="4" borderId="55" xfId="1" applyNumberFormat="1" applyFont="1" applyFill="1" applyBorder="1"/>
    <xf numFmtId="164" fontId="4" fillId="4" borderId="55" xfId="1" applyNumberFormat="1" applyFont="1" applyFill="1" applyBorder="1"/>
    <xf numFmtId="0" fontId="4" fillId="4" borderId="46" xfId="0" applyFont="1" applyFill="1" applyBorder="1" applyAlignment="1">
      <alignment horizontal="center" vertical="center"/>
    </xf>
    <xf numFmtId="0" fontId="7" fillId="7" borderId="5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4" fillId="4" borderId="3" xfId="1" applyNumberFormat="1" applyFont="1" applyFill="1" applyBorder="1" applyAlignment="1">
      <alignment horizontal="center"/>
    </xf>
    <xf numFmtId="164" fontId="7" fillId="6" borderId="3" xfId="1" applyNumberFormat="1" applyFont="1" applyFill="1" applyBorder="1" applyAlignment="1">
      <alignment horizontal="center"/>
    </xf>
    <xf numFmtId="164" fontId="7" fillId="4" borderId="3" xfId="1" applyNumberFormat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164" fontId="4" fillId="4" borderId="39" xfId="0" applyNumberFormat="1" applyFont="1" applyFill="1" applyBorder="1" applyAlignment="1">
      <alignment horizontal="center"/>
    </xf>
    <xf numFmtId="10" fontId="3" fillId="0" borderId="9" xfId="0" applyNumberFormat="1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2" fontId="4" fillId="6" borderId="30" xfId="1" applyNumberFormat="1" applyFont="1" applyFill="1" applyBorder="1" applyAlignment="1">
      <alignment horizontal="center"/>
    </xf>
    <xf numFmtId="2" fontId="4" fillId="0" borderId="30" xfId="1" applyNumberFormat="1" applyFont="1" applyFill="1" applyBorder="1" applyAlignment="1">
      <alignment horizontal="center"/>
    </xf>
    <xf numFmtId="0" fontId="4" fillId="4" borderId="40" xfId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8" fontId="3" fillId="0" borderId="57" xfId="0" applyNumberFormat="1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8" fontId="3" fillId="0" borderId="16" xfId="0" applyNumberFormat="1" applyFont="1" applyBorder="1" applyAlignment="1">
      <alignment horizontal="center" vertical="center" wrapText="1"/>
    </xf>
    <xf numFmtId="8" fontId="3" fillId="0" borderId="58" xfId="0" applyNumberFormat="1" applyFont="1" applyBorder="1" applyAlignment="1">
      <alignment horizontal="center" vertical="center" wrapText="1"/>
    </xf>
    <xf numFmtId="8" fontId="3" fillId="0" borderId="59" xfId="0" applyNumberFormat="1" applyFont="1" applyBorder="1" applyAlignment="1">
      <alignment horizontal="center" vertical="center" wrapText="1"/>
    </xf>
    <xf numFmtId="8" fontId="3" fillId="0" borderId="24" xfId="0" applyNumberFormat="1" applyFont="1" applyBorder="1" applyAlignment="1">
      <alignment horizontal="center" vertical="center" wrapText="1"/>
    </xf>
    <xf numFmtId="8" fontId="3" fillId="0" borderId="20" xfId="0" applyNumberFormat="1" applyFont="1" applyBorder="1" applyAlignment="1">
      <alignment horizontal="center" vertical="center" wrapText="1"/>
    </xf>
    <xf numFmtId="8" fontId="3" fillId="0" borderId="60" xfId="0" applyNumberFormat="1" applyFont="1" applyBorder="1" applyAlignment="1">
      <alignment horizontal="center" vertical="center" wrapText="1"/>
    </xf>
    <xf numFmtId="8" fontId="3" fillId="0" borderId="16" xfId="0" applyNumberFormat="1" applyFont="1" applyFill="1" applyBorder="1" applyAlignment="1">
      <alignment horizontal="center" vertical="center" wrapText="1"/>
    </xf>
    <xf numFmtId="8" fontId="3" fillId="0" borderId="21" xfId="0" applyNumberFormat="1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10" fontId="3" fillId="0" borderId="23" xfId="0" applyNumberFormat="1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4" fillId="0" borderId="4" xfId="3" applyFont="1" applyBorder="1" applyAlignment="1">
      <alignment vertical="center" wrapText="1"/>
    </xf>
    <xf numFmtId="0" fontId="4" fillId="0" borderId="3" xfId="3" applyFont="1" applyBorder="1" applyAlignment="1">
      <alignment vertical="center" wrapText="1"/>
    </xf>
    <xf numFmtId="0" fontId="4" fillId="0" borderId="69" xfId="3" applyFont="1" applyBorder="1" applyAlignment="1">
      <alignment vertical="center" wrapText="1"/>
    </xf>
    <xf numFmtId="8" fontId="3" fillId="0" borderId="88" xfId="0" applyNumberFormat="1" applyFont="1" applyBorder="1" applyAlignment="1">
      <alignment horizontal="center" vertical="center" wrapText="1"/>
    </xf>
    <xf numFmtId="0" fontId="4" fillId="0" borderId="72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1" applyFont="1" applyFill="1"/>
    <xf numFmtId="0" fontId="3" fillId="0" borderId="0" xfId="0" applyFont="1" applyFill="1" applyAlignment="1">
      <alignment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4" fillId="0" borderId="3" xfId="0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/>
    </xf>
    <xf numFmtId="2" fontId="4" fillId="6" borderId="55" xfId="1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7" fillId="6" borderId="5" xfId="1" applyNumberFormat="1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7" fillId="10" borderId="31" xfId="1" applyFont="1" applyFill="1" applyBorder="1" applyAlignment="1">
      <alignment horizontal="center" vertical="center" wrapText="1"/>
    </xf>
    <xf numFmtId="0" fontId="3" fillId="10" borderId="0" xfId="0" applyFont="1" applyFill="1"/>
    <xf numFmtId="0" fontId="4" fillId="4" borderId="25" xfId="1" applyFont="1" applyFill="1" applyBorder="1" applyAlignment="1">
      <alignment horizontal="center" vertical="center"/>
    </xf>
    <xf numFmtId="0" fontId="3" fillId="0" borderId="46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4" fillId="4" borderId="21" xfId="0" applyFont="1" applyFill="1" applyBorder="1" applyAlignment="1">
      <alignment horizontal="center" vertical="center"/>
    </xf>
    <xf numFmtId="0" fontId="7" fillId="10" borderId="41" xfId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/>
    </xf>
    <xf numFmtId="0" fontId="4" fillId="0" borderId="50" xfId="1" applyFont="1" applyFill="1" applyBorder="1" applyAlignment="1">
      <alignment horizontal="center"/>
    </xf>
    <xf numFmtId="0" fontId="7" fillId="10" borderId="91" xfId="1" applyFont="1" applyFill="1" applyBorder="1" applyAlignment="1">
      <alignment horizontal="center" vertical="center" wrapText="1"/>
    </xf>
    <xf numFmtId="0" fontId="7" fillId="10" borderId="56" xfId="1" applyFont="1" applyFill="1" applyBorder="1" applyAlignment="1">
      <alignment horizontal="center" vertical="center" wrapText="1"/>
    </xf>
    <xf numFmtId="2" fontId="7" fillId="6" borderId="25" xfId="1" applyNumberFormat="1" applyFont="1" applyFill="1" applyBorder="1" applyAlignment="1">
      <alignment horizontal="center"/>
    </xf>
    <xf numFmtId="0" fontId="7" fillId="10" borderId="41" xfId="1" applyFont="1" applyFill="1" applyBorder="1" applyAlignment="1">
      <alignment horizontal="center"/>
    </xf>
    <xf numFmtId="0" fontId="4" fillId="0" borderId="41" xfId="1" applyFont="1" applyFill="1" applyBorder="1" applyAlignment="1">
      <alignment horizontal="center"/>
    </xf>
    <xf numFmtId="2" fontId="4" fillId="0" borderId="25" xfId="1" applyNumberFormat="1" applyFont="1" applyFill="1" applyBorder="1" applyAlignment="1">
      <alignment horizontal="center"/>
    </xf>
    <xf numFmtId="0" fontId="3" fillId="0" borderId="44" xfId="0" applyFont="1" applyBorder="1" applyAlignment="1">
      <alignment horizontal="center" vertical="center" wrapText="1"/>
    </xf>
    <xf numFmtId="0" fontId="4" fillId="0" borderId="0" xfId="1" applyFont="1" applyFill="1"/>
    <xf numFmtId="0" fontId="11" fillId="0" borderId="0" xfId="1" applyFont="1" applyFill="1"/>
    <xf numFmtId="0" fontId="4" fillId="0" borderId="5" xfId="1" applyFont="1" applyFill="1" applyBorder="1" applyAlignment="1">
      <alignment horizontal="center"/>
    </xf>
    <xf numFmtId="164" fontId="7" fillId="0" borderId="8" xfId="1" applyNumberFormat="1" applyFont="1" applyFill="1" applyBorder="1" applyAlignment="1">
      <alignment horizontal="center"/>
    </xf>
    <xf numFmtId="2" fontId="4" fillId="0" borderId="55" xfId="1" applyNumberFormat="1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3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7" fillId="10" borderId="91" xfId="1" applyFont="1" applyFill="1" applyBorder="1" applyAlignment="1">
      <alignment horizontal="center" vertical="center" wrapText="1"/>
    </xf>
    <xf numFmtId="0" fontId="5" fillId="0" borderId="3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7" fillId="10" borderId="90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4" borderId="37" xfId="1" applyFont="1" applyFill="1" applyBorder="1" applyAlignment="1">
      <alignment horizontal="center"/>
    </xf>
    <xf numFmtId="0" fontId="7" fillId="4" borderId="38" xfId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0" borderId="89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34" xfId="1" applyFont="1" applyFill="1" applyBorder="1" applyAlignment="1">
      <alignment horizontal="center"/>
    </xf>
    <xf numFmtId="0" fontId="7" fillId="10" borderId="56" xfId="1" applyFont="1" applyFill="1" applyBorder="1" applyAlignment="1">
      <alignment horizontal="center" vertical="center"/>
    </xf>
    <xf numFmtId="0" fontId="7" fillId="10" borderId="91" xfId="1" applyFont="1" applyFill="1" applyBorder="1" applyAlignment="1">
      <alignment horizontal="center" vertical="center"/>
    </xf>
    <xf numFmtId="0" fontId="7" fillId="10" borderId="1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10" borderId="92" xfId="1" applyFont="1" applyFill="1" applyBorder="1" applyAlignment="1">
      <alignment horizontal="center" vertical="center" wrapText="1"/>
    </xf>
    <xf numFmtId="0" fontId="7" fillId="10" borderId="93" xfId="1" applyFont="1" applyFill="1" applyBorder="1" applyAlignment="1">
      <alignment horizontal="center" vertical="center" wrapText="1"/>
    </xf>
    <xf numFmtId="0" fontId="7" fillId="10" borderId="94" xfId="1" applyFont="1" applyFill="1" applyBorder="1" applyAlignment="1">
      <alignment horizontal="center" vertical="center" wrapText="1"/>
    </xf>
    <xf numFmtId="0" fontId="7" fillId="0" borderId="95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6" borderId="32" xfId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7" fillId="4" borderId="33" xfId="1" applyFont="1" applyFill="1" applyBorder="1" applyAlignment="1">
      <alignment horizontal="center" vertical="center" wrapText="1"/>
    </xf>
    <xf numFmtId="0" fontId="7" fillId="4" borderId="35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7" fillId="4" borderId="50" xfId="1" applyFont="1" applyFill="1" applyBorder="1" applyAlignment="1">
      <alignment horizontal="center" vertical="center" wrapText="1"/>
    </xf>
    <xf numFmtId="0" fontId="8" fillId="8" borderId="33" xfId="1" applyFont="1" applyFill="1" applyBorder="1" applyAlignment="1">
      <alignment horizontal="center" vertical="center" wrapText="1"/>
    </xf>
    <xf numFmtId="0" fontId="8" fillId="8" borderId="42" xfId="1" applyFont="1" applyFill="1" applyBorder="1" applyAlignment="1">
      <alignment horizontal="center" vertical="center" wrapText="1"/>
    </xf>
    <xf numFmtId="0" fontId="8" fillId="8" borderId="25" xfId="1" applyFont="1" applyFill="1" applyBorder="1" applyAlignment="1">
      <alignment horizontal="center" vertical="center" wrapText="1"/>
    </xf>
    <xf numFmtId="0" fontId="8" fillId="8" borderId="34" xfId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 vertical="center" wrapText="1"/>
    </xf>
    <xf numFmtId="0" fontId="8" fillId="8" borderId="21" xfId="1" applyFont="1" applyFill="1" applyBorder="1" applyAlignment="1">
      <alignment horizontal="center" vertical="center" wrapText="1"/>
    </xf>
    <xf numFmtId="0" fontId="8" fillId="8" borderId="35" xfId="1" applyFont="1" applyFill="1" applyBorder="1" applyAlignment="1">
      <alignment horizontal="center" vertical="center" wrapText="1"/>
    </xf>
    <xf numFmtId="0" fontId="8" fillId="8" borderId="45" xfId="1" applyFont="1" applyFill="1" applyBorder="1" applyAlignment="1">
      <alignment horizontal="center" vertical="center" wrapText="1"/>
    </xf>
    <xf numFmtId="0" fontId="8" fillId="8" borderId="46" xfId="1" applyFont="1" applyFill="1" applyBorder="1" applyAlignment="1">
      <alignment horizontal="center" vertical="center" wrapText="1"/>
    </xf>
    <xf numFmtId="0" fontId="7" fillId="4" borderId="29" xfId="1" applyFont="1" applyFill="1" applyBorder="1" applyAlignment="1">
      <alignment horizontal="center" vertical="center" wrapText="1"/>
    </xf>
    <xf numFmtId="0" fontId="7" fillId="4" borderId="31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0" fontId="7" fillId="4" borderId="34" xfId="1" applyFont="1" applyFill="1" applyBorder="1" applyAlignment="1">
      <alignment horizontal="center" vertical="center" wrapText="1"/>
    </xf>
    <xf numFmtId="0" fontId="7" fillId="4" borderId="36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/>
    </xf>
    <xf numFmtId="0" fontId="8" fillId="7" borderId="5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8" fontId="3" fillId="0" borderId="6" xfId="0" applyNumberFormat="1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3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">
    <cellStyle name="Monétaire 2" xfId="2"/>
    <cellStyle name="NiveauLigne_2" xfId="1" builtinId="1" iLevel="1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FF"/>
    <pageSetUpPr fitToPage="1"/>
  </sheetPr>
  <dimension ref="A2:P286"/>
  <sheetViews>
    <sheetView zoomScale="115" zoomScaleNormal="115" workbookViewId="0">
      <selection activeCell="C279" sqref="C279"/>
    </sheetView>
  </sheetViews>
  <sheetFormatPr baseColWidth="10" defaultColWidth="11.42578125" defaultRowHeight="15" outlineLevelRow="2" x14ac:dyDescent="0.25"/>
  <cols>
    <col min="1" max="1" width="57" style="155" bestFit="1" customWidth="1"/>
    <col min="2" max="2" width="18.85546875" style="31" customWidth="1"/>
    <col min="3" max="3" width="15.5703125" style="36" customWidth="1"/>
    <col min="4" max="4" width="19" style="95" bestFit="1" customWidth="1"/>
    <col min="5" max="5" width="23" style="95" bestFit="1" customWidth="1"/>
    <col min="6" max="10" width="11.42578125" style="2"/>
    <col min="11" max="11" width="16.140625" style="2" bestFit="1" customWidth="1"/>
    <col min="12" max="16384" width="11.42578125" style="2"/>
  </cols>
  <sheetData>
    <row r="2" spans="1:16" x14ac:dyDescent="0.25">
      <c r="J2" s="155"/>
      <c r="K2" s="155"/>
      <c r="L2" s="155"/>
      <c r="M2" s="155"/>
      <c r="N2" s="155"/>
      <c r="O2" s="155"/>
      <c r="P2" s="155"/>
    </row>
    <row r="3" spans="1:16" ht="33" customHeight="1" x14ac:dyDescent="0.25">
      <c r="A3" s="213" t="s">
        <v>97</v>
      </c>
      <c r="B3" s="214"/>
      <c r="C3" s="214"/>
      <c r="D3" s="214"/>
      <c r="E3" s="214"/>
      <c r="J3" s="155"/>
      <c r="K3" s="155"/>
      <c r="L3" s="155"/>
      <c r="M3" s="155"/>
      <c r="N3" s="155"/>
      <c r="O3" s="155"/>
      <c r="P3" s="155"/>
    </row>
    <row r="4" spans="1:16" ht="15.75" thickBot="1" x14ac:dyDescent="0.3">
      <c r="F4" s="155"/>
      <c r="G4" s="155"/>
      <c r="H4" s="155"/>
      <c r="J4" s="155"/>
      <c r="K4" s="155"/>
      <c r="L4" s="155"/>
      <c r="M4" s="155"/>
      <c r="N4" s="155"/>
      <c r="O4" s="155"/>
      <c r="P4" s="155"/>
    </row>
    <row r="5" spans="1:16" s="41" customFormat="1" ht="15.75" thickBot="1" x14ac:dyDescent="0.3">
      <c r="A5" s="215" t="s">
        <v>98</v>
      </c>
      <c r="B5" s="216"/>
      <c r="C5" s="216"/>
      <c r="D5" s="216"/>
      <c r="E5" s="217"/>
      <c r="F5" s="156"/>
      <c r="G5" s="157"/>
      <c r="H5" s="157"/>
      <c r="J5" s="157"/>
      <c r="K5" s="157"/>
      <c r="L5" s="157"/>
      <c r="M5" s="157"/>
      <c r="N5" s="157"/>
      <c r="O5" s="157"/>
      <c r="P5" s="157"/>
    </row>
    <row r="6" spans="1:16" s="41" customFormat="1" ht="15.75" thickBot="1" x14ac:dyDescent="0.3">
      <c r="A6" s="153"/>
      <c r="B6" s="24"/>
      <c r="C6" s="32"/>
      <c r="D6" s="24"/>
      <c r="E6" s="24"/>
      <c r="F6" s="153"/>
      <c r="G6" s="157"/>
      <c r="H6" s="157"/>
      <c r="J6" s="157"/>
      <c r="K6" s="157"/>
      <c r="L6" s="157"/>
      <c r="M6" s="157"/>
      <c r="N6" s="157"/>
      <c r="O6" s="157"/>
      <c r="P6" s="157"/>
    </row>
    <row r="7" spans="1:16" s="18" customFormat="1" ht="30.75" thickBot="1" x14ac:dyDescent="0.3">
      <c r="A7" s="163" t="s">
        <v>13</v>
      </c>
      <c r="B7" s="52" t="s">
        <v>9</v>
      </c>
      <c r="C7" s="53" t="s">
        <v>8</v>
      </c>
      <c r="D7" s="54" t="s">
        <v>7</v>
      </c>
      <c r="E7" s="55" t="s">
        <v>6</v>
      </c>
      <c r="F7" s="158"/>
      <c r="G7" s="158"/>
      <c r="H7" s="158"/>
      <c r="J7" s="158"/>
      <c r="K7" s="158"/>
      <c r="L7" s="158"/>
      <c r="M7" s="158"/>
      <c r="N7" s="158"/>
      <c r="O7" s="158"/>
      <c r="P7" s="158"/>
    </row>
    <row r="8" spans="1:16" s="41" customFormat="1" ht="15" customHeight="1" outlineLevel="2" x14ac:dyDescent="0.25">
      <c r="A8" s="1" t="s">
        <v>229</v>
      </c>
      <c r="B8" s="27" t="s">
        <v>16</v>
      </c>
      <c r="C8" s="33">
        <v>241</v>
      </c>
      <c r="D8" s="96"/>
      <c r="E8" s="78">
        <f>D8/C8</f>
        <v>0</v>
      </c>
      <c r="F8" s="203" t="str">
        <f>IF(OR(D8=""),"Veuillez compléter ce champs","")</f>
        <v>Veuillez compléter ce champs</v>
      </c>
      <c r="G8" s="204"/>
      <c r="H8" s="204"/>
      <c r="I8" s="204"/>
      <c r="J8" s="157"/>
      <c r="K8" s="157"/>
      <c r="L8" s="157"/>
      <c r="M8" s="157"/>
      <c r="N8" s="157"/>
      <c r="O8" s="157"/>
      <c r="P8" s="157"/>
    </row>
    <row r="9" spans="1:16" s="41" customFormat="1" outlineLevel="2" x14ac:dyDescent="0.25">
      <c r="A9" s="202"/>
      <c r="B9" s="27" t="s">
        <v>12</v>
      </c>
      <c r="C9" s="33">
        <v>43</v>
      </c>
      <c r="D9" s="96"/>
      <c r="E9" s="78">
        <f t="shared" ref="E9:E72" si="0">D9/C9</f>
        <v>0</v>
      </c>
      <c r="F9" s="203" t="str">
        <f t="shared" ref="F9:F72" si="1">IF(OR(D9=""),"Veuillez compléter ce champs","")</f>
        <v>Veuillez compléter ce champs</v>
      </c>
      <c r="G9" s="204"/>
      <c r="H9" s="204"/>
      <c r="I9" s="204"/>
      <c r="J9" s="157"/>
      <c r="K9" s="157"/>
      <c r="L9" s="157"/>
      <c r="M9" s="157"/>
      <c r="N9" s="157"/>
      <c r="O9" s="157"/>
      <c r="P9" s="157"/>
    </row>
    <row r="10" spans="1:16" s="41" customFormat="1" ht="15" customHeight="1" outlineLevel="2" x14ac:dyDescent="0.25">
      <c r="A10" s="202"/>
      <c r="B10" s="27" t="s">
        <v>17</v>
      </c>
      <c r="C10" s="33">
        <v>110.5</v>
      </c>
      <c r="D10" s="96"/>
      <c r="E10" s="78">
        <f t="shared" si="0"/>
        <v>0</v>
      </c>
      <c r="F10" s="203" t="str">
        <f t="shared" ref="F10:F11" si="2">IF(OR(D10=""),"Veuillez compléter ce champs","")</f>
        <v>Veuillez compléter ce champs</v>
      </c>
      <c r="G10" s="204"/>
      <c r="H10" s="204"/>
      <c r="I10" s="204"/>
      <c r="J10" s="157"/>
      <c r="K10" s="157"/>
      <c r="L10" s="157"/>
      <c r="M10" s="157"/>
      <c r="N10" s="157"/>
      <c r="O10" s="157"/>
      <c r="P10" s="157"/>
    </row>
    <row r="11" spans="1:16" s="41" customFormat="1" ht="15" customHeight="1" outlineLevel="2" thickBot="1" x14ac:dyDescent="0.3">
      <c r="A11" s="205"/>
      <c r="B11" s="173" t="s">
        <v>4</v>
      </c>
      <c r="C11" s="33">
        <v>62</v>
      </c>
      <c r="D11" s="96"/>
      <c r="E11" s="78">
        <f t="shared" si="0"/>
        <v>0</v>
      </c>
      <c r="F11" s="203" t="str">
        <f t="shared" si="2"/>
        <v>Veuillez compléter ce champs</v>
      </c>
      <c r="G11" s="204"/>
      <c r="H11" s="204"/>
      <c r="I11" s="204"/>
      <c r="J11" s="157"/>
      <c r="K11" s="157"/>
      <c r="L11" s="157"/>
      <c r="M11" s="157"/>
      <c r="N11" s="157"/>
      <c r="O11" s="157"/>
      <c r="P11" s="157"/>
    </row>
    <row r="12" spans="1:16" s="41" customFormat="1" ht="15" customHeight="1" outlineLevel="2" thickBot="1" x14ac:dyDescent="0.3">
      <c r="A12" s="218" t="s">
        <v>10</v>
      </c>
      <c r="B12" s="219"/>
      <c r="C12" s="172">
        <f>SUM(C8:C11)</f>
        <v>456.5</v>
      </c>
      <c r="D12" s="45">
        <f>SUM(D8:D11)</f>
        <v>0</v>
      </c>
      <c r="E12" s="103">
        <f t="shared" si="0"/>
        <v>0</v>
      </c>
      <c r="F12" s="203" t="str">
        <f t="shared" si="1"/>
        <v/>
      </c>
      <c r="G12" s="204"/>
      <c r="H12" s="204"/>
      <c r="I12" s="204"/>
      <c r="J12" s="157"/>
      <c r="K12" s="157"/>
      <c r="L12" s="192"/>
      <c r="M12" s="157"/>
      <c r="N12" s="157"/>
      <c r="O12" s="157"/>
      <c r="P12" s="157"/>
    </row>
    <row r="13" spans="1:16" s="41" customFormat="1" ht="15" customHeight="1" outlineLevel="2" x14ac:dyDescent="0.25">
      <c r="A13" s="1" t="s">
        <v>18</v>
      </c>
      <c r="B13" s="168" t="s">
        <v>16</v>
      </c>
      <c r="C13" s="48">
        <v>91</v>
      </c>
      <c r="D13" s="98"/>
      <c r="E13" s="78">
        <f t="shared" si="0"/>
        <v>0</v>
      </c>
      <c r="F13" s="203" t="str">
        <f t="shared" si="1"/>
        <v>Veuillez compléter ce champs</v>
      </c>
      <c r="G13" s="204"/>
      <c r="H13" s="204"/>
      <c r="I13" s="204"/>
      <c r="J13" s="157"/>
      <c r="K13" s="157"/>
      <c r="L13" s="157"/>
      <c r="M13" s="157"/>
      <c r="N13" s="157"/>
      <c r="O13" s="157"/>
      <c r="P13" s="157"/>
    </row>
    <row r="14" spans="1:16" s="41" customFormat="1" outlineLevel="2" x14ac:dyDescent="0.25">
      <c r="A14" s="202"/>
      <c r="B14" s="168" t="s">
        <v>12</v>
      </c>
      <c r="C14" s="48">
        <v>91</v>
      </c>
      <c r="D14" s="98"/>
      <c r="E14" s="78">
        <f t="shared" si="0"/>
        <v>0</v>
      </c>
      <c r="F14" s="203" t="str">
        <f t="shared" si="1"/>
        <v>Veuillez compléter ce champs</v>
      </c>
      <c r="G14" s="204"/>
      <c r="H14" s="204"/>
      <c r="I14" s="204"/>
      <c r="J14" s="157"/>
      <c r="K14" s="157"/>
      <c r="L14" s="157"/>
      <c r="M14" s="157"/>
      <c r="N14" s="157"/>
      <c r="O14" s="157"/>
      <c r="P14" s="157"/>
    </row>
    <row r="15" spans="1:16" s="41" customFormat="1" ht="15" customHeight="1" outlineLevel="2" x14ac:dyDescent="0.25">
      <c r="A15" s="202"/>
      <c r="B15" s="168" t="s">
        <v>17</v>
      </c>
      <c r="C15" s="48">
        <v>203</v>
      </c>
      <c r="D15" s="98"/>
      <c r="E15" s="78">
        <f t="shared" si="0"/>
        <v>0</v>
      </c>
      <c r="F15" s="203" t="str">
        <f t="shared" si="1"/>
        <v>Veuillez compléter ce champs</v>
      </c>
      <c r="G15" s="204"/>
      <c r="H15" s="204"/>
      <c r="I15" s="204"/>
      <c r="J15" s="157"/>
      <c r="K15" s="157"/>
      <c r="L15" s="193"/>
      <c r="M15" s="157"/>
      <c r="N15" s="157"/>
      <c r="O15" s="157"/>
      <c r="P15" s="157"/>
    </row>
    <row r="16" spans="1:16" s="41" customFormat="1" ht="15" customHeight="1" outlineLevel="2" x14ac:dyDescent="0.25">
      <c r="A16" s="202"/>
      <c r="B16" s="168" t="s">
        <v>4</v>
      </c>
      <c r="C16" s="48">
        <v>73</v>
      </c>
      <c r="D16" s="98"/>
      <c r="E16" s="78">
        <f t="shared" si="0"/>
        <v>0</v>
      </c>
      <c r="F16" s="203" t="str">
        <f t="shared" si="1"/>
        <v>Veuillez compléter ce champs</v>
      </c>
      <c r="G16" s="204"/>
      <c r="H16" s="204"/>
      <c r="I16" s="204"/>
      <c r="J16" s="157"/>
      <c r="K16" s="157"/>
      <c r="L16" s="157"/>
      <c r="M16" s="157"/>
      <c r="N16" s="157"/>
      <c r="O16" s="157"/>
      <c r="P16" s="157"/>
    </row>
    <row r="17" spans="1:16" s="41" customFormat="1" ht="15" customHeight="1" outlineLevel="2" thickBot="1" x14ac:dyDescent="0.3">
      <c r="A17" s="205"/>
      <c r="B17" s="177" t="s">
        <v>5</v>
      </c>
      <c r="C17" s="48">
        <v>25</v>
      </c>
      <c r="D17" s="98"/>
      <c r="E17" s="78">
        <f t="shared" si="0"/>
        <v>0</v>
      </c>
      <c r="F17" s="203" t="str">
        <f t="shared" ref="F17" si="3">IF(OR(D17=""),"Veuillez compléter ce champs","")</f>
        <v>Veuillez compléter ce champs</v>
      </c>
      <c r="G17" s="204"/>
      <c r="H17" s="204"/>
      <c r="I17" s="204"/>
      <c r="J17" s="157"/>
      <c r="K17" s="157"/>
      <c r="L17" s="157"/>
      <c r="M17" s="157"/>
      <c r="N17" s="157"/>
      <c r="O17" s="157"/>
      <c r="P17" s="157"/>
    </row>
    <row r="18" spans="1:16" s="41" customFormat="1" ht="15" customHeight="1" outlineLevel="2" thickBot="1" x14ac:dyDescent="0.3">
      <c r="A18" s="218" t="s">
        <v>10</v>
      </c>
      <c r="B18" s="219"/>
      <c r="C18" s="172">
        <f>SUM(C13:C17)</f>
        <v>483</v>
      </c>
      <c r="D18" s="45">
        <f>SUM(D13:D17)</f>
        <v>0</v>
      </c>
      <c r="E18" s="103">
        <f t="shared" si="0"/>
        <v>0</v>
      </c>
      <c r="F18" s="203" t="str">
        <f t="shared" si="1"/>
        <v/>
      </c>
      <c r="G18" s="204"/>
      <c r="H18" s="204"/>
      <c r="I18" s="204"/>
      <c r="J18" s="157"/>
      <c r="K18" s="157"/>
      <c r="L18" s="157"/>
      <c r="M18" s="157"/>
      <c r="N18" s="157"/>
      <c r="O18" s="157"/>
      <c r="P18" s="157"/>
    </row>
    <row r="19" spans="1:16" s="41" customFormat="1" ht="15" customHeight="1" outlineLevel="2" x14ac:dyDescent="0.25">
      <c r="A19" s="1" t="s">
        <v>19</v>
      </c>
      <c r="B19" s="93" t="s">
        <v>16</v>
      </c>
      <c r="C19" s="33">
        <v>48</v>
      </c>
      <c r="D19" s="96"/>
      <c r="E19" s="78">
        <f t="shared" si="0"/>
        <v>0</v>
      </c>
      <c r="F19" s="203" t="str">
        <f t="shared" si="1"/>
        <v>Veuillez compléter ce champs</v>
      </c>
      <c r="G19" s="204"/>
      <c r="H19" s="204"/>
      <c r="I19" s="204"/>
      <c r="J19" s="157"/>
      <c r="K19" s="157"/>
      <c r="L19" s="157"/>
      <c r="M19" s="157"/>
      <c r="N19" s="157"/>
      <c r="O19" s="157"/>
      <c r="P19" s="157"/>
    </row>
    <row r="20" spans="1:16" s="41" customFormat="1" outlineLevel="2" x14ac:dyDescent="0.25">
      <c r="A20" s="202"/>
      <c r="B20" s="27" t="s">
        <v>12</v>
      </c>
      <c r="C20" s="33">
        <v>43</v>
      </c>
      <c r="D20" s="96"/>
      <c r="E20" s="78">
        <f t="shared" si="0"/>
        <v>0</v>
      </c>
      <c r="F20" s="203" t="str">
        <f t="shared" si="1"/>
        <v>Veuillez compléter ce champs</v>
      </c>
      <c r="G20" s="204"/>
      <c r="H20" s="204"/>
      <c r="I20" s="204"/>
      <c r="J20" s="157"/>
      <c r="K20" s="157"/>
      <c r="L20" s="157"/>
      <c r="M20" s="157"/>
      <c r="N20" s="157"/>
      <c r="O20" s="157"/>
      <c r="P20" s="157"/>
    </row>
    <row r="21" spans="1:16" s="41" customFormat="1" ht="15" customHeight="1" outlineLevel="2" x14ac:dyDescent="0.25">
      <c r="A21" s="202"/>
      <c r="B21" s="27" t="s">
        <v>17</v>
      </c>
      <c r="C21" s="33">
        <v>97</v>
      </c>
      <c r="D21" s="96"/>
      <c r="E21" s="78">
        <f t="shared" si="0"/>
        <v>0</v>
      </c>
      <c r="F21" s="203" t="str">
        <f t="shared" si="1"/>
        <v>Veuillez compléter ce champs</v>
      </c>
      <c r="G21" s="204"/>
      <c r="H21" s="204"/>
      <c r="I21" s="204"/>
      <c r="J21" s="157"/>
      <c r="K21" s="157"/>
      <c r="L21" s="157"/>
      <c r="M21" s="157"/>
      <c r="N21" s="157"/>
      <c r="O21" s="157"/>
      <c r="P21" s="157"/>
    </row>
    <row r="22" spans="1:16" s="41" customFormat="1" ht="15" customHeight="1" outlineLevel="2" thickBot="1" x14ac:dyDescent="0.3">
      <c r="A22" s="205"/>
      <c r="B22" s="173" t="s">
        <v>4</v>
      </c>
      <c r="C22" s="33">
        <v>26</v>
      </c>
      <c r="D22" s="96"/>
      <c r="E22" s="78">
        <f t="shared" si="0"/>
        <v>0</v>
      </c>
      <c r="F22" s="203" t="str">
        <f t="shared" ref="F22" si="4">IF(OR(D22=""),"Veuillez compléter ce champs","")</f>
        <v>Veuillez compléter ce champs</v>
      </c>
      <c r="G22" s="204"/>
      <c r="H22" s="204"/>
      <c r="I22" s="204"/>
      <c r="J22" s="157"/>
      <c r="K22" s="157"/>
      <c r="L22" s="157"/>
      <c r="M22" s="157"/>
      <c r="N22" s="157"/>
      <c r="O22" s="157"/>
      <c r="P22" s="157"/>
    </row>
    <row r="23" spans="1:16" s="41" customFormat="1" ht="15" customHeight="1" outlineLevel="2" thickBot="1" x14ac:dyDescent="0.3">
      <c r="A23" s="218" t="s">
        <v>10</v>
      </c>
      <c r="B23" s="219"/>
      <c r="C23" s="172">
        <f>SUM(C19:C22)</f>
        <v>214</v>
      </c>
      <c r="D23" s="45">
        <f>SUM(D19:D22)</f>
        <v>0</v>
      </c>
      <c r="E23" s="103">
        <f t="shared" si="0"/>
        <v>0</v>
      </c>
      <c r="F23" s="203" t="str">
        <f t="shared" si="1"/>
        <v/>
      </c>
      <c r="G23" s="204"/>
      <c r="H23" s="204"/>
      <c r="I23" s="204"/>
      <c r="J23" s="157"/>
      <c r="K23" s="157"/>
      <c r="L23" s="157"/>
      <c r="M23" s="157"/>
      <c r="N23" s="157"/>
      <c r="O23" s="157"/>
      <c r="P23" s="157"/>
    </row>
    <row r="24" spans="1:16" s="41" customFormat="1" ht="15" customHeight="1" outlineLevel="2" x14ac:dyDescent="0.25">
      <c r="A24" s="1" t="s">
        <v>20</v>
      </c>
      <c r="B24" s="93" t="s">
        <v>16</v>
      </c>
      <c r="C24" s="33">
        <v>53</v>
      </c>
      <c r="D24" s="96"/>
      <c r="E24" s="78">
        <f t="shared" si="0"/>
        <v>0</v>
      </c>
      <c r="F24" s="203" t="str">
        <f t="shared" si="1"/>
        <v>Veuillez compléter ce champs</v>
      </c>
      <c r="G24" s="204"/>
      <c r="H24" s="204"/>
      <c r="I24" s="204"/>
      <c r="J24" s="157"/>
      <c r="K24" s="157"/>
      <c r="L24" s="157"/>
      <c r="M24" s="157"/>
      <c r="N24" s="157"/>
      <c r="O24" s="157"/>
      <c r="P24" s="157"/>
    </row>
    <row r="25" spans="1:16" s="41" customFormat="1" outlineLevel="2" x14ac:dyDescent="0.25">
      <c r="A25" s="202"/>
      <c r="B25" s="27" t="s">
        <v>12</v>
      </c>
      <c r="C25" s="33">
        <v>148</v>
      </c>
      <c r="D25" s="96"/>
      <c r="E25" s="78">
        <f t="shared" si="0"/>
        <v>0</v>
      </c>
      <c r="F25" s="203" t="str">
        <f t="shared" si="1"/>
        <v>Veuillez compléter ce champs</v>
      </c>
      <c r="G25" s="204"/>
      <c r="H25" s="204"/>
      <c r="I25" s="204"/>
      <c r="J25" s="157"/>
      <c r="K25" s="157"/>
      <c r="L25" s="157"/>
      <c r="M25" s="157"/>
      <c r="N25" s="157"/>
      <c r="O25" s="157"/>
      <c r="P25" s="157"/>
    </row>
    <row r="26" spans="1:16" s="41" customFormat="1" ht="15" customHeight="1" outlineLevel="2" x14ac:dyDescent="0.25">
      <c r="A26" s="202"/>
      <c r="B26" s="27" t="s">
        <v>17</v>
      </c>
      <c r="C26" s="33">
        <v>90</v>
      </c>
      <c r="D26" s="96"/>
      <c r="E26" s="78">
        <f t="shared" si="0"/>
        <v>0</v>
      </c>
      <c r="F26" s="37"/>
      <c r="G26" s="38"/>
      <c r="H26" s="38"/>
      <c r="I26" s="38"/>
      <c r="J26" s="157"/>
      <c r="K26" s="157"/>
      <c r="L26" s="157"/>
      <c r="M26" s="157"/>
      <c r="N26" s="157"/>
      <c r="O26" s="157"/>
      <c r="P26" s="157"/>
    </row>
    <row r="27" spans="1:16" s="41" customFormat="1" ht="15" customHeight="1" outlineLevel="2" thickBot="1" x14ac:dyDescent="0.3">
      <c r="A27" s="205"/>
      <c r="B27" s="173" t="s">
        <v>4</v>
      </c>
      <c r="C27" s="33">
        <v>94</v>
      </c>
      <c r="D27" s="96"/>
      <c r="E27" s="78">
        <f t="shared" si="0"/>
        <v>0</v>
      </c>
      <c r="F27" s="203" t="str">
        <f t="shared" si="1"/>
        <v>Veuillez compléter ce champs</v>
      </c>
      <c r="G27" s="204"/>
      <c r="H27" s="204"/>
      <c r="I27" s="204"/>
      <c r="J27" s="157"/>
      <c r="K27" s="157"/>
      <c r="L27" s="157"/>
      <c r="M27" s="157"/>
      <c r="N27" s="157"/>
      <c r="O27" s="157"/>
      <c r="P27" s="157"/>
    </row>
    <row r="28" spans="1:16" s="41" customFormat="1" ht="15" customHeight="1" outlineLevel="2" thickBot="1" x14ac:dyDescent="0.3">
      <c r="A28" s="218" t="s">
        <v>10</v>
      </c>
      <c r="B28" s="219"/>
      <c r="C28" s="172">
        <f>SUM(C24:C27)</f>
        <v>385</v>
      </c>
      <c r="D28" s="45">
        <f>SUM(D24:D27)</f>
        <v>0</v>
      </c>
      <c r="E28" s="103">
        <f t="shared" si="0"/>
        <v>0</v>
      </c>
      <c r="F28" s="203" t="str">
        <f t="shared" si="1"/>
        <v/>
      </c>
      <c r="G28" s="204"/>
      <c r="H28" s="204"/>
      <c r="I28" s="204"/>
      <c r="J28" s="157"/>
      <c r="K28" s="157"/>
      <c r="L28" s="157"/>
      <c r="M28" s="157"/>
      <c r="N28" s="157"/>
      <c r="O28" s="157"/>
      <c r="P28" s="157"/>
    </row>
    <row r="29" spans="1:16" s="41" customFormat="1" ht="15" customHeight="1" outlineLevel="2" x14ac:dyDescent="0.25">
      <c r="A29" s="1" t="s">
        <v>21</v>
      </c>
      <c r="B29" s="87" t="s">
        <v>77</v>
      </c>
      <c r="C29" s="165">
        <v>35</v>
      </c>
      <c r="D29" s="166"/>
      <c r="E29" s="104">
        <f t="shared" si="0"/>
        <v>0</v>
      </c>
      <c r="F29" s="203" t="str">
        <f>IF(OR(D29=""),"Veuillez compléter ce champs","")</f>
        <v>Veuillez compléter ce champs</v>
      </c>
      <c r="G29" s="204"/>
      <c r="H29" s="204"/>
      <c r="I29" s="204"/>
    </row>
    <row r="30" spans="1:16" s="41" customFormat="1" outlineLevel="2" x14ac:dyDescent="0.25">
      <c r="A30" s="202"/>
      <c r="B30" s="27" t="s">
        <v>12</v>
      </c>
      <c r="C30" s="33">
        <v>30</v>
      </c>
      <c r="D30" s="96"/>
      <c r="E30" s="78">
        <f t="shared" si="0"/>
        <v>0</v>
      </c>
      <c r="F30" s="203" t="str">
        <f t="shared" si="1"/>
        <v>Veuillez compléter ce champs</v>
      </c>
      <c r="G30" s="204"/>
      <c r="H30" s="204"/>
      <c r="I30" s="204"/>
    </row>
    <row r="31" spans="1:16" s="41" customFormat="1" outlineLevel="2" x14ac:dyDescent="0.25">
      <c r="A31" s="202"/>
      <c r="B31" s="173" t="s">
        <v>4</v>
      </c>
      <c r="C31" s="33">
        <v>47</v>
      </c>
      <c r="D31" s="96"/>
      <c r="E31" s="78">
        <f t="shared" si="0"/>
        <v>0</v>
      </c>
      <c r="F31" s="200"/>
      <c r="G31" s="201"/>
      <c r="H31" s="201"/>
      <c r="I31" s="201"/>
    </row>
    <row r="32" spans="1:16" s="41" customFormat="1" ht="15" customHeight="1" outlineLevel="2" thickBot="1" x14ac:dyDescent="0.3">
      <c r="A32" s="205"/>
      <c r="B32" s="173" t="s">
        <v>17</v>
      </c>
      <c r="C32" s="33">
        <v>28</v>
      </c>
      <c r="D32" s="96"/>
      <c r="E32" s="78">
        <f t="shared" si="0"/>
        <v>0</v>
      </c>
      <c r="F32" s="203" t="str">
        <f t="shared" si="1"/>
        <v>Veuillez compléter ce champs</v>
      </c>
      <c r="G32" s="204"/>
      <c r="H32" s="204"/>
      <c r="I32" s="204"/>
    </row>
    <row r="33" spans="1:9" s="41" customFormat="1" ht="15" customHeight="1" outlineLevel="2" thickBot="1" x14ac:dyDescent="0.3">
      <c r="A33" s="218" t="s">
        <v>10</v>
      </c>
      <c r="B33" s="219"/>
      <c r="C33" s="172">
        <f>SUM(C29:C32)</f>
        <v>140</v>
      </c>
      <c r="D33" s="45">
        <f>SUM(D29:D32)</f>
        <v>0</v>
      </c>
      <c r="E33" s="103">
        <f t="shared" si="0"/>
        <v>0</v>
      </c>
      <c r="F33" s="203" t="str">
        <f t="shared" si="1"/>
        <v/>
      </c>
      <c r="G33" s="204"/>
      <c r="H33" s="204"/>
      <c r="I33" s="204"/>
    </row>
    <row r="34" spans="1:9" s="41" customFormat="1" ht="15" customHeight="1" outlineLevel="2" x14ac:dyDescent="0.25">
      <c r="A34" s="1" t="s">
        <v>22</v>
      </c>
      <c r="B34" s="178" t="s">
        <v>16</v>
      </c>
      <c r="C34" s="51">
        <v>162</v>
      </c>
      <c r="D34" s="96"/>
      <c r="E34" s="78">
        <f t="shared" ref="E34:E39" si="5">D34/C34</f>
        <v>0</v>
      </c>
      <c r="F34" s="203" t="str">
        <f t="shared" si="1"/>
        <v>Veuillez compléter ce champs</v>
      </c>
      <c r="G34" s="204"/>
      <c r="H34" s="204"/>
      <c r="I34" s="204"/>
    </row>
    <row r="35" spans="1:9" s="41" customFormat="1" outlineLevel="2" x14ac:dyDescent="0.25">
      <c r="A35" s="202"/>
      <c r="B35" s="56" t="s">
        <v>12</v>
      </c>
      <c r="C35" s="165">
        <v>189</v>
      </c>
      <c r="D35" s="96"/>
      <c r="E35" s="78">
        <f t="shared" si="5"/>
        <v>0</v>
      </c>
      <c r="F35" s="203" t="str">
        <f t="shared" si="1"/>
        <v>Veuillez compléter ce champs</v>
      </c>
      <c r="G35" s="204"/>
      <c r="H35" s="204"/>
      <c r="I35" s="204"/>
    </row>
    <row r="36" spans="1:9" s="41" customFormat="1" ht="15" customHeight="1" outlineLevel="2" x14ac:dyDescent="0.25">
      <c r="A36" s="202"/>
      <c r="B36" s="179" t="s">
        <v>36</v>
      </c>
      <c r="C36" s="57">
        <v>130</v>
      </c>
      <c r="D36" s="96"/>
      <c r="E36" s="78">
        <f t="shared" si="5"/>
        <v>0</v>
      </c>
      <c r="F36" s="203" t="str">
        <f t="shared" si="1"/>
        <v>Veuillez compléter ce champs</v>
      </c>
      <c r="G36" s="204"/>
      <c r="H36" s="204"/>
      <c r="I36" s="204"/>
    </row>
    <row r="37" spans="1:9" s="41" customFormat="1" ht="15" customHeight="1" outlineLevel="2" x14ac:dyDescent="0.25">
      <c r="A37" s="202"/>
      <c r="B37" s="194" t="s">
        <v>12</v>
      </c>
      <c r="C37" s="58">
        <v>28</v>
      </c>
      <c r="D37" s="96"/>
      <c r="E37" s="78">
        <f t="shared" si="5"/>
        <v>0</v>
      </c>
      <c r="F37" s="37"/>
      <c r="G37" s="38"/>
      <c r="H37" s="38"/>
      <c r="I37" s="38"/>
    </row>
    <row r="38" spans="1:9" s="41" customFormat="1" ht="15" customHeight="1" outlineLevel="2" x14ac:dyDescent="0.25">
      <c r="A38" s="202"/>
      <c r="B38" s="27" t="s">
        <v>17</v>
      </c>
      <c r="C38" s="33">
        <v>441</v>
      </c>
      <c r="D38" s="96"/>
      <c r="E38" s="78">
        <f t="shared" si="5"/>
        <v>0</v>
      </c>
      <c r="F38" s="203" t="str">
        <f t="shared" ref="F38:F39" si="6">IF(OR(D38=""),"Veuillez compléter ce champs","")</f>
        <v>Veuillez compléter ce champs</v>
      </c>
      <c r="G38" s="204"/>
      <c r="H38" s="204"/>
      <c r="I38" s="204"/>
    </row>
    <row r="39" spans="1:9" s="41" customFormat="1" ht="15" customHeight="1" outlineLevel="2" thickBot="1" x14ac:dyDescent="0.3">
      <c r="A39" s="205"/>
      <c r="B39" s="173" t="s">
        <v>4</v>
      </c>
      <c r="C39" s="33">
        <v>90</v>
      </c>
      <c r="D39" s="96"/>
      <c r="E39" s="78">
        <f t="shared" si="5"/>
        <v>0</v>
      </c>
      <c r="F39" s="203" t="str">
        <f t="shared" si="6"/>
        <v>Veuillez compléter ce champs</v>
      </c>
      <c r="G39" s="204"/>
      <c r="H39" s="204"/>
      <c r="I39" s="204"/>
    </row>
    <row r="40" spans="1:9" s="41" customFormat="1" ht="15" customHeight="1" outlineLevel="2" thickBot="1" x14ac:dyDescent="0.3">
      <c r="A40" s="218" t="s">
        <v>10</v>
      </c>
      <c r="B40" s="219"/>
      <c r="C40" s="172">
        <f>SUM(C34:C39)</f>
        <v>1040</v>
      </c>
      <c r="D40" s="45">
        <f>SUM(D34:D39)</f>
        <v>0</v>
      </c>
      <c r="E40" s="103">
        <f t="shared" si="0"/>
        <v>0</v>
      </c>
      <c r="F40" s="203" t="str">
        <f t="shared" si="1"/>
        <v/>
      </c>
      <c r="G40" s="204"/>
      <c r="H40" s="204"/>
      <c r="I40" s="204"/>
    </row>
    <row r="41" spans="1:9" s="41" customFormat="1" ht="15" customHeight="1" outlineLevel="2" thickBot="1" x14ac:dyDescent="0.3">
      <c r="A41" s="181" t="s">
        <v>23</v>
      </c>
      <c r="B41" s="180" t="s">
        <v>16</v>
      </c>
      <c r="C41" s="33">
        <v>470.6</v>
      </c>
      <c r="D41" s="96"/>
      <c r="E41" s="78">
        <f t="shared" si="0"/>
        <v>0</v>
      </c>
      <c r="F41" s="203" t="str">
        <f t="shared" si="1"/>
        <v>Veuillez compléter ce champs</v>
      </c>
      <c r="G41" s="204"/>
      <c r="H41" s="204"/>
      <c r="I41" s="204"/>
    </row>
    <row r="42" spans="1:9" s="41" customFormat="1" ht="15" customHeight="1" outlineLevel="2" thickBot="1" x14ac:dyDescent="0.3">
      <c r="A42" s="218" t="s">
        <v>10</v>
      </c>
      <c r="B42" s="219"/>
      <c r="C42" s="172">
        <f>C41</f>
        <v>470.6</v>
      </c>
      <c r="D42" s="45">
        <f>D41</f>
        <v>0</v>
      </c>
      <c r="E42" s="103">
        <f t="shared" si="0"/>
        <v>0</v>
      </c>
      <c r="F42" s="203" t="str">
        <f t="shared" si="1"/>
        <v/>
      </c>
      <c r="G42" s="204"/>
      <c r="H42" s="204"/>
      <c r="I42" s="204"/>
    </row>
    <row r="43" spans="1:9" s="41" customFormat="1" ht="15" customHeight="1" outlineLevel="2" x14ac:dyDescent="0.25">
      <c r="A43" s="1" t="s">
        <v>24</v>
      </c>
      <c r="B43" s="93" t="s">
        <v>16</v>
      </c>
      <c r="C43" s="34">
        <v>111</v>
      </c>
      <c r="D43" s="77"/>
      <c r="E43" s="78">
        <f t="shared" si="0"/>
        <v>0</v>
      </c>
      <c r="F43" s="203" t="str">
        <f t="shared" si="1"/>
        <v>Veuillez compléter ce champs</v>
      </c>
      <c r="G43" s="204"/>
      <c r="H43" s="204"/>
      <c r="I43" s="204"/>
    </row>
    <row r="44" spans="1:9" s="41" customFormat="1" ht="15" customHeight="1" outlineLevel="2" x14ac:dyDescent="0.25">
      <c r="A44" s="202"/>
      <c r="B44" s="27" t="s">
        <v>35</v>
      </c>
      <c r="C44" s="34">
        <v>134</v>
      </c>
      <c r="D44" s="77"/>
      <c r="E44" s="78">
        <f t="shared" si="0"/>
        <v>0</v>
      </c>
      <c r="F44" s="203" t="str">
        <f t="shared" ref="F44:F46" si="7">IF(OR(D44=""),"Veuillez compléter ce champs","")</f>
        <v>Veuillez compléter ce champs</v>
      </c>
      <c r="G44" s="204"/>
      <c r="H44" s="204"/>
      <c r="I44" s="204"/>
    </row>
    <row r="45" spans="1:9" s="41" customFormat="1" ht="15" customHeight="1" outlineLevel="2" x14ac:dyDescent="0.25">
      <c r="A45" s="202"/>
      <c r="B45" s="27" t="s">
        <v>17</v>
      </c>
      <c r="C45" s="34">
        <v>75</v>
      </c>
      <c r="D45" s="77"/>
      <c r="E45" s="78">
        <f t="shared" si="0"/>
        <v>0</v>
      </c>
      <c r="F45" s="203" t="str">
        <f t="shared" si="7"/>
        <v>Veuillez compléter ce champs</v>
      </c>
      <c r="G45" s="204"/>
      <c r="H45" s="204"/>
      <c r="I45" s="204"/>
    </row>
    <row r="46" spans="1:9" s="41" customFormat="1" ht="15" customHeight="1" outlineLevel="2" thickBot="1" x14ac:dyDescent="0.3">
      <c r="A46" s="205"/>
      <c r="B46" s="173" t="s">
        <v>4</v>
      </c>
      <c r="C46" s="34">
        <v>45</v>
      </c>
      <c r="D46" s="77"/>
      <c r="E46" s="78">
        <f t="shared" si="0"/>
        <v>0</v>
      </c>
      <c r="F46" s="203" t="str">
        <f t="shared" si="7"/>
        <v>Veuillez compléter ce champs</v>
      </c>
      <c r="G46" s="204"/>
      <c r="H46" s="204"/>
      <c r="I46" s="204"/>
    </row>
    <row r="47" spans="1:9" s="41" customFormat="1" ht="15" customHeight="1" outlineLevel="2" thickBot="1" x14ac:dyDescent="0.3">
      <c r="A47" s="218" t="s">
        <v>10</v>
      </c>
      <c r="B47" s="219"/>
      <c r="C47" s="172">
        <f>SUM(C43:C46)</f>
        <v>365</v>
      </c>
      <c r="D47" s="45">
        <f>SUM(D43:D46)</f>
        <v>0</v>
      </c>
      <c r="E47" s="103">
        <f t="shared" si="0"/>
        <v>0</v>
      </c>
      <c r="F47" s="203" t="str">
        <f t="shared" si="1"/>
        <v/>
      </c>
      <c r="G47" s="204"/>
      <c r="H47" s="204"/>
      <c r="I47" s="204"/>
    </row>
    <row r="48" spans="1:9" s="41" customFormat="1" ht="15" customHeight="1" outlineLevel="2" x14ac:dyDescent="0.25">
      <c r="A48" s="1" t="s">
        <v>25</v>
      </c>
      <c r="B48" s="93" t="s">
        <v>16</v>
      </c>
      <c r="C48" s="33">
        <v>36</v>
      </c>
      <c r="D48" s="96"/>
      <c r="E48" s="78">
        <f t="shared" si="0"/>
        <v>0</v>
      </c>
      <c r="F48" s="203" t="str">
        <f t="shared" si="1"/>
        <v>Veuillez compléter ce champs</v>
      </c>
      <c r="G48" s="204"/>
      <c r="H48" s="204"/>
      <c r="I48" s="204"/>
    </row>
    <row r="49" spans="1:9" s="41" customFormat="1" outlineLevel="2" x14ac:dyDescent="0.25">
      <c r="A49" s="202"/>
      <c r="B49" s="27" t="s">
        <v>12</v>
      </c>
      <c r="C49" s="33">
        <v>36</v>
      </c>
      <c r="D49" s="96"/>
      <c r="E49" s="78">
        <f t="shared" si="0"/>
        <v>0</v>
      </c>
      <c r="F49" s="203" t="str">
        <f t="shared" si="1"/>
        <v>Veuillez compléter ce champs</v>
      </c>
      <c r="G49" s="204"/>
      <c r="H49" s="204"/>
      <c r="I49" s="204"/>
    </row>
    <row r="50" spans="1:9" s="41" customFormat="1" ht="15" customHeight="1" outlineLevel="2" x14ac:dyDescent="0.25">
      <c r="A50" s="202"/>
      <c r="B50" s="27" t="s">
        <v>17</v>
      </c>
      <c r="C50" s="33">
        <v>35</v>
      </c>
      <c r="D50" s="96"/>
      <c r="E50" s="78">
        <f t="shared" si="0"/>
        <v>0</v>
      </c>
      <c r="F50" s="37"/>
      <c r="G50" s="38"/>
      <c r="H50" s="38"/>
      <c r="I50" s="38"/>
    </row>
    <row r="51" spans="1:9" s="41" customFormat="1" ht="15" customHeight="1" outlineLevel="2" thickBot="1" x14ac:dyDescent="0.3">
      <c r="A51" s="205"/>
      <c r="B51" s="173" t="s">
        <v>4</v>
      </c>
      <c r="C51" s="33">
        <v>5</v>
      </c>
      <c r="D51" s="96"/>
      <c r="E51" s="78">
        <f t="shared" si="0"/>
        <v>0</v>
      </c>
      <c r="F51" s="203" t="str">
        <f t="shared" si="1"/>
        <v>Veuillez compléter ce champs</v>
      </c>
      <c r="G51" s="204"/>
      <c r="H51" s="204"/>
      <c r="I51" s="204"/>
    </row>
    <row r="52" spans="1:9" s="41" customFormat="1" ht="15" customHeight="1" outlineLevel="2" thickBot="1" x14ac:dyDescent="0.3">
      <c r="A52" s="218" t="s">
        <v>10</v>
      </c>
      <c r="B52" s="219"/>
      <c r="C52" s="172">
        <f>SUM(C48:C51)</f>
        <v>112</v>
      </c>
      <c r="D52" s="45">
        <f>SUM(D48:D51)</f>
        <v>0</v>
      </c>
      <c r="E52" s="103">
        <f t="shared" si="0"/>
        <v>0</v>
      </c>
      <c r="F52" s="203" t="str">
        <f t="shared" si="1"/>
        <v/>
      </c>
      <c r="G52" s="204"/>
      <c r="H52" s="204"/>
      <c r="I52" s="204"/>
    </row>
    <row r="53" spans="1:9" s="41" customFormat="1" ht="15" customHeight="1" outlineLevel="2" x14ac:dyDescent="0.25">
      <c r="A53" s="1" t="s">
        <v>26</v>
      </c>
      <c r="B53" s="93" t="s">
        <v>16</v>
      </c>
      <c r="C53" s="33">
        <v>594</v>
      </c>
      <c r="D53" s="96"/>
      <c r="E53" s="78">
        <f t="shared" si="0"/>
        <v>0</v>
      </c>
      <c r="F53" s="203" t="str">
        <f t="shared" si="1"/>
        <v>Veuillez compléter ce champs</v>
      </c>
      <c r="G53" s="204"/>
      <c r="H53" s="204"/>
      <c r="I53" s="204"/>
    </row>
    <row r="54" spans="1:9" s="41" customFormat="1" ht="15" customHeight="1" outlineLevel="2" x14ac:dyDescent="0.25">
      <c r="A54" s="202"/>
      <c r="B54" s="27" t="s">
        <v>17</v>
      </c>
      <c r="C54" s="33">
        <v>136</v>
      </c>
      <c r="D54" s="96"/>
      <c r="E54" s="78">
        <f t="shared" si="0"/>
        <v>0</v>
      </c>
      <c r="F54" s="203" t="str">
        <f t="shared" si="1"/>
        <v>Veuillez compléter ce champs</v>
      </c>
      <c r="G54" s="204"/>
      <c r="H54" s="204"/>
      <c r="I54" s="204"/>
    </row>
    <row r="55" spans="1:9" s="41" customFormat="1" ht="15" customHeight="1" outlineLevel="2" thickBot="1" x14ac:dyDescent="0.3">
      <c r="A55" s="205"/>
      <c r="B55" s="173" t="s">
        <v>4</v>
      </c>
      <c r="C55" s="33">
        <v>48</v>
      </c>
      <c r="D55" s="96"/>
      <c r="E55" s="78">
        <f t="shared" si="0"/>
        <v>0</v>
      </c>
      <c r="F55" s="203" t="str">
        <f t="shared" si="1"/>
        <v>Veuillez compléter ce champs</v>
      </c>
      <c r="G55" s="204"/>
      <c r="H55" s="204"/>
      <c r="I55" s="204"/>
    </row>
    <row r="56" spans="1:9" s="41" customFormat="1" ht="15" customHeight="1" outlineLevel="2" thickBot="1" x14ac:dyDescent="0.3">
      <c r="A56" s="218" t="s">
        <v>11</v>
      </c>
      <c r="B56" s="219"/>
      <c r="C56" s="172">
        <f>SUM(C53:C55)</f>
        <v>778</v>
      </c>
      <c r="D56" s="45">
        <f>SUM(D53:D55)</f>
        <v>0</v>
      </c>
      <c r="E56" s="103">
        <f t="shared" si="0"/>
        <v>0</v>
      </c>
      <c r="F56" s="203" t="str">
        <f t="shared" si="1"/>
        <v/>
      </c>
      <c r="G56" s="204"/>
      <c r="H56" s="204"/>
      <c r="I56" s="204"/>
    </row>
    <row r="57" spans="1:9" s="41" customFormat="1" ht="15" customHeight="1" outlineLevel="2" x14ac:dyDescent="0.25">
      <c r="A57" s="1" t="s">
        <v>27</v>
      </c>
      <c r="B57" s="93" t="s">
        <v>17</v>
      </c>
      <c r="C57" s="33">
        <v>35</v>
      </c>
      <c r="D57" s="96"/>
      <c r="E57" s="78">
        <f t="shared" si="0"/>
        <v>0</v>
      </c>
      <c r="F57" s="203" t="str">
        <f t="shared" si="1"/>
        <v>Veuillez compléter ce champs</v>
      </c>
      <c r="G57" s="204"/>
      <c r="H57" s="204"/>
      <c r="I57" s="204"/>
    </row>
    <row r="58" spans="1:9" s="41" customFormat="1" ht="15" customHeight="1" outlineLevel="2" thickBot="1" x14ac:dyDescent="0.3">
      <c r="A58" s="205"/>
      <c r="B58" s="27" t="s">
        <v>4</v>
      </c>
      <c r="C58" s="33">
        <v>5</v>
      </c>
      <c r="D58" s="96"/>
      <c r="E58" s="78">
        <f t="shared" si="0"/>
        <v>0</v>
      </c>
      <c r="F58" s="203" t="str">
        <f t="shared" si="1"/>
        <v>Veuillez compléter ce champs</v>
      </c>
      <c r="G58" s="204"/>
      <c r="H58" s="204"/>
      <c r="I58" s="204"/>
    </row>
    <row r="59" spans="1:9" s="41" customFormat="1" ht="15" customHeight="1" outlineLevel="2" thickBot="1" x14ac:dyDescent="0.3">
      <c r="A59" s="220" t="s">
        <v>10</v>
      </c>
      <c r="B59" s="219"/>
      <c r="C59" s="172">
        <f>SUM(C57:C58)</f>
        <v>40</v>
      </c>
      <c r="D59" s="45">
        <f>SUM(D57:D58)</f>
        <v>0</v>
      </c>
      <c r="E59" s="103">
        <f t="shared" si="0"/>
        <v>0</v>
      </c>
      <c r="F59" s="203" t="str">
        <f t="shared" si="1"/>
        <v/>
      </c>
      <c r="G59" s="204"/>
      <c r="H59" s="204"/>
      <c r="I59" s="204"/>
    </row>
    <row r="60" spans="1:9" s="41" customFormat="1" ht="15" customHeight="1" outlineLevel="2" thickBot="1" x14ac:dyDescent="0.3">
      <c r="A60" s="175" t="s">
        <v>28</v>
      </c>
      <c r="B60" s="174" t="s">
        <v>17</v>
      </c>
      <c r="C60" s="33">
        <v>30</v>
      </c>
      <c r="D60" s="96"/>
      <c r="E60" s="78">
        <f t="shared" si="0"/>
        <v>0</v>
      </c>
      <c r="F60" s="203" t="str">
        <f t="shared" si="1"/>
        <v>Veuillez compléter ce champs</v>
      </c>
      <c r="G60" s="204"/>
      <c r="H60" s="204"/>
      <c r="I60" s="204"/>
    </row>
    <row r="61" spans="1:9" s="41" customFormat="1" ht="15" customHeight="1" outlineLevel="2" thickBot="1" x14ac:dyDescent="0.3">
      <c r="A61" s="218" t="s">
        <v>10</v>
      </c>
      <c r="B61" s="219"/>
      <c r="C61" s="172">
        <f>C60</f>
        <v>30</v>
      </c>
      <c r="D61" s="45">
        <f>D60</f>
        <v>0</v>
      </c>
      <c r="E61" s="103">
        <f t="shared" si="0"/>
        <v>0</v>
      </c>
      <c r="F61" s="203" t="str">
        <f t="shared" si="1"/>
        <v/>
      </c>
      <c r="G61" s="204"/>
      <c r="H61" s="204"/>
      <c r="I61" s="204"/>
    </row>
    <row r="62" spans="1:9" s="41" customFormat="1" ht="15" customHeight="1" outlineLevel="2" x14ac:dyDescent="0.25">
      <c r="A62" s="1" t="s">
        <v>29</v>
      </c>
      <c r="B62" s="93" t="s">
        <v>17</v>
      </c>
      <c r="C62" s="33">
        <v>65</v>
      </c>
      <c r="D62" s="96"/>
      <c r="E62" s="78">
        <f t="shared" si="0"/>
        <v>0</v>
      </c>
      <c r="F62" s="203" t="str">
        <f t="shared" si="1"/>
        <v>Veuillez compléter ce champs</v>
      </c>
      <c r="G62" s="204"/>
      <c r="H62" s="204"/>
      <c r="I62" s="204"/>
    </row>
    <row r="63" spans="1:9" s="41" customFormat="1" ht="15" customHeight="1" outlineLevel="2" thickBot="1" x14ac:dyDescent="0.3">
      <c r="A63" s="205"/>
      <c r="B63" s="173" t="s">
        <v>4</v>
      </c>
      <c r="C63" s="33">
        <v>20</v>
      </c>
      <c r="D63" s="96"/>
      <c r="E63" s="78">
        <f t="shared" si="0"/>
        <v>0</v>
      </c>
      <c r="F63" s="203" t="str">
        <f t="shared" si="1"/>
        <v>Veuillez compléter ce champs</v>
      </c>
      <c r="G63" s="204"/>
      <c r="H63" s="204"/>
      <c r="I63" s="204"/>
    </row>
    <row r="64" spans="1:9" s="41" customFormat="1" ht="15" customHeight="1" outlineLevel="2" thickBot="1" x14ac:dyDescent="0.3">
      <c r="A64" s="221" t="s">
        <v>10</v>
      </c>
      <c r="B64" s="219"/>
      <c r="C64" s="172">
        <f>SUM(C62:C63)</f>
        <v>85</v>
      </c>
      <c r="D64" s="45">
        <f>SUM(D62:D63)</f>
        <v>0</v>
      </c>
      <c r="E64" s="103">
        <f t="shared" si="0"/>
        <v>0</v>
      </c>
      <c r="F64" s="203" t="str">
        <f t="shared" si="1"/>
        <v/>
      </c>
      <c r="G64" s="204"/>
      <c r="H64" s="204"/>
      <c r="I64" s="204"/>
    </row>
    <row r="65" spans="1:9" s="41" customFormat="1" ht="15" customHeight="1" outlineLevel="2" x14ac:dyDescent="0.25">
      <c r="A65" s="1" t="s">
        <v>30</v>
      </c>
      <c r="B65" s="93" t="s">
        <v>16</v>
      </c>
      <c r="C65" s="33">
        <v>221</v>
      </c>
      <c r="D65" s="96"/>
      <c r="E65" s="78">
        <f t="shared" si="0"/>
        <v>0</v>
      </c>
      <c r="F65" s="203" t="str">
        <f t="shared" si="1"/>
        <v>Veuillez compléter ce champs</v>
      </c>
      <c r="G65" s="204"/>
      <c r="H65" s="204"/>
      <c r="I65" s="204"/>
    </row>
    <row r="66" spans="1:9" s="41" customFormat="1" outlineLevel="2" x14ac:dyDescent="0.25">
      <c r="A66" s="202"/>
      <c r="B66" s="27" t="s">
        <v>12</v>
      </c>
      <c r="C66" s="33">
        <v>44</v>
      </c>
      <c r="D66" s="96"/>
      <c r="E66" s="78">
        <f t="shared" si="0"/>
        <v>0</v>
      </c>
      <c r="F66" s="203" t="str">
        <f t="shared" si="1"/>
        <v>Veuillez compléter ce champs</v>
      </c>
      <c r="G66" s="204"/>
      <c r="H66" s="204"/>
      <c r="I66" s="204"/>
    </row>
    <row r="67" spans="1:9" s="41" customFormat="1" ht="15" customHeight="1" outlineLevel="2" x14ac:dyDescent="0.25">
      <c r="A67" s="202"/>
      <c r="B67" s="27" t="s">
        <v>17</v>
      </c>
      <c r="C67" s="33">
        <v>208</v>
      </c>
      <c r="D67" s="96"/>
      <c r="E67" s="78">
        <f t="shared" si="0"/>
        <v>0</v>
      </c>
      <c r="F67" s="203" t="str">
        <f t="shared" si="1"/>
        <v>Veuillez compléter ce champs</v>
      </c>
      <c r="G67" s="204"/>
      <c r="H67" s="204"/>
      <c r="I67" s="204"/>
    </row>
    <row r="68" spans="1:9" s="41" customFormat="1" ht="15" customHeight="1" outlineLevel="2" thickBot="1" x14ac:dyDescent="0.3">
      <c r="A68" s="202"/>
      <c r="B68" s="173" t="s">
        <v>4</v>
      </c>
      <c r="C68" s="33">
        <v>96</v>
      </c>
      <c r="D68" s="96"/>
      <c r="E68" s="78">
        <f t="shared" si="0"/>
        <v>0</v>
      </c>
      <c r="F68" s="203" t="str">
        <f t="shared" ref="F68" si="8">IF(OR(D68=""),"Veuillez compléter ce champs","")</f>
        <v>Veuillez compléter ce champs</v>
      </c>
      <c r="G68" s="204"/>
      <c r="H68" s="204"/>
      <c r="I68" s="204"/>
    </row>
    <row r="69" spans="1:9" s="41" customFormat="1" ht="15.75" outlineLevel="2" thickBot="1" x14ac:dyDescent="0.3">
      <c r="A69" s="220" t="s">
        <v>10</v>
      </c>
      <c r="B69" s="219"/>
      <c r="C69" s="172">
        <f>SUM(C65:C68)</f>
        <v>569</v>
      </c>
      <c r="D69" s="45">
        <f>SUM(D65:D68)</f>
        <v>0</v>
      </c>
      <c r="E69" s="103">
        <f t="shared" si="0"/>
        <v>0</v>
      </c>
      <c r="F69" s="203" t="str">
        <f t="shared" si="1"/>
        <v/>
      </c>
      <c r="G69" s="204"/>
      <c r="H69" s="204"/>
      <c r="I69" s="204"/>
    </row>
    <row r="70" spans="1:9" s="41" customFormat="1" outlineLevel="2" x14ac:dyDescent="0.25">
      <c r="A70" s="202" t="s">
        <v>31</v>
      </c>
      <c r="B70" s="93" t="s">
        <v>12</v>
      </c>
      <c r="C70" s="33">
        <v>12.8</v>
      </c>
      <c r="D70" s="96"/>
      <c r="E70" s="78">
        <f t="shared" si="0"/>
        <v>0</v>
      </c>
      <c r="F70" s="203" t="str">
        <f t="shared" si="1"/>
        <v>Veuillez compléter ce champs</v>
      </c>
      <c r="G70" s="204"/>
      <c r="H70" s="204"/>
      <c r="I70" s="204"/>
    </row>
    <row r="71" spans="1:9" s="41" customFormat="1" outlineLevel="2" x14ac:dyDescent="0.25">
      <c r="A71" s="202"/>
      <c r="B71" s="27" t="s">
        <v>17</v>
      </c>
      <c r="C71" s="33">
        <v>73</v>
      </c>
      <c r="D71" s="96"/>
      <c r="E71" s="78">
        <f t="shared" si="0"/>
        <v>0</v>
      </c>
      <c r="F71" s="203" t="str">
        <f t="shared" si="1"/>
        <v>Veuillez compléter ce champs</v>
      </c>
      <c r="G71" s="204"/>
      <c r="H71" s="204"/>
      <c r="I71" s="204"/>
    </row>
    <row r="72" spans="1:9" s="41" customFormat="1" ht="15.75" outlineLevel="2" thickBot="1" x14ac:dyDescent="0.3">
      <c r="A72" s="202"/>
      <c r="B72" s="173" t="s">
        <v>4</v>
      </c>
      <c r="C72" s="33">
        <v>39.5</v>
      </c>
      <c r="D72" s="96"/>
      <c r="E72" s="78">
        <f t="shared" si="0"/>
        <v>0</v>
      </c>
      <c r="F72" s="203" t="str">
        <f t="shared" si="1"/>
        <v>Veuillez compléter ce champs</v>
      </c>
      <c r="G72" s="204"/>
      <c r="H72" s="204"/>
      <c r="I72" s="204"/>
    </row>
    <row r="73" spans="1:9" s="41" customFormat="1" ht="15.75" outlineLevel="2" thickBot="1" x14ac:dyDescent="0.3">
      <c r="A73" s="220" t="s">
        <v>10</v>
      </c>
      <c r="B73" s="219"/>
      <c r="C73" s="172">
        <f>SUM(C70:C72)</f>
        <v>125.3</v>
      </c>
      <c r="D73" s="45">
        <f>SUM(D70:D72)</f>
        <v>0</v>
      </c>
      <c r="E73" s="103">
        <f t="shared" ref="E73:E141" si="9">D73/C73</f>
        <v>0</v>
      </c>
      <c r="F73" s="203" t="str">
        <f t="shared" ref="F73:F141" si="10">IF(OR(D73=""),"Veuillez compléter ce champs","")</f>
        <v/>
      </c>
      <c r="G73" s="204"/>
      <c r="H73" s="204"/>
      <c r="I73" s="204"/>
    </row>
    <row r="74" spans="1:9" s="41" customFormat="1" outlineLevel="2" x14ac:dyDescent="0.25">
      <c r="A74" s="202" t="s">
        <v>32</v>
      </c>
      <c r="B74" s="93" t="s">
        <v>16</v>
      </c>
      <c r="C74" s="33">
        <v>289</v>
      </c>
      <c r="D74" s="96"/>
      <c r="E74" s="78">
        <f t="shared" si="9"/>
        <v>0</v>
      </c>
      <c r="F74" s="203" t="str">
        <f t="shared" si="10"/>
        <v>Veuillez compléter ce champs</v>
      </c>
      <c r="G74" s="204"/>
      <c r="H74" s="204"/>
      <c r="I74" s="204"/>
    </row>
    <row r="75" spans="1:9" s="41" customFormat="1" outlineLevel="2" x14ac:dyDescent="0.25">
      <c r="A75" s="202"/>
      <c r="B75" s="56" t="s">
        <v>12</v>
      </c>
      <c r="C75" s="165">
        <v>38</v>
      </c>
      <c r="D75" s="96"/>
      <c r="E75" s="78">
        <f t="shared" si="9"/>
        <v>0</v>
      </c>
      <c r="F75" s="203" t="str">
        <f t="shared" ref="F75:F77" si="11">IF(OR(D75=""),"Veuillez compléter ce champs","")</f>
        <v>Veuillez compléter ce champs</v>
      </c>
      <c r="G75" s="204"/>
      <c r="H75" s="204"/>
      <c r="I75" s="204"/>
    </row>
    <row r="76" spans="1:9" s="41" customFormat="1" outlineLevel="2" x14ac:dyDescent="0.25">
      <c r="A76" s="202"/>
      <c r="B76" s="27" t="s">
        <v>17</v>
      </c>
      <c r="C76" s="33">
        <v>120</v>
      </c>
      <c r="D76" s="96"/>
      <c r="E76" s="78">
        <f t="shared" si="9"/>
        <v>0</v>
      </c>
      <c r="F76" s="203" t="str">
        <f t="shared" si="11"/>
        <v>Veuillez compléter ce champs</v>
      </c>
      <c r="G76" s="204"/>
      <c r="H76" s="204"/>
      <c r="I76" s="204"/>
    </row>
    <row r="77" spans="1:9" s="41" customFormat="1" ht="15.75" outlineLevel="2" thickBot="1" x14ac:dyDescent="0.3">
      <c r="A77" s="202"/>
      <c r="B77" s="173" t="s">
        <v>4</v>
      </c>
      <c r="C77" s="33">
        <v>86.67</v>
      </c>
      <c r="D77" s="96"/>
      <c r="E77" s="78">
        <f t="shared" si="9"/>
        <v>0</v>
      </c>
      <c r="F77" s="203" t="str">
        <f t="shared" si="11"/>
        <v>Veuillez compléter ce champs</v>
      </c>
      <c r="G77" s="204"/>
      <c r="H77" s="204"/>
      <c r="I77" s="204"/>
    </row>
    <row r="78" spans="1:9" s="41" customFormat="1" ht="15.75" outlineLevel="2" thickBot="1" x14ac:dyDescent="0.3">
      <c r="A78" s="220" t="s">
        <v>10</v>
      </c>
      <c r="B78" s="219"/>
      <c r="C78" s="172">
        <f>SUM(C74:C77)</f>
        <v>533.66999999999996</v>
      </c>
      <c r="D78" s="45">
        <f>SUM(D74:D77)</f>
        <v>0</v>
      </c>
      <c r="E78" s="103">
        <f t="shared" si="9"/>
        <v>0</v>
      </c>
      <c r="F78" s="203" t="str">
        <f t="shared" si="10"/>
        <v/>
      </c>
      <c r="G78" s="204"/>
      <c r="H78" s="204"/>
      <c r="I78" s="204"/>
    </row>
    <row r="79" spans="1:9" s="41" customFormat="1" outlineLevel="2" x14ac:dyDescent="0.25">
      <c r="A79" s="1" t="s">
        <v>33</v>
      </c>
      <c r="B79" s="93" t="s">
        <v>16</v>
      </c>
      <c r="C79" s="33">
        <v>80</v>
      </c>
      <c r="D79" s="96"/>
      <c r="E79" s="78">
        <f t="shared" si="9"/>
        <v>0</v>
      </c>
      <c r="F79" s="203" t="str">
        <f t="shared" si="10"/>
        <v>Veuillez compléter ce champs</v>
      </c>
      <c r="G79" s="204"/>
      <c r="H79" s="204"/>
      <c r="I79" s="204"/>
    </row>
    <row r="80" spans="1:9" s="41" customFormat="1" ht="15.75" outlineLevel="2" thickBot="1" x14ac:dyDescent="0.3">
      <c r="A80" s="205"/>
      <c r="B80" s="173" t="s">
        <v>4</v>
      </c>
      <c r="C80" s="33">
        <v>19</v>
      </c>
      <c r="D80" s="96"/>
      <c r="E80" s="78">
        <f t="shared" si="9"/>
        <v>0</v>
      </c>
      <c r="F80" s="203" t="str">
        <f t="shared" ref="F80" si="12">IF(OR(D80=""),"Veuillez compléter ce champs","")</f>
        <v>Veuillez compléter ce champs</v>
      </c>
      <c r="G80" s="204"/>
      <c r="H80" s="204"/>
      <c r="I80" s="204"/>
    </row>
    <row r="81" spans="1:9" s="41" customFormat="1" ht="15.75" outlineLevel="2" thickBot="1" x14ac:dyDescent="0.3">
      <c r="A81" s="220" t="s">
        <v>10</v>
      </c>
      <c r="B81" s="219"/>
      <c r="C81" s="172">
        <f>SUM(C79:C80)</f>
        <v>99</v>
      </c>
      <c r="D81" s="45">
        <f>SUM(D79:D80)</f>
        <v>0</v>
      </c>
      <c r="E81" s="103">
        <f t="shared" si="9"/>
        <v>0</v>
      </c>
      <c r="F81" s="203" t="str">
        <f t="shared" si="10"/>
        <v/>
      </c>
      <c r="G81" s="204"/>
      <c r="H81" s="204"/>
      <c r="I81" s="204"/>
    </row>
    <row r="82" spans="1:9" s="41" customFormat="1" outlineLevel="2" x14ac:dyDescent="0.25">
      <c r="A82" s="222" t="s">
        <v>34</v>
      </c>
      <c r="B82" s="93" t="s">
        <v>16</v>
      </c>
      <c r="C82" s="33">
        <v>35</v>
      </c>
      <c r="D82" s="96"/>
      <c r="E82" s="78">
        <f t="shared" si="9"/>
        <v>0</v>
      </c>
      <c r="F82" s="203" t="str">
        <f t="shared" si="10"/>
        <v>Veuillez compléter ce champs</v>
      </c>
      <c r="G82" s="204"/>
      <c r="H82" s="204"/>
      <c r="I82" s="204"/>
    </row>
    <row r="83" spans="1:9" s="41" customFormat="1" outlineLevel="2" x14ac:dyDescent="0.25">
      <c r="A83" s="223"/>
      <c r="B83" s="27" t="s">
        <v>12</v>
      </c>
      <c r="C83" s="33">
        <v>40</v>
      </c>
      <c r="D83" s="96"/>
      <c r="E83" s="78">
        <f t="shared" si="9"/>
        <v>0</v>
      </c>
      <c r="F83" s="203" t="str">
        <f t="shared" si="10"/>
        <v>Veuillez compléter ce champs</v>
      </c>
      <c r="G83" s="204"/>
      <c r="H83" s="204"/>
      <c r="I83" s="204"/>
    </row>
    <row r="84" spans="1:9" s="41" customFormat="1" outlineLevel="2" x14ac:dyDescent="0.25">
      <c r="A84" s="223"/>
      <c r="B84" s="27" t="s">
        <v>17</v>
      </c>
      <c r="C84" s="33">
        <v>165</v>
      </c>
      <c r="D84" s="96"/>
      <c r="E84" s="78">
        <f t="shared" si="9"/>
        <v>0</v>
      </c>
      <c r="F84" s="203" t="str">
        <f t="shared" si="10"/>
        <v>Veuillez compléter ce champs</v>
      </c>
      <c r="G84" s="204"/>
      <c r="H84" s="204"/>
      <c r="I84" s="204"/>
    </row>
    <row r="85" spans="1:9" s="41" customFormat="1" ht="15.75" outlineLevel="2" thickBot="1" x14ac:dyDescent="0.3">
      <c r="A85" s="223"/>
      <c r="B85" s="173" t="s">
        <v>4</v>
      </c>
      <c r="C85" s="33">
        <v>54</v>
      </c>
      <c r="D85" s="96"/>
      <c r="E85" s="78">
        <f t="shared" si="9"/>
        <v>0</v>
      </c>
      <c r="F85" s="203" t="str">
        <f t="shared" ref="F85" si="13">IF(OR(D85=""),"Veuillez compléter ce champs","")</f>
        <v>Veuillez compléter ce champs</v>
      </c>
      <c r="G85" s="204"/>
      <c r="H85" s="204"/>
      <c r="I85" s="204"/>
    </row>
    <row r="86" spans="1:9" s="41" customFormat="1" ht="15.75" outlineLevel="2" thickBot="1" x14ac:dyDescent="0.3">
      <c r="A86" s="220" t="s">
        <v>10</v>
      </c>
      <c r="B86" s="219"/>
      <c r="C86" s="172">
        <f>SUM(C82:C85)</f>
        <v>294</v>
      </c>
      <c r="D86" s="45">
        <f>SUM(D82:D85)</f>
        <v>0</v>
      </c>
      <c r="E86" s="103">
        <f t="shared" si="9"/>
        <v>0</v>
      </c>
      <c r="F86" s="203" t="str">
        <f t="shared" si="10"/>
        <v/>
      </c>
      <c r="G86" s="204"/>
      <c r="H86" s="204"/>
      <c r="I86" s="204"/>
    </row>
    <row r="87" spans="1:9" s="41" customFormat="1" outlineLevel="2" x14ac:dyDescent="0.25">
      <c r="A87" s="1" t="s">
        <v>37</v>
      </c>
      <c r="B87" s="93" t="s">
        <v>17</v>
      </c>
      <c r="C87" s="34">
        <v>37</v>
      </c>
      <c r="D87" s="77"/>
      <c r="E87" s="78">
        <f t="shared" si="9"/>
        <v>0</v>
      </c>
      <c r="F87" s="203" t="str">
        <f t="shared" si="10"/>
        <v>Veuillez compléter ce champs</v>
      </c>
      <c r="G87" s="204"/>
      <c r="H87" s="204"/>
      <c r="I87" s="204"/>
    </row>
    <row r="88" spans="1:9" s="41" customFormat="1" ht="15.75" outlineLevel="2" thickBot="1" x14ac:dyDescent="0.3">
      <c r="A88" s="202"/>
      <c r="B88" s="173" t="s">
        <v>4</v>
      </c>
      <c r="C88" s="34">
        <v>48</v>
      </c>
      <c r="D88" s="77"/>
      <c r="E88" s="78">
        <f t="shared" si="9"/>
        <v>0</v>
      </c>
      <c r="F88" s="203" t="str">
        <f t="shared" ref="F88" si="14">IF(OR(D88=""),"Veuillez compléter ce champs","")</f>
        <v>Veuillez compléter ce champs</v>
      </c>
      <c r="G88" s="204"/>
      <c r="H88" s="204"/>
      <c r="I88" s="204"/>
    </row>
    <row r="89" spans="1:9" s="41" customFormat="1" ht="15.75" outlineLevel="2" thickBot="1" x14ac:dyDescent="0.3">
      <c r="A89" s="220" t="s">
        <v>10</v>
      </c>
      <c r="B89" s="219"/>
      <c r="C89" s="172">
        <f>SUM(C87:C88)</f>
        <v>85</v>
      </c>
      <c r="D89" s="45">
        <f>SUM(D87:D88)</f>
        <v>0</v>
      </c>
      <c r="E89" s="103">
        <f t="shared" si="9"/>
        <v>0</v>
      </c>
      <c r="F89" s="203" t="str">
        <f t="shared" si="10"/>
        <v/>
      </c>
      <c r="G89" s="204"/>
      <c r="H89" s="204"/>
      <c r="I89" s="204"/>
    </row>
    <row r="90" spans="1:9" s="41" customFormat="1" outlineLevel="2" x14ac:dyDescent="0.25">
      <c r="A90" s="1" t="s">
        <v>38</v>
      </c>
      <c r="B90" s="93" t="s">
        <v>17</v>
      </c>
      <c r="C90" s="34">
        <v>72</v>
      </c>
      <c r="D90" s="77"/>
      <c r="E90" s="78">
        <f t="shared" si="9"/>
        <v>0</v>
      </c>
      <c r="F90" s="203" t="str">
        <f t="shared" si="10"/>
        <v>Veuillez compléter ce champs</v>
      </c>
      <c r="G90" s="204"/>
      <c r="H90" s="204"/>
      <c r="I90" s="204"/>
    </row>
    <row r="91" spans="1:9" s="41" customFormat="1" ht="15.75" outlineLevel="2" thickBot="1" x14ac:dyDescent="0.3">
      <c r="A91" s="205"/>
      <c r="B91" s="173" t="s">
        <v>4</v>
      </c>
      <c r="C91" s="34">
        <v>12</v>
      </c>
      <c r="D91" s="77"/>
      <c r="E91" s="78">
        <f t="shared" si="9"/>
        <v>0</v>
      </c>
      <c r="F91" s="203" t="str">
        <f t="shared" ref="F91" si="15">IF(OR(D91=""),"Veuillez compléter ce champs","")</f>
        <v>Veuillez compléter ce champs</v>
      </c>
      <c r="G91" s="204"/>
      <c r="H91" s="204"/>
      <c r="I91" s="204"/>
    </row>
    <row r="92" spans="1:9" s="41" customFormat="1" ht="15.75" outlineLevel="2" thickBot="1" x14ac:dyDescent="0.3">
      <c r="A92" s="220" t="s">
        <v>10</v>
      </c>
      <c r="B92" s="219"/>
      <c r="C92" s="172">
        <f>SUM(C90:C91)</f>
        <v>84</v>
      </c>
      <c r="D92" s="45">
        <f>SUM(D90:D91)</f>
        <v>0</v>
      </c>
      <c r="E92" s="103">
        <f t="shared" si="9"/>
        <v>0</v>
      </c>
      <c r="F92" s="203" t="str">
        <f t="shared" si="10"/>
        <v/>
      </c>
      <c r="G92" s="204"/>
      <c r="H92" s="204"/>
      <c r="I92" s="204"/>
    </row>
    <row r="93" spans="1:9" s="41" customFormat="1" ht="15.75" outlineLevel="2" thickBot="1" x14ac:dyDescent="0.3">
      <c r="A93" s="181" t="s">
        <v>39</v>
      </c>
      <c r="B93" s="180" t="s">
        <v>4</v>
      </c>
      <c r="C93" s="34">
        <v>63.69</v>
      </c>
      <c r="D93" s="77"/>
      <c r="E93" s="78">
        <f t="shared" si="9"/>
        <v>0</v>
      </c>
      <c r="F93" s="203" t="str">
        <f t="shared" si="10"/>
        <v>Veuillez compléter ce champs</v>
      </c>
      <c r="G93" s="204"/>
      <c r="H93" s="204"/>
      <c r="I93" s="204"/>
    </row>
    <row r="94" spans="1:9" s="41" customFormat="1" ht="15.75" outlineLevel="2" thickBot="1" x14ac:dyDescent="0.3">
      <c r="A94" s="220" t="s">
        <v>10</v>
      </c>
      <c r="B94" s="219"/>
      <c r="C94" s="172">
        <f>C93</f>
        <v>63.69</v>
      </c>
      <c r="D94" s="45">
        <f>D93</f>
        <v>0</v>
      </c>
      <c r="E94" s="103">
        <f t="shared" si="9"/>
        <v>0</v>
      </c>
      <c r="F94" s="203" t="str">
        <f t="shared" si="10"/>
        <v/>
      </c>
      <c r="G94" s="204"/>
      <c r="H94" s="204"/>
      <c r="I94" s="204"/>
    </row>
    <row r="95" spans="1:9" s="41" customFormat="1" outlineLevel="2" x14ac:dyDescent="0.25">
      <c r="A95" s="1" t="s">
        <v>40</v>
      </c>
      <c r="B95" s="93" t="s">
        <v>12</v>
      </c>
      <c r="C95" s="34">
        <v>65</v>
      </c>
      <c r="D95" s="77"/>
      <c r="E95" s="78">
        <f t="shared" si="9"/>
        <v>0</v>
      </c>
      <c r="F95" s="203" t="str">
        <f t="shared" si="10"/>
        <v>Veuillez compléter ce champs</v>
      </c>
      <c r="G95" s="204"/>
      <c r="H95" s="204"/>
      <c r="I95" s="204"/>
    </row>
    <row r="96" spans="1:9" s="41" customFormat="1" ht="16.5" customHeight="1" outlineLevel="2" x14ac:dyDescent="0.25">
      <c r="A96" s="202"/>
      <c r="B96" s="27" t="s">
        <v>17</v>
      </c>
      <c r="C96" s="34">
        <v>159.30000000000001</v>
      </c>
      <c r="D96" s="77"/>
      <c r="E96" s="78">
        <f t="shared" si="9"/>
        <v>0</v>
      </c>
      <c r="F96" s="203" t="str">
        <f t="shared" ref="F96:F97" si="16">IF(OR(D96=""),"Veuillez compléter ce champs","")</f>
        <v>Veuillez compléter ce champs</v>
      </c>
      <c r="G96" s="204"/>
      <c r="H96" s="204"/>
      <c r="I96" s="204"/>
    </row>
    <row r="97" spans="1:9" s="41" customFormat="1" ht="16.5" customHeight="1" outlineLevel="2" thickBot="1" x14ac:dyDescent="0.3">
      <c r="A97" s="202"/>
      <c r="B97" s="173" t="s">
        <v>4</v>
      </c>
      <c r="C97" s="34">
        <v>88.5</v>
      </c>
      <c r="D97" s="77"/>
      <c r="E97" s="78">
        <f t="shared" si="9"/>
        <v>0</v>
      </c>
      <c r="F97" s="203" t="str">
        <f t="shared" si="16"/>
        <v>Veuillez compléter ce champs</v>
      </c>
      <c r="G97" s="204"/>
      <c r="H97" s="204"/>
      <c r="I97" s="204"/>
    </row>
    <row r="98" spans="1:9" s="41" customFormat="1" ht="15.75" outlineLevel="2" thickBot="1" x14ac:dyDescent="0.3">
      <c r="A98" s="220" t="s">
        <v>10</v>
      </c>
      <c r="B98" s="219"/>
      <c r="C98" s="172">
        <f>SUM(C95:C97)</f>
        <v>312.8</v>
      </c>
      <c r="D98" s="45">
        <f>SUM(D95:D97)</f>
        <v>0</v>
      </c>
      <c r="E98" s="103">
        <f t="shared" si="9"/>
        <v>0</v>
      </c>
      <c r="F98" s="203" t="str">
        <f t="shared" si="10"/>
        <v/>
      </c>
      <c r="G98" s="204"/>
      <c r="H98" s="204"/>
      <c r="I98" s="204"/>
    </row>
    <row r="99" spans="1:9" s="41" customFormat="1" outlineLevel="2" x14ac:dyDescent="0.25">
      <c r="A99" s="1" t="s">
        <v>41</v>
      </c>
      <c r="B99" s="93" t="s">
        <v>12</v>
      </c>
      <c r="C99" s="34">
        <v>10</v>
      </c>
      <c r="D99" s="77"/>
      <c r="E99" s="78">
        <f t="shared" si="9"/>
        <v>0</v>
      </c>
      <c r="F99" s="203" t="str">
        <f t="shared" si="10"/>
        <v>Veuillez compléter ce champs</v>
      </c>
      <c r="G99" s="204"/>
      <c r="H99" s="204"/>
      <c r="I99" s="204"/>
    </row>
    <row r="100" spans="1:9" s="41" customFormat="1" outlineLevel="2" x14ac:dyDescent="0.25">
      <c r="A100" s="202"/>
      <c r="B100" s="27" t="s">
        <v>17</v>
      </c>
      <c r="C100" s="34">
        <v>90</v>
      </c>
      <c r="D100" s="77"/>
      <c r="E100" s="78">
        <f t="shared" si="9"/>
        <v>0</v>
      </c>
      <c r="F100" s="203" t="str">
        <f t="shared" ref="F100:F101" si="17">IF(OR(D100=""),"Veuillez compléter ce champs","")</f>
        <v>Veuillez compléter ce champs</v>
      </c>
      <c r="G100" s="204"/>
      <c r="H100" s="204"/>
      <c r="I100" s="204"/>
    </row>
    <row r="101" spans="1:9" s="41" customFormat="1" ht="15.75" outlineLevel="2" thickBot="1" x14ac:dyDescent="0.3">
      <c r="A101" s="202"/>
      <c r="B101" s="173" t="s">
        <v>4</v>
      </c>
      <c r="C101" s="34">
        <v>25.5</v>
      </c>
      <c r="D101" s="77"/>
      <c r="E101" s="78">
        <f t="shared" si="9"/>
        <v>0</v>
      </c>
      <c r="F101" s="203" t="str">
        <f t="shared" si="17"/>
        <v>Veuillez compléter ce champs</v>
      </c>
      <c r="G101" s="204"/>
      <c r="H101" s="204"/>
      <c r="I101" s="204"/>
    </row>
    <row r="102" spans="1:9" s="41" customFormat="1" ht="15.75" outlineLevel="2" thickBot="1" x14ac:dyDescent="0.3">
      <c r="A102" s="220" t="s">
        <v>10</v>
      </c>
      <c r="B102" s="219"/>
      <c r="C102" s="172">
        <f>SUM(C99:C101)</f>
        <v>125.5</v>
      </c>
      <c r="D102" s="45">
        <f>SUM(D99:D101)</f>
        <v>0</v>
      </c>
      <c r="E102" s="103">
        <f t="shared" si="9"/>
        <v>0</v>
      </c>
      <c r="F102" s="203" t="str">
        <f t="shared" si="10"/>
        <v/>
      </c>
      <c r="G102" s="204"/>
      <c r="H102" s="204"/>
      <c r="I102" s="204"/>
    </row>
    <row r="103" spans="1:9" s="41" customFormat="1" outlineLevel="2" x14ac:dyDescent="0.25">
      <c r="A103" s="224" t="s">
        <v>42</v>
      </c>
      <c r="B103" s="93" t="s">
        <v>12</v>
      </c>
      <c r="C103" s="34">
        <v>22</v>
      </c>
      <c r="D103" s="77"/>
      <c r="E103" s="78">
        <f t="shared" si="9"/>
        <v>0</v>
      </c>
      <c r="F103" s="203" t="str">
        <f t="shared" si="10"/>
        <v>Veuillez compléter ce champs</v>
      </c>
      <c r="G103" s="204"/>
      <c r="H103" s="204"/>
      <c r="I103" s="204"/>
    </row>
    <row r="104" spans="1:9" s="41" customFormat="1" outlineLevel="2" x14ac:dyDescent="0.25">
      <c r="A104" s="224"/>
      <c r="B104" s="27" t="s">
        <v>17</v>
      </c>
      <c r="C104" s="34">
        <v>21.5</v>
      </c>
      <c r="D104" s="77"/>
      <c r="E104" s="78">
        <f t="shared" si="9"/>
        <v>0</v>
      </c>
      <c r="F104" s="203" t="str">
        <f t="shared" ref="F104:F105" si="18">IF(OR(D104=""),"Veuillez compléter ce champs","")</f>
        <v>Veuillez compléter ce champs</v>
      </c>
      <c r="G104" s="204"/>
      <c r="H104" s="204"/>
      <c r="I104" s="204"/>
    </row>
    <row r="105" spans="1:9" s="41" customFormat="1" ht="15.75" outlineLevel="2" thickBot="1" x14ac:dyDescent="0.3">
      <c r="A105" s="224"/>
      <c r="B105" s="173" t="s">
        <v>4</v>
      </c>
      <c r="C105" s="34">
        <v>4</v>
      </c>
      <c r="D105" s="77"/>
      <c r="E105" s="78">
        <f t="shared" si="9"/>
        <v>0</v>
      </c>
      <c r="F105" s="203" t="str">
        <f t="shared" si="18"/>
        <v>Veuillez compléter ce champs</v>
      </c>
      <c r="G105" s="204"/>
      <c r="H105" s="204"/>
      <c r="I105" s="204"/>
    </row>
    <row r="106" spans="1:9" s="41" customFormat="1" ht="15.75" outlineLevel="2" thickBot="1" x14ac:dyDescent="0.3">
      <c r="A106" s="218" t="s">
        <v>10</v>
      </c>
      <c r="B106" s="219"/>
      <c r="C106" s="172">
        <f>SUM(C103:C105)</f>
        <v>47.5</v>
      </c>
      <c r="D106" s="45">
        <f>SUM(D103:D105)</f>
        <v>0</v>
      </c>
      <c r="E106" s="103">
        <f t="shared" si="9"/>
        <v>0</v>
      </c>
      <c r="F106" s="203" t="str">
        <f t="shared" si="10"/>
        <v/>
      </c>
      <c r="G106" s="204"/>
      <c r="H106" s="204"/>
      <c r="I106" s="204"/>
    </row>
    <row r="107" spans="1:9" s="41" customFormat="1" outlineLevel="2" x14ac:dyDescent="0.25">
      <c r="A107" s="1" t="s">
        <v>43</v>
      </c>
      <c r="B107" s="87" t="s">
        <v>44</v>
      </c>
      <c r="C107" s="34">
        <v>66</v>
      </c>
      <c r="D107" s="77"/>
      <c r="E107" s="78">
        <f t="shared" si="9"/>
        <v>0</v>
      </c>
      <c r="F107" s="203" t="str">
        <f t="shared" si="10"/>
        <v>Veuillez compléter ce champs</v>
      </c>
      <c r="G107" s="204"/>
      <c r="H107" s="204"/>
      <c r="I107" s="204"/>
    </row>
    <row r="108" spans="1:9" s="41" customFormat="1" outlineLevel="2" x14ac:dyDescent="0.25">
      <c r="A108" s="202"/>
      <c r="B108" s="56" t="s">
        <v>17</v>
      </c>
      <c r="C108" s="34">
        <v>63.5</v>
      </c>
      <c r="D108" s="77"/>
      <c r="E108" s="78">
        <f t="shared" si="9"/>
        <v>0</v>
      </c>
      <c r="F108" s="203" t="str">
        <f t="shared" ref="F108:F109" si="19">IF(OR(D108=""),"Veuillez compléter ce champs","")</f>
        <v>Veuillez compléter ce champs</v>
      </c>
      <c r="G108" s="204"/>
      <c r="H108" s="204"/>
      <c r="I108" s="204"/>
    </row>
    <row r="109" spans="1:9" s="41" customFormat="1" ht="15.75" outlineLevel="2" thickBot="1" x14ac:dyDescent="0.3">
      <c r="A109" s="205"/>
      <c r="B109" s="182" t="s">
        <v>4</v>
      </c>
      <c r="C109" s="34">
        <v>13</v>
      </c>
      <c r="D109" s="77"/>
      <c r="E109" s="78">
        <f t="shared" si="9"/>
        <v>0</v>
      </c>
      <c r="F109" s="203" t="str">
        <f t="shared" si="19"/>
        <v>Veuillez compléter ce champs</v>
      </c>
      <c r="G109" s="204"/>
      <c r="H109" s="204"/>
      <c r="I109" s="204"/>
    </row>
    <row r="110" spans="1:9" s="41" customFormat="1" ht="15.75" outlineLevel="2" thickBot="1" x14ac:dyDescent="0.3">
      <c r="A110" s="220" t="s">
        <v>10</v>
      </c>
      <c r="B110" s="219"/>
      <c r="C110" s="45">
        <f>SUM(C107:C109)</f>
        <v>142.5</v>
      </c>
      <c r="D110" s="45">
        <f>SUM(D107:D109)</f>
        <v>0</v>
      </c>
      <c r="E110" s="103">
        <f t="shared" si="9"/>
        <v>0</v>
      </c>
      <c r="F110" s="203" t="str">
        <f t="shared" ref="F110:F113" si="20">IF(OR(D110=""),"Veuillez compléter ce champs","")</f>
        <v/>
      </c>
      <c r="G110" s="204"/>
      <c r="H110" s="204"/>
      <c r="I110" s="204"/>
    </row>
    <row r="111" spans="1:9" s="41" customFormat="1" outlineLevel="2" x14ac:dyDescent="0.25">
      <c r="A111" s="226" t="s">
        <v>45</v>
      </c>
      <c r="B111" s="183" t="s">
        <v>35</v>
      </c>
      <c r="C111" s="58">
        <v>15</v>
      </c>
      <c r="D111" s="162"/>
      <c r="E111" s="104"/>
      <c r="F111" s="203" t="str">
        <f t="shared" si="20"/>
        <v>Veuillez compléter ce champs</v>
      </c>
      <c r="G111" s="204"/>
      <c r="H111" s="204"/>
      <c r="I111" s="204"/>
    </row>
    <row r="112" spans="1:9" s="41" customFormat="1" outlineLevel="2" x14ac:dyDescent="0.25">
      <c r="A112" s="227"/>
      <c r="B112" s="27" t="s">
        <v>4</v>
      </c>
      <c r="C112" s="34">
        <v>280.85000000000002</v>
      </c>
      <c r="D112" s="77"/>
      <c r="E112" s="78">
        <f t="shared" si="9"/>
        <v>0</v>
      </c>
      <c r="F112" s="203" t="str">
        <f t="shared" si="20"/>
        <v>Veuillez compléter ce champs</v>
      </c>
      <c r="G112" s="204"/>
      <c r="H112" s="204"/>
      <c r="I112" s="204"/>
    </row>
    <row r="113" spans="1:9" s="41" customFormat="1" ht="13.5" customHeight="1" outlineLevel="2" thickBot="1" x14ac:dyDescent="0.3">
      <c r="A113" s="228"/>
      <c r="B113" s="173" t="s">
        <v>85</v>
      </c>
      <c r="C113" s="34">
        <v>20</v>
      </c>
      <c r="D113" s="77"/>
      <c r="E113" s="78">
        <f t="shared" si="9"/>
        <v>0</v>
      </c>
      <c r="F113" s="203" t="str">
        <f t="shared" si="20"/>
        <v>Veuillez compléter ce champs</v>
      </c>
      <c r="G113" s="204"/>
      <c r="H113" s="204"/>
      <c r="I113" s="204"/>
    </row>
    <row r="114" spans="1:9" s="41" customFormat="1" ht="15.75" outlineLevel="2" thickBot="1" x14ac:dyDescent="0.3">
      <c r="A114" s="218" t="s">
        <v>10</v>
      </c>
      <c r="B114" s="219"/>
      <c r="C114" s="172">
        <f>SUM(C111:C113)</f>
        <v>315.85000000000002</v>
      </c>
      <c r="D114" s="45">
        <f>D112</f>
        <v>0</v>
      </c>
      <c r="E114" s="103">
        <f t="shared" si="9"/>
        <v>0</v>
      </c>
      <c r="F114" s="203" t="str">
        <f t="shared" si="10"/>
        <v/>
      </c>
      <c r="G114" s="204"/>
      <c r="H114" s="204"/>
      <c r="I114" s="204"/>
    </row>
    <row r="115" spans="1:9" s="41" customFormat="1" outlineLevel="2" x14ac:dyDescent="0.25">
      <c r="A115" s="1" t="s">
        <v>46</v>
      </c>
      <c r="B115" s="87" t="s">
        <v>16</v>
      </c>
      <c r="C115" s="167">
        <v>188</v>
      </c>
      <c r="D115" s="77"/>
      <c r="E115" s="78">
        <f t="shared" si="9"/>
        <v>0</v>
      </c>
      <c r="F115" s="203" t="str">
        <f t="shared" si="10"/>
        <v>Veuillez compléter ce champs</v>
      </c>
      <c r="G115" s="204"/>
      <c r="H115" s="204"/>
      <c r="I115" s="204"/>
    </row>
    <row r="116" spans="1:9" s="41" customFormat="1" outlineLevel="2" x14ac:dyDescent="0.25">
      <c r="A116" s="202"/>
      <c r="B116" s="27" t="s">
        <v>44</v>
      </c>
      <c r="C116" s="34">
        <v>150</v>
      </c>
      <c r="D116" s="77"/>
      <c r="E116" s="78">
        <f t="shared" si="9"/>
        <v>0</v>
      </c>
      <c r="F116" s="203" t="str">
        <f t="shared" ref="F116:F119" si="21">IF(OR(D116=""),"Veuillez compléter ce champs","")</f>
        <v>Veuillez compléter ce champs</v>
      </c>
      <c r="G116" s="204"/>
      <c r="H116" s="204"/>
      <c r="I116" s="204"/>
    </row>
    <row r="117" spans="1:9" s="41" customFormat="1" outlineLevel="2" x14ac:dyDescent="0.25">
      <c r="A117" s="202"/>
      <c r="B117" s="56" t="s">
        <v>12</v>
      </c>
      <c r="C117" s="167">
        <v>55</v>
      </c>
      <c r="D117" s="77"/>
      <c r="E117" s="78">
        <f t="shared" si="9"/>
        <v>0</v>
      </c>
      <c r="F117" s="203" t="str">
        <f t="shared" si="21"/>
        <v>Veuillez compléter ce champs</v>
      </c>
      <c r="G117" s="204"/>
      <c r="H117" s="204"/>
      <c r="I117" s="204"/>
    </row>
    <row r="118" spans="1:9" s="41" customFormat="1" outlineLevel="2" x14ac:dyDescent="0.25">
      <c r="A118" s="202"/>
      <c r="B118" s="27" t="s">
        <v>17</v>
      </c>
      <c r="C118" s="34">
        <v>592</v>
      </c>
      <c r="D118" s="77"/>
      <c r="E118" s="78">
        <f t="shared" si="9"/>
        <v>0</v>
      </c>
      <c r="F118" s="203" t="str">
        <f t="shared" si="21"/>
        <v>Veuillez compléter ce champs</v>
      </c>
      <c r="G118" s="204"/>
      <c r="H118" s="204"/>
      <c r="I118" s="204"/>
    </row>
    <row r="119" spans="1:9" s="41" customFormat="1" ht="15.75" outlineLevel="2" thickBot="1" x14ac:dyDescent="0.3">
      <c r="A119" s="205"/>
      <c r="B119" s="173" t="s">
        <v>4</v>
      </c>
      <c r="C119" s="34">
        <v>216</v>
      </c>
      <c r="D119" s="77"/>
      <c r="E119" s="78">
        <f t="shared" si="9"/>
        <v>0</v>
      </c>
      <c r="F119" s="203" t="str">
        <f t="shared" si="21"/>
        <v>Veuillez compléter ce champs</v>
      </c>
      <c r="G119" s="204"/>
      <c r="H119" s="204"/>
      <c r="I119" s="204"/>
    </row>
    <row r="120" spans="1:9" s="41" customFormat="1" ht="15.75" outlineLevel="2" thickBot="1" x14ac:dyDescent="0.3">
      <c r="A120" s="220" t="s">
        <v>10</v>
      </c>
      <c r="B120" s="219"/>
      <c r="C120" s="172">
        <f>SUM(C115:C119)</f>
        <v>1201</v>
      </c>
      <c r="D120" s="45">
        <f>SUM(D115:D119)</f>
        <v>0</v>
      </c>
      <c r="E120" s="103">
        <f t="shared" si="9"/>
        <v>0</v>
      </c>
      <c r="F120" s="203" t="str">
        <f t="shared" si="10"/>
        <v/>
      </c>
      <c r="G120" s="204"/>
      <c r="H120" s="204"/>
      <c r="I120" s="204"/>
    </row>
    <row r="121" spans="1:9" s="41" customFormat="1" outlineLevel="2" x14ac:dyDescent="0.25">
      <c r="A121" s="1" t="s">
        <v>47</v>
      </c>
      <c r="B121" s="87" t="s">
        <v>44</v>
      </c>
      <c r="C121" s="167">
        <v>110</v>
      </c>
      <c r="D121" s="77"/>
      <c r="E121" s="78">
        <f t="shared" si="9"/>
        <v>0</v>
      </c>
      <c r="F121" s="203" t="str">
        <f t="shared" si="10"/>
        <v>Veuillez compléter ce champs</v>
      </c>
      <c r="G121" s="204"/>
      <c r="H121" s="204"/>
      <c r="I121" s="204"/>
    </row>
    <row r="122" spans="1:9" s="41" customFormat="1" outlineLevel="2" x14ac:dyDescent="0.25">
      <c r="A122" s="202"/>
      <c r="B122" s="27" t="s">
        <v>17</v>
      </c>
      <c r="C122" s="34">
        <v>560</v>
      </c>
      <c r="D122" s="77"/>
      <c r="E122" s="78">
        <f t="shared" si="9"/>
        <v>0</v>
      </c>
      <c r="F122" s="203" t="str">
        <f t="shared" ref="F122:F123" si="22">IF(OR(D122=""),"Veuillez compléter ce champs","")</f>
        <v>Veuillez compléter ce champs</v>
      </c>
      <c r="G122" s="204"/>
      <c r="H122" s="204"/>
      <c r="I122" s="204"/>
    </row>
    <row r="123" spans="1:9" s="41" customFormat="1" ht="15.75" outlineLevel="2" thickBot="1" x14ac:dyDescent="0.3">
      <c r="A123" s="202"/>
      <c r="B123" s="173" t="s">
        <v>4</v>
      </c>
      <c r="C123" s="34">
        <v>404</v>
      </c>
      <c r="D123" s="77"/>
      <c r="E123" s="78">
        <f t="shared" si="9"/>
        <v>0</v>
      </c>
      <c r="F123" s="203" t="str">
        <f t="shared" si="22"/>
        <v>Veuillez compléter ce champs</v>
      </c>
      <c r="G123" s="204"/>
      <c r="H123" s="204"/>
      <c r="I123" s="204"/>
    </row>
    <row r="124" spans="1:9" s="41" customFormat="1" ht="15.75" outlineLevel="2" thickBot="1" x14ac:dyDescent="0.3">
      <c r="A124" s="220" t="s">
        <v>10</v>
      </c>
      <c r="B124" s="219"/>
      <c r="C124" s="172">
        <f>SUM(C121:C123)</f>
        <v>1074</v>
      </c>
      <c r="D124" s="45">
        <f>SUM(D121:D123)</f>
        <v>0</v>
      </c>
      <c r="E124" s="103">
        <f t="shared" si="9"/>
        <v>0</v>
      </c>
      <c r="F124" s="203" t="str">
        <f t="shared" si="10"/>
        <v/>
      </c>
      <c r="G124" s="204"/>
      <c r="H124" s="204"/>
      <c r="I124" s="204"/>
    </row>
    <row r="125" spans="1:9" s="41" customFormat="1" ht="15.75" outlineLevel="2" thickBot="1" x14ac:dyDescent="0.3">
      <c r="A125" s="175" t="s">
        <v>48</v>
      </c>
      <c r="B125" s="174" t="s">
        <v>4</v>
      </c>
      <c r="C125" s="34">
        <v>65</v>
      </c>
      <c r="D125" s="77"/>
      <c r="E125" s="78">
        <f t="shared" si="9"/>
        <v>0</v>
      </c>
      <c r="F125" s="203" t="str">
        <f t="shared" si="10"/>
        <v>Veuillez compléter ce champs</v>
      </c>
      <c r="G125" s="204"/>
      <c r="H125" s="204"/>
      <c r="I125" s="204"/>
    </row>
    <row r="126" spans="1:9" s="41" customFormat="1" ht="15.75" outlineLevel="2" thickBot="1" x14ac:dyDescent="0.3">
      <c r="A126" s="218" t="s">
        <v>10</v>
      </c>
      <c r="B126" s="219"/>
      <c r="C126" s="172">
        <f>C125</f>
        <v>65</v>
      </c>
      <c r="D126" s="45">
        <f>D125</f>
        <v>0</v>
      </c>
      <c r="E126" s="103">
        <f t="shared" si="9"/>
        <v>0</v>
      </c>
      <c r="F126" s="203" t="str">
        <f t="shared" si="10"/>
        <v/>
      </c>
      <c r="G126" s="204"/>
      <c r="H126" s="204"/>
      <c r="I126" s="204"/>
    </row>
    <row r="127" spans="1:9" s="41" customFormat="1" outlineLevel="2" x14ac:dyDescent="0.25">
      <c r="A127" s="1" t="s">
        <v>49</v>
      </c>
      <c r="B127" s="93" t="s">
        <v>12</v>
      </c>
      <c r="C127" s="34">
        <v>20</v>
      </c>
      <c r="D127" s="77"/>
      <c r="E127" s="78">
        <f t="shared" si="9"/>
        <v>0</v>
      </c>
      <c r="F127" s="203" t="str">
        <f t="shared" si="10"/>
        <v>Veuillez compléter ce champs</v>
      </c>
      <c r="G127" s="204"/>
      <c r="H127" s="204"/>
      <c r="I127" s="204"/>
    </row>
    <row r="128" spans="1:9" s="41" customFormat="1" ht="15.75" outlineLevel="2" thickBot="1" x14ac:dyDescent="0.3">
      <c r="A128" s="205"/>
      <c r="B128" s="173" t="s">
        <v>4</v>
      </c>
      <c r="C128" s="34">
        <v>59</v>
      </c>
      <c r="D128" s="77"/>
      <c r="E128" s="78">
        <f t="shared" si="9"/>
        <v>0</v>
      </c>
      <c r="F128" s="203" t="str">
        <f t="shared" si="10"/>
        <v>Veuillez compléter ce champs</v>
      </c>
      <c r="G128" s="204"/>
      <c r="H128" s="204"/>
      <c r="I128" s="204"/>
    </row>
    <row r="129" spans="1:9" s="41" customFormat="1" ht="15.75" outlineLevel="2" thickBot="1" x14ac:dyDescent="0.3">
      <c r="A129" s="220" t="s">
        <v>10</v>
      </c>
      <c r="B129" s="219"/>
      <c r="C129" s="172">
        <f>SUM(C127:C128)</f>
        <v>79</v>
      </c>
      <c r="D129" s="45">
        <f>SUM(D127:D128)</f>
        <v>0</v>
      </c>
      <c r="E129" s="103">
        <f t="shared" si="9"/>
        <v>0</v>
      </c>
      <c r="F129" s="203" t="str">
        <f t="shared" si="10"/>
        <v/>
      </c>
      <c r="G129" s="204"/>
      <c r="H129" s="204"/>
      <c r="I129" s="204"/>
    </row>
    <row r="130" spans="1:9" s="41" customFormat="1" ht="15.75" outlineLevel="2" thickBot="1" x14ac:dyDescent="0.3">
      <c r="A130" s="181" t="s">
        <v>50</v>
      </c>
      <c r="B130" s="180" t="s">
        <v>44</v>
      </c>
      <c r="C130" s="33">
        <v>12</v>
      </c>
      <c r="D130" s="96"/>
      <c r="E130" s="78">
        <f t="shared" si="9"/>
        <v>0</v>
      </c>
      <c r="F130" s="203" t="str">
        <f t="shared" si="10"/>
        <v>Veuillez compléter ce champs</v>
      </c>
      <c r="G130" s="204"/>
      <c r="H130" s="204"/>
      <c r="I130" s="204"/>
    </row>
    <row r="131" spans="1:9" s="41" customFormat="1" ht="15.75" outlineLevel="2" thickBot="1" x14ac:dyDescent="0.3">
      <c r="A131" s="220" t="s">
        <v>10</v>
      </c>
      <c r="B131" s="219"/>
      <c r="C131" s="172">
        <f>C130</f>
        <v>12</v>
      </c>
      <c r="D131" s="45">
        <f>D130</f>
        <v>0</v>
      </c>
      <c r="E131" s="103">
        <f t="shared" si="9"/>
        <v>0</v>
      </c>
      <c r="F131" s="203" t="str">
        <f t="shared" si="10"/>
        <v/>
      </c>
      <c r="G131" s="204"/>
      <c r="H131" s="204"/>
      <c r="I131" s="204"/>
    </row>
    <row r="132" spans="1:9" s="41" customFormat="1" outlineLevel="2" x14ac:dyDescent="0.25">
      <c r="A132" s="1" t="s">
        <v>51</v>
      </c>
      <c r="B132" s="93" t="s">
        <v>17</v>
      </c>
      <c r="C132" s="33">
        <v>60</v>
      </c>
      <c r="D132" s="96"/>
      <c r="E132" s="78">
        <f t="shared" si="9"/>
        <v>0</v>
      </c>
      <c r="F132" s="203" t="str">
        <f t="shared" si="10"/>
        <v>Veuillez compléter ce champs</v>
      </c>
      <c r="G132" s="204"/>
      <c r="H132" s="204"/>
      <c r="I132" s="204"/>
    </row>
    <row r="133" spans="1:9" s="41" customFormat="1" ht="15.75" outlineLevel="2" thickBot="1" x14ac:dyDescent="0.3">
      <c r="A133" s="205"/>
      <c r="B133" s="173" t="s">
        <v>4</v>
      </c>
      <c r="C133" s="33">
        <v>40</v>
      </c>
      <c r="D133" s="96"/>
      <c r="E133" s="78">
        <f t="shared" si="9"/>
        <v>0</v>
      </c>
      <c r="F133" s="203" t="str">
        <f t="shared" si="10"/>
        <v>Veuillez compléter ce champs</v>
      </c>
      <c r="G133" s="204"/>
      <c r="H133" s="204"/>
      <c r="I133" s="204"/>
    </row>
    <row r="134" spans="1:9" s="41" customFormat="1" ht="15.75" outlineLevel="2" thickBot="1" x14ac:dyDescent="0.3">
      <c r="A134" s="220" t="s">
        <v>10</v>
      </c>
      <c r="B134" s="219"/>
      <c r="C134" s="172">
        <f>SUM(C132:C133)</f>
        <v>100</v>
      </c>
      <c r="D134" s="45">
        <f>SUM(D132:D133)</f>
        <v>0</v>
      </c>
      <c r="E134" s="103">
        <f t="shared" si="9"/>
        <v>0</v>
      </c>
      <c r="F134" s="203" t="str">
        <f t="shared" si="10"/>
        <v/>
      </c>
      <c r="G134" s="204"/>
      <c r="H134" s="204"/>
      <c r="I134" s="204"/>
    </row>
    <row r="135" spans="1:9" s="41" customFormat="1" outlineLevel="2" x14ac:dyDescent="0.25">
      <c r="A135" s="1" t="s">
        <v>52</v>
      </c>
      <c r="B135" s="93" t="s">
        <v>16</v>
      </c>
      <c r="C135" s="34">
        <v>16</v>
      </c>
      <c r="D135" s="77"/>
      <c r="E135" s="78">
        <f t="shared" si="9"/>
        <v>0</v>
      </c>
      <c r="F135" s="203" t="str">
        <f t="shared" si="10"/>
        <v>Veuillez compléter ce champs</v>
      </c>
      <c r="G135" s="204"/>
      <c r="H135" s="204"/>
      <c r="I135" s="204"/>
    </row>
    <row r="136" spans="1:9" s="41" customFormat="1" outlineLevel="2" x14ac:dyDescent="0.25">
      <c r="A136" s="202"/>
      <c r="B136" s="27" t="s">
        <v>57</v>
      </c>
      <c r="C136" s="34">
        <v>28</v>
      </c>
      <c r="D136" s="77"/>
      <c r="E136" s="78">
        <f t="shared" si="9"/>
        <v>0</v>
      </c>
      <c r="F136" s="203" t="str">
        <f t="shared" si="10"/>
        <v>Veuillez compléter ce champs</v>
      </c>
      <c r="G136" s="204"/>
      <c r="H136" s="204"/>
      <c r="I136" s="204"/>
    </row>
    <row r="137" spans="1:9" s="41" customFormat="1" outlineLevel="2" x14ac:dyDescent="0.25">
      <c r="A137" s="202"/>
      <c r="B137" s="27" t="s">
        <v>17</v>
      </c>
      <c r="C137" s="34">
        <v>41.73</v>
      </c>
      <c r="D137" s="77"/>
      <c r="E137" s="78">
        <f t="shared" si="9"/>
        <v>0</v>
      </c>
      <c r="F137" s="203" t="str">
        <f t="shared" si="10"/>
        <v>Veuillez compléter ce champs</v>
      </c>
      <c r="G137" s="204"/>
      <c r="H137" s="204"/>
      <c r="I137" s="204"/>
    </row>
    <row r="138" spans="1:9" s="41" customFormat="1" ht="15.75" outlineLevel="2" thickBot="1" x14ac:dyDescent="0.3">
      <c r="A138" s="205"/>
      <c r="B138" s="173" t="s">
        <v>4</v>
      </c>
      <c r="C138" s="34">
        <v>26</v>
      </c>
      <c r="D138" s="77"/>
      <c r="E138" s="78">
        <f t="shared" si="9"/>
        <v>0</v>
      </c>
      <c r="F138" s="203" t="str">
        <f t="shared" ref="F138" si="23">IF(OR(D138=""),"Veuillez compléter ce champs","")</f>
        <v>Veuillez compléter ce champs</v>
      </c>
      <c r="G138" s="204"/>
      <c r="H138" s="204"/>
      <c r="I138" s="204"/>
    </row>
    <row r="139" spans="1:9" s="41" customFormat="1" ht="15.75" outlineLevel="2" thickBot="1" x14ac:dyDescent="0.3">
      <c r="A139" s="220" t="s">
        <v>10</v>
      </c>
      <c r="B139" s="219"/>
      <c r="C139" s="172">
        <f>SUM(C135:C138)</f>
        <v>111.72999999999999</v>
      </c>
      <c r="D139" s="45">
        <f>SUM(D135:D138)</f>
        <v>0</v>
      </c>
      <c r="E139" s="103">
        <f t="shared" si="9"/>
        <v>0</v>
      </c>
      <c r="F139" s="203" t="str">
        <f t="shared" si="10"/>
        <v/>
      </c>
      <c r="G139" s="204"/>
      <c r="H139" s="204"/>
      <c r="I139" s="204"/>
    </row>
    <row r="140" spans="1:9" s="41" customFormat="1" ht="15.75" outlineLevel="2" thickBot="1" x14ac:dyDescent="0.3">
      <c r="A140" s="181" t="s">
        <v>53</v>
      </c>
      <c r="B140" s="180" t="s">
        <v>4</v>
      </c>
      <c r="C140" s="34">
        <v>40</v>
      </c>
      <c r="D140" s="77"/>
      <c r="E140" s="78">
        <f t="shared" si="9"/>
        <v>0</v>
      </c>
      <c r="F140" s="203" t="str">
        <f t="shared" si="10"/>
        <v>Veuillez compléter ce champs</v>
      </c>
      <c r="G140" s="204"/>
      <c r="H140" s="204"/>
      <c r="I140" s="204"/>
    </row>
    <row r="141" spans="1:9" s="41" customFormat="1" ht="16.5" customHeight="1" outlineLevel="2" thickBot="1" x14ac:dyDescent="0.3">
      <c r="A141" s="220" t="s">
        <v>10</v>
      </c>
      <c r="B141" s="219"/>
      <c r="C141" s="172">
        <f>C140</f>
        <v>40</v>
      </c>
      <c r="D141" s="45">
        <f>D140</f>
        <v>0</v>
      </c>
      <c r="E141" s="103">
        <f t="shared" si="9"/>
        <v>0</v>
      </c>
      <c r="F141" s="203" t="str">
        <f t="shared" si="10"/>
        <v/>
      </c>
      <c r="G141" s="204"/>
      <c r="H141" s="204"/>
      <c r="I141" s="204"/>
    </row>
    <row r="142" spans="1:9" s="41" customFormat="1" ht="15.75" outlineLevel="2" thickBot="1" x14ac:dyDescent="0.3">
      <c r="A142" s="181" t="s">
        <v>54</v>
      </c>
      <c r="B142" s="180" t="s">
        <v>4</v>
      </c>
      <c r="C142" s="34">
        <v>7.5</v>
      </c>
      <c r="D142" s="77"/>
      <c r="E142" s="78">
        <f t="shared" ref="E142:E170" si="24">D142/C142</f>
        <v>0</v>
      </c>
      <c r="F142" s="203" t="str">
        <f t="shared" ref="F142:F152" si="25">IF(OR(D142=""),"Veuillez compléter ce champs","")</f>
        <v>Veuillez compléter ce champs</v>
      </c>
      <c r="G142" s="204"/>
      <c r="H142" s="204"/>
      <c r="I142" s="204"/>
    </row>
    <row r="143" spans="1:9" s="41" customFormat="1" ht="15.75" outlineLevel="2" thickBot="1" x14ac:dyDescent="0.3">
      <c r="A143" s="220" t="s">
        <v>10</v>
      </c>
      <c r="B143" s="219"/>
      <c r="C143" s="172">
        <f>C142</f>
        <v>7.5</v>
      </c>
      <c r="D143" s="45">
        <f>D142</f>
        <v>0</v>
      </c>
      <c r="E143" s="103">
        <f t="shared" si="24"/>
        <v>0</v>
      </c>
      <c r="F143" s="203" t="str">
        <f t="shared" si="25"/>
        <v/>
      </c>
      <c r="G143" s="204"/>
      <c r="H143" s="204"/>
      <c r="I143" s="204"/>
    </row>
    <row r="144" spans="1:9" s="41" customFormat="1" ht="15.75" outlineLevel="2" thickBot="1" x14ac:dyDescent="0.3">
      <c r="A144" s="181" t="s">
        <v>55</v>
      </c>
      <c r="B144" s="180" t="s">
        <v>4</v>
      </c>
      <c r="C144" s="33">
        <v>13</v>
      </c>
      <c r="D144" s="96"/>
      <c r="E144" s="78">
        <f t="shared" si="24"/>
        <v>0</v>
      </c>
      <c r="F144" s="203" t="str">
        <f t="shared" si="25"/>
        <v>Veuillez compléter ce champs</v>
      </c>
      <c r="G144" s="204"/>
      <c r="H144" s="204"/>
      <c r="I144" s="204"/>
    </row>
    <row r="145" spans="1:9" s="41" customFormat="1" ht="15.75" outlineLevel="2" thickBot="1" x14ac:dyDescent="0.3">
      <c r="A145" s="220" t="s">
        <v>10</v>
      </c>
      <c r="B145" s="219"/>
      <c r="C145" s="172">
        <f>C144</f>
        <v>13</v>
      </c>
      <c r="D145" s="45">
        <f>D144</f>
        <v>0</v>
      </c>
      <c r="E145" s="103">
        <f t="shared" si="24"/>
        <v>0</v>
      </c>
      <c r="F145" s="203" t="str">
        <f t="shared" si="25"/>
        <v/>
      </c>
      <c r="G145" s="204"/>
      <c r="H145" s="204"/>
      <c r="I145" s="204"/>
    </row>
    <row r="146" spans="1:9" s="41" customFormat="1" outlineLevel="2" x14ac:dyDescent="0.25">
      <c r="A146" s="1" t="s">
        <v>56</v>
      </c>
      <c r="B146" s="93" t="s">
        <v>12</v>
      </c>
      <c r="C146" s="33">
        <v>21</v>
      </c>
      <c r="D146" s="96"/>
      <c r="E146" s="78">
        <f t="shared" si="24"/>
        <v>0</v>
      </c>
      <c r="F146" s="203" t="str">
        <f t="shared" si="25"/>
        <v>Veuillez compléter ce champs</v>
      </c>
      <c r="G146" s="204"/>
      <c r="H146" s="204"/>
      <c r="I146" s="204"/>
    </row>
    <row r="147" spans="1:9" s="41" customFormat="1" outlineLevel="2" x14ac:dyDescent="0.25">
      <c r="A147" s="202"/>
      <c r="B147" s="27" t="s">
        <v>17</v>
      </c>
      <c r="C147" s="33">
        <v>66</v>
      </c>
      <c r="D147" s="96"/>
      <c r="E147" s="78">
        <f t="shared" si="24"/>
        <v>0</v>
      </c>
      <c r="F147" s="203" t="str">
        <f t="shared" si="25"/>
        <v>Veuillez compléter ce champs</v>
      </c>
      <c r="G147" s="204"/>
      <c r="H147" s="204"/>
      <c r="I147" s="204"/>
    </row>
    <row r="148" spans="1:9" s="41" customFormat="1" ht="15.75" outlineLevel="2" thickBot="1" x14ac:dyDescent="0.3">
      <c r="A148" s="205"/>
      <c r="B148" s="173" t="s">
        <v>4</v>
      </c>
      <c r="C148" s="33">
        <v>3.6</v>
      </c>
      <c r="D148" s="96"/>
      <c r="E148" s="78">
        <f t="shared" si="24"/>
        <v>0</v>
      </c>
      <c r="F148" s="203" t="str">
        <f t="shared" ref="F148" si="26">IF(OR(D148=""),"Veuillez compléter ce champs","")</f>
        <v>Veuillez compléter ce champs</v>
      </c>
      <c r="G148" s="204"/>
      <c r="H148" s="204"/>
      <c r="I148" s="204"/>
    </row>
    <row r="149" spans="1:9" s="41" customFormat="1" ht="15.75" outlineLevel="2" thickBot="1" x14ac:dyDescent="0.3">
      <c r="A149" s="220" t="s">
        <v>10</v>
      </c>
      <c r="B149" s="219"/>
      <c r="C149" s="172">
        <f>SUM(C146:C148)</f>
        <v>90.6</v>
      </c>
      <c r="D149" s="45">
        <f>SUM(D146:D148)</f>
        <v>0</v>
      </c>
      <c r="E149" s="103">
        <f t="shared" si="24"/>
        <v>0</v>
      </c>
      <c r="F149" s="203" t="str">
        <f t="shared" si="25"/>
        <v/>
      </c>
      <c r="G149" s="204"/>
      <c r="H149" s="204"/>
      <c r="I149" s="204"/>
    </row>
    <row r="150" spans="1:9" s="41" customFormat="1" ht="15.75" outlineLevel="2" thickBot="1" x14ac:dyDescent="0.3">
      <c r="A150" s="181" t="s">
        <v>58</v>
      </c>
      <c r="B150" s="180" t="s">
        <v>4</v>
      </c>
      <c r="C150" s="34">
        <v>19</v>
      </c>
      <c r="D150" s="77"/>
      <c r="E150" s="78">
        <f t="shared" si="24"/>
        <v>0</v>
      </c>
      <c r="F150" s="203" t="str">
        <f t="shared" si="25"/>
        <v>Veuillez compléter ce champs</v>
      </c>
      <c r="G150" s="204"/>
      <c r="H150" s="204"/>
      <c r="I150" s="204"/>
    </row>
    <row r="151" spans="1:9" s="41" customFormat="1" ht="15.75" outlineLevel="2" thickBot="1" x14ac:dyDescent="0.3">
      <c r="A151" s="220" t="s">
        <v>10</v>
      </c>
      <c r="B151" s="219"/>
      <c r="C151" s="172">
        <f>C150</f>
        <v>19</v>
      </c>
      <c r="D151" s="45">
        <f>D150</f>
        <v>0</v>
      </c>
      <c r="E151" s="103">
        <f t="shared" si="24"/>
        <v>0</v>
      </c>
      <c r="F151" s="203" t="str">
        <f t="shared" si="25"/>
        <v/>
      </c>
      <c r="G151" s="204"/>
      <c r="H151" s="204"/>
      <c r="I151" s="204"/>
    </row>
    <row r="152" spans="1:9" s="41" customFormat="1" ht="15.75" outlineLevel="2" thickBot="1" x14ac:dyDescent="0.3">
      <c r="A152" s="181" t="s">
        <v>59</v>
      </c>
      <c r="B152" s="180" t="s">
        <v>4</v>
      </c>
      <c r="C152" s="34">
        <v>26</v>
      </c>
      <c r="D152" s="77"/>
      <c r="E152" s="78">
        <f t="shared" si="24"/>
        <v>0</v>
      </c>
      <c r="F152" s="203" t="str">
        <f t="shared" si="25"/>
        <v>Veuillez compléter ce champs</v>
      </c>
      <c r="G152" s="204"/>
      <c r="H152" s="204"/>
      <c r="I152" s="204"/>
    </row>
    <row r="153" spans="1:9" s="41" customFormat="1" ht="15.75" outlineLevel="2" thickBot="1" x14ac:dyDescent="0.3">
      <c r="A153" s="220" t="s">
        <v>10</v>
      </c>
      <c r="B153" s="219"/>
      <c r="C153" s="172">
        <f>C152</f>
        <v>26</v>
      </c>
      <c r="D153" s="45">
        <f>D152</f>
        <v>0</v>
      </c>
      <c r="E153" s="103">
        <f t="shared" si="24"/>
        <v>0</v>
      </c>
      <c r="F153" s="203" t="str">
        <f t="shared" ref="F153:F179" si="27">IF(OR(D153=""),"Veuillez compléter ce champs","")</f>
        <v/>
      </c>
      <c r="G153" s="204"/>
      <c r="H153" s="204"/>
      <c r="I153" s="204"/>
    </row>
    <row r="154" spans="1:9" s="41" customFormat="1" ht="15.75" outlineLevel="2" thickBot="1" x14ac:dyDescent="0.3">
      <c r="A154" s="181" t="s">
        <v>60</v>
      </c>
      <c r="B154" s="180" t="s">
        <v>4</v>
      </c>
      <c r="C154" s="34">
        <v>5</v>
      </c>
      <c r="D154" s="77"/>
      <c r="E154" s="78">
        <f t="shared" si="24"/>
        <v>0</v>
      </c>
      <c r="F154" s="203" t="str">
        <f t="shared" si="27"/>
        <v>Veuillez compléter ce champs</v>
      </c>
      <c r="G154" s="204"/>
      <c r="H154" s="204"/>
      <c r="I154" s="204"/>
    </row>
    <row r="155" spans="1:9" s="41" customFormat="1" ht="15.75" outlineLevel="2" thickBot="1" x14ac:dyDescent="0.3">
      <c r="A155" s="220" t="s">
        <v>10</v>
      </c>
      <c r="B155" s="219"/>
      <c r="C155" s="172">
        <f>C154</f>
        <v>5</v>
      </c>
      <c r="D155" s="45">
        <f>D154</f>
        <v>0</v>
      </c>
      <c r="E155" s="103">
        <f t="shared" si="24"/>
        <v>0</v>
      </c>
      <c r="F155" s="203" t="str">
        <f t="shared" si="27"/>
        <v/>
      </c>
      <c r="G155" s="204"/>
      <c r="H155" s="204"/>
      <c r="I155" s="204"/>
    </row>
    <row r="156" spans="1:9" s="41" customFormat="1" ht="15.75" outlineLevel="2" thickBot="1" x14ac:dyDescent="0.3">
      <c r="A156" s="181" t="s">
        <v>61</v>
      </c>
      <c r="B156" s="180" t="s">
        <v>17</v>
      </c>
      <c r="C156" s="33">
        <v>37</v>
      </c>
      <c r="D156" s="96"/>
      <c r="E156" s="78">
        <f t="shared" si="24"/>
        <v>0</v>
      </c>
      <c r="F156" s="203" t="str">
        <f t="shared" si="27"/>
        <v>Veuillez compléter ce champs</v>
      </c>
      <c r="G156" s="204"/>
      <c r="H156" s="204"/>
      <c r="I156" s="204"/>
    </row>
    <row r="157" spans="1:9" s="41" customFormat="1" ht="15.75" outlineLevel="2" thickBot="1" x14ac:dyDescent="0.3">
      <c r="A157" s="220" t="s">
        <v>10</v>
      </c>
      <c r="B157" s="219"/>
      <c r="C157" s="172">
        <f>C156</f>
        <v>37</v>
      </c>
      <c r="D157" s="45">
        <f>D156</f>
        <v>0</v>
      </c>
      <c r="E157" s="103">
        <f t="shared" si="24"/>
        <v>0</v>
      </c>
      <c r="F157" s="203" t="str">
        <f t="shared" si="27"/>
        <v/>
      </c>
      <c r="G157" s="204"/>
      <c r="H157" s="204"/>
      <c r="I157" s="204"/>
    </row>
    <row r="158" spans="1:9" s="41" customFormat="1" outlineLevel="2" x14ac:dyDescent="0.25">
      <c r="A158" s="1" t="s">
        <v>62</v>
      </c>
      <c r="B158" s="93" t="s">
        <v>16</v>
      </c>
      <c r="C158" s="33">
        <v>60</v>
      </c>
      <c r="D158" s="96"/>
      <c r="E158" s="78">
        <f t="shared" si="24"/>
        <v>0</v>
      </c>
      <c r="F158" s="203" t="str">
        <f t="shared" si="27"/>
        <v>Veuillez compléter ce champs</v>
      </c>
      <c r="G158" s="204"/>
      <c r="H158" s="204"/>
      <c r="I158" s="204"/>
    </row>
    <row r="159" spans="1:9" s="41" customFormat="1" outlineLevel="2" x14ac:dyDescent="0.25">
      <c r="A159" s="202"/>
      <c r="B159" s="27" t="s">
        <v>12</v>
      </c>
      <c r="C159" s="33">
        <v>38</v>
      </c>
      <c r="D159" s="96"/>
      <c r="E159" s="78">
        <f t="shared" si="24"/>
        <v>0</v>
      </c>
      <c r="F159" s="203" t="str">
        <f t="shared" si="27"/>
        <v>Veuillez compléter ce champs</v>
      </c>
      <c r="G159" s="204"/>
      <c r="H159" s="204"/>
      <c r="I159" s="204"/>
    </row>
    <row r="160" spans="1:9" s="41" customFormat="1" outlineLevel="2" x14ac:dyDescent="0.25">
      <c r="A160" s="202"/>
      <c r="B160" s="27" t="s">
        <v>17</v>
      </c>
      <c r="C160" s="33">
        <v>100</v>
      </c>
      <c r="D160" s="96"/>
      <c r="E160" s="78">
        <f t="shared" si="24"/>
        <v>0</v>
      </c>
      <c r="F160" s="203" t="str">
        <f t="shared" ref="F160:F161" si="28">IF(OR(D160=""),"Veuillez compléter ce champs","")</f>
        <v>Veuillez compléter ce champs</v>
      </c>
      <c r="G160" s="204"/>
      <c r="H160" s="204"/>
      <c r="I160" s="204"/>
    </row>
    <row r="161" spans="1:9" s="41" customFormat="1" ht="15.75" outlineLevel="2" thickBot="1" x14ac:dyDescent="0.3">
      <c r="A161" s="205"/>
      <c r="B161" s="173" t="s">
        <v>4</v>
      </c>
      <c r="C161" s="33">
        <v>100</v>
      </c>
      <c r="D161" s="96"/>
      <c r="E161" s="78">
        <f t="shared" si="24"/>
        <v>0</v>
      </c>
      <c r="F161" s="203" t="str">
        <f t="shared" si="28"/>
        <v>Veuillez compléter ce champs</v>
      </c>
      <c r="G161" s="204"/>
      <c r="H161" s="204"/>
      <c r="I161" s="204"/>
    </row>
    <row r="162" spans="1:9" s="41" customFormat="1" ht="15.75" outlineLevel="2" thickBot="1" x14ac:dyDescent="0.3">
      <c r="A162" s="220" t="s">
        <v>10</v>
      </c>
      <c r="B162" s="219"/>
      <c r="C162" s="172">
        <f>SUM(C158:C161)</f>
        <v>298</v>
      </c>
      <c r="D162" s="45">
        <f>SUM(D158:D161)</f>
        <v>0</v>
      </c>
      <c r="E162" s="103">
        <f t="shared" si="24"/>
        <v>0</v>
      </c>
      <c r="F162" s="203" t="str">
        <f t="shared" si="27"/>
        <v/>
      </c>
      <c r="G162" s="204"/>
      <c r="H162" s="204"/>
      <c r="I162" s="204"/>
    </row>
    <row r="163" spans="1:9" s="41" customFormat="1" outlineLevel="2" x14ac:dyDescent="0.25">
      <c r="A163" s="224" t="s">
        <v>63</v>
      </c>
      <c r="B163" s="93" t="s">
        <v>16</v>
      </c>
      <c r="C163" s="34">
        <v>31</v>
      </c>
      <c r="D163" s="77"/>
      <c r="E163" s="78">
        <f t="shared" si="24"/>
        <v>0</v>
      </c>
      <c r="F163" s="203" t="str">
        <f t="shared" si="27"/>
        <v>Veuillez compléter ce champs</v>
      </c>
      <c r="G163" s="204"/>
      <c r="H163" s="204"/>
      <c r="I163" s="204"/>
    </row>
    <row r="164" spans="1:9" s="41" customFormat="1" outlineLevel="2" x14ac:dyDescent="0.25">
      <c r="A164" s="224"/>
      <c r="B164" s="27" t="s">
        <v>12</v>
      </c>
      <c r="C164" s="34">
        <v>16</v>
      </c>
      <c r="D164" s="77"/>
      <c r="E164" s="78">
        <f t="shared" si="24"/>
        <v>0</v>
      </c>
      <c r="F164" s="203" t="str">
        <f t="shared" si="27"/>
        <v>Veuillez compléter ce champs</v>
      </c>
      <c r="G164" s="204"/>
      <c r="H164" s="204"/>
      <c r="I164" s="204"/>
    </row>
    <row r="165" spans="1:9" s="41" customFormat="1" ht="15.75" outlineLevel="2" thickBot="1" x14ac:dyDescent="0.3">
      <c r="A165" s="224"/>
      <c r="B165" s="173" t="s">
        <v>4</v>
      </c>
      <c r="C165" s="34">
        <v>30</v>
      </c>
      <c r="D165" s="77"/>
      <c r="E165" s="78">
        <f t="shared" si="24"/>
        <v>0</v>
      </c>
      <c r="F165" s="203" t="str">
        <f t="shared" si="27"/>
        <v>Veuillez compléter ce champs</v>
      </c>
      <c r="G165" s="204"/>
      <c r="H165" s="204"/>
      <c r="I165" s="204"/>
    </row>
    <row r="166" spans="1:9" s="41" customFormat="1" ht="15.75" outlineLevel="2" thickBot="1" x14ac:dyDescent="0.3">
      <c r="A166" s="220" t="s">
        <v>10</v>
      </c>
      <c r="B166" s="219"/>
      <c r="C166" s="172">
        <f>SUM(C163:C165)</f>
        <v>77</v>
      </c>
      <c r="D166" s="45">
        <f>SUM(D163:D165)</f>
        <v>0</v>
      </c>
      <c r="E166" s="103">
        <f t="shared" si="24"/>
        <v>0</v>
      </c>
      <c r="F166" s="203" t="str">
        <f t="shared" si="27"/>
        <v/>
      </c>
      <c r="G166" s="204"/>
      <c r="H166" s="204"/>
      <c r="I166" s="204"/>
    </row>
    <row r="167" spans="1:9" s="41" customFormat="1" outlineLevel="2" x14ac:dyDescent="0.25">
      <c r="A167" s="224" t="s">
        <v>64</v>
      </c>
      <c r="B167" s="93" t="s">
        <v>17</v>
      </c>
      <c r="C167" s="34">
        <v>43.5</v>
      </c>
      <c r="D167" s="77"/>
      <c r="E167" s="78">
        <f t="shared" si="24"/>
        <v>0</v>
      </c>
      <c r="F167" s="203" t="str">
        <f t="shared" si="27"/>
        <v>Veuillez compléter ce champs</v>
      </c>
      <c r="G167" s="204"/>
      <c r="H167" s="204"/>
      <c r="I167" s="204"/>
    </row>
    <row r="168" spans="1:9" s="41" customFormat="1" outlineLevel="2" x14ac:dyDescent="0.25">
      <c r="A168" s="224"/>
      <c r="B168" s="27" t="s">
        <v>4</v>
      </c>
      <c r="C168" s="34">
        <v>12</v>
      </c>
      <c r="D168" s="77"/>
      <c r="E168" s="78">
        <f t="shared" si="24"/>
        <v>0</v>
      </c>
      <c r="F168" s="203" t="str">
        <f t="shared" ref="F168:F169" si="29">IF(OR(D168=""),"Veuillez compléter ce champs","")</f>
        <v>Veuillez compléter ce champs</v>
      </c>
      <c r="G168" s="204"/>
      <c r="H168" s="204"/>
      <c r="I168" s="204"/>
    </row>
    <row r="169" spans="1:9" s="41" customFormat="1" ht="15.75" outlineLevel="2" thickBot="1" x14ac:dyDescent="0.3">
      <c r="A169" s="224"/>
      <c r="B169" s="173" t="s">
        <v>5</v>
      </c>
      <c r="C169" s="34">
        <v>264</v>
      </c>
      <c r="D169" s="77"/>
      <c r="E169" s="78">
        <f t="shared" si="24"/>
        <v>0</v>
      </c>
      <c r="F169" s="203" t="str">
        <f t="shared" si="29"/>
        <v>Veuillez compléter ce champs</v>
      </c>
      <c r="G169" s="204"/>
      <c r="H169" s="204"/>
      <c r="I169" s="204"/>
    </row>
    <row r="170" spans="1:9" s="41" customFormat="1" ht="15.75" outlineLevel="2" thickBot="1" x14ac:dyDescent="0.3">
      <c r="A170" s="220" t="s">
        <v>10</v>
      </c>
      <c r="B170" s="219"/>
      <c r="C170" s="172">
        <f>SUM(C167:C169)</f>
        <v>319.5</v>
      </c>
      <c r="D170" s="45">
        <f>SUM(D167:D169)</f>
        <v>0</v>
      </c>
      <c r="E170" s="103">
        <f t="shared" si="24"/>
        <v>0</v>
      </c>
      <c r="F170" s="203" t="str">
        <f t="shared" ref="F170:F171" si="30">IF(OR(D170=""),"Veuillez compléter ce champs","")</f>
        <v/>
      </c>
      <c r="G170" s="204"/>
      <c r="H170" s="204"/>
      <c r="I170" s="204"/>
    </row>
    <row r="171" spans="1:9" s="41" customFormat="1" outlineLevel="2" x14ac:dyDescent="0.25">
      <c r="A171" s="224" t="s">
        <v>65</v>
      </c>
      <c r="B171" s="184" t="s">
        <v>16</v>
      </c>
      <c r="C171" s="58">
        <v>230</v>
      </c>
      <c r="D171" s="99"/>
      <c r="E171" s="58">
        <f>D171/C171</f>
        <v>0</v>
      </c>
      <c r="F171" s="203" t="str">
        <f t="shared" si="30"/>
        <v>Veuillez compléter ce champs</v>
      </c>
      <c r="G171" s="204"/>
      <c r="H171" s="204"/>
      <c r="I171" s="204"/>
    </row>
    <row r="172" spans="1:9" s="41" customFormat="1" outlineLevel="2" x14ac:dyDescent="0.25">
      <c r="A172" s="224"/>
      <c r="B172" s="27" t="s">
        <v>4</v>
      </c>
      <c r="C172" s="34">
        <v>16</v>
      </c>
      <c r="D172" s="77"/>
      <c r="E172" s="78">
        <f t="shared" ref="E172:E194" si="31">D172/C172</f>
        <v>0</v>
      </c>
      <c r="F172" s="203" t="str">
        <f t="shared" si="27"/>
        <v>Veuillez compléter ce champs</v>
      </c>
      <c r="G172" s="204"/>
      <c r="H172" s="204"/>
      <c r="I172" s="204"/>
    </row>
    <row r="173" spans="1:9" s="41" customFormat="1" ht="15.75" outlineLevel="2" thickBot="1" x14ac:dyDescent="0.3">
      <c r="A173" s="224"/>
      <c r="B173" s="173" t="s">
        <v>5</v>
      </c>
      <c r="C173" s="34">
        <v>180</v>
      </c>
      <c r="D173" s="77"/>
      <c r="E173" s="78">
        <f t="shared" si="31"/>
        <v>0</v>
      </c>
      <c r="F173" s="203" t="str">
        <f t="shared" ref="F173" si="32">IF(OR(D173=""),"Veuillez compléter ce champs","")</f>
        <v>Veuillez compléter ce champs</v>
      </c>
      <c r="G173" s="204"/>
      <c r="H173" s="204"/>
      <c r="I173" s="204"/>
    </row>
    <row r="174" spans="1:9" s="41" customFormat="1" ht="15.75" outlineLevel="2" thickBot="1" x14ac:dyDescent="0.3">
      <c r="A174" s="220" t="s">
        <v>10</v>
      </c>
      <c r="B174" s="219"/>
      <c r="C174" s="172">
        <f>SUM(C171:C173)</f>
        <v>426</v>
      </c>
      <c r="D174" s="45">
        <f>SUM(D171:D173)</f>
        <v>0</v>
      </c>
      <c r="E174" s="103">
        <f t="shared" si="31"/>
        <v>0</v>
      </c>
      <c r="F174" s="203" t="str">
        <f t="shared" si="27"/>
        <v/>
      </c>
      <c r="G174" s="204"/>
      <c r="H174" s="204"/>
      <c r="I174" s="204"/>
    </row>
    <row r="175" spans="1:9" s="41" customFormat="1" outlineLevel="2" x14ac:dyDescent="0.25">
      <c r="A175" s="224" t="s">
        <v>66</v>
      </c>
      <c r="B175" s="93" t="s">
        <v>17</v>
      </c>
      <c r="C175" s="33">
        <v>30</v>
      </c>
      <c r="D175" s="96"/>
      <c r="E175" s="78">
        <f t="shared" si="31"/>
        <v>0</v>
      </c>
      <c r="F175" s="203" t="str">
        <f t="shared" si="27"/>
        <v>Veuillez compléter ce champs</v>
      </c>
      <c r="G175" s="204"/>
      <c r="H175" s="204"/>
      <c r="I175" s="204"/>
    </row>
    <row r="176" spans="1:9" s="41" customFormat="1" ht="15.75" outlineLevel="2" thickBot="1" x14ac:dyDescent="0.3">
      <c r="A176" s="224"/>
      <c r="B176" s="173" t="s">
        <v>5</v>
      </c>
      <c r="C176" s="33">
        <v>550</v>
      </c>
      <c r="D176" s="96"/>
      <c r="E176" s="78">
        <f t="shared" si="31"/>
        <v>0</v>
      </c>
      <c r="F176" s="203" t="str">
        <f t="shared" ref="F176" si="33">IF(OR(D176=""),"Veuillez compléter ce champs","")</f>
        <v>Veuillez compléter ce champs</v>
      </c>
      <c r="G176" s="204"/>
      <c r="H176" s="204"/>
      <c r="I176" s="204"/>
    </row>
    <row r="177" spans="1:9" s="41" customFormat="1" ht="15.75" outlineLevel="2" thickBot="1" x14ac:dyDescent="0.3">
      <c r="A177" s="220" t="s">
        <v>10</v>
      </c>
      <c r="B177" s="219"/>
      <c r="C177" s="172">
        <f>SUM(C175:C176)</f>
        <v>580</v>
      </c>
      <c r="D177" s="45">
        <f>SUM(D175:D176)</f>
        <v>0</v>
      </c>
      <c r="E177" s="103">
        <f t="shared" si="31"/>
        <v>0</v>
      </c>
      <c r="F177" s="203" t="str">
        <f t="shared" si="27"/>
        <v/>
      </c>
      <c r="G177" s="204"/>
      <c r="H177" s="204"/>
      <c r="I177" s="204"/>
    </row>
    <row r="178" spans="1:9" s="41" customFormat="1" outlineLevel="2" x14ac:dyDescent="0.25">
      <c r="A178" s="224" t="s">
        <v>67</v>
      </c>
      <c r="B178" s="93" t="s">
        <v>16</v>
      </c>
      <c r="C178" s="33">
        <v>40</v>
      </c>
      <c r="D178" s="96"/>
      <c r="E178" s="78">
        <f t="shared" si="31"/>
        <v>0</v>
      </c>
      <c r="F178" s="203" t="str">
        <f t="shared" si="27"/>
        <v>Veuillez compléter ce champs</v>
      </c>
      <c r="G178" s="204"/>
      <c r="H178" s="204"/>
      <c r="I178" s="204"/>
    </row>
    <row r="179" spans="1:9" s="41" customFormat="1" outlineLevel="2" x14ac:dyDescent="0.25">
      <c r="A179" s="224"/>
      <c r="B179" s="27" t="s">
        <v>12</v>
      </c>
      <c r="C179" s="33">
        <v>10</v>
      </c>
      <c r="D179" s="96"/>
      <c r="E179" s="78">
        <f t="shared" si="31"/>
        <v>0</v>
      </c>
      <c r="F179" s="203" t="str">
        <f t="shared" si="27"/>
        <v>Veuillez compléter ce champs</v>
      </c>
      <c r="G179" s="204"/>
      <c r="H179" s="204"/>
      <c r="I179" s="204"/>
    </row>
    <row r="180" spans="1:9" s="41" customFormat="1" outlineLevel="2" x14ac:dyDescent="0.25">
      <c r="A180" s="224"/>
      <c r="B180" s="27" t="s">
        <v>17</v>
      </c>
      <c r="C180" s="33">
        <v>30</v>
      </c>
      <c r="D180" s="96"/>
      <c r="E180" s="78">
        <f t="shared" si="31"/>
        <v>0</v>
      </c>
      <c r="F180" s="203" t="str">
        <f t="shared" ref="F180" si="34">IF(OR(D180=""),"Veuillez compléter ce champs","")</f>
        <v>Veuillez compléter ce champs</v>
      </c>
      <c r="G180" s="204"/>
      <c r="H180" s="204"/>
      <c r="I180" s="204"/>
    </row>
    <row r="181" spans="1:9" s="41" customFormat="1" ht="15.75" outlineLevel="2" thickBot="1" x14ac:dyDescent="0.3">
      <c r="A181" s="224"/>
      <c r="B181" s="173" t="s">
        <v>4</v>
      </c>
      <c r="C181" s="33">
        <v>6.8</v>
      </c>
      <c r="D181" s="96"/>
      <c r="E181" s="78">
        <f t="shared" si="31"/>
        <v>0</v>
      </c>
      <c r="F181" s="203" t="str">
        <f t="shared" ref="F181" si="35">IF(OR(D181=""),"Veuillez compléter ce champs","")</f>
        <v>Veuillez compléter ce champs</v>
      </c>
      <c r="G181" s="204"/>
      <c r="H181" s="204"/>
      <c r="I181" s="204"/>
    </row>
    <row r="182" spans="1:9" s="41" customFormat="1" ht="15.75" outlineLevel="2" thickBot="1" x14ac:dyDescent="0.3">
      <c r="A182" s="218" t="s">
        <v>10</v>
      </c>
      <c r="B182" s="219"/>
      <c r="C182" s="172">
        <f>SUM(C178:C181)</f>
        <v>86.8</v>
      </c>
      <c r="D182" s="45">
        <f>SUM(D178:D181)</f>
        <v>0</v>
      </c>
      <c r="E182" s="103">
        <f t="shared" si="31"/>
        <v>0</v>
      </c>
      <c r="F182" s="203" t="str">
        <f t="shared" ref="F182:F202" si="36">IF(OR(D182=""),"Veuillez compléter ce champs","")</f>
        <v/>
      </c>
      <c r="G182" s="204"/>
      <c r="H182" s="204"/>
      <c r="I182" s="204"/>
    </row>
    <row r="183" spans="1:9" s="41" customFormat="1" outlineLevel="2" x14ac:dyDescent="0.25">
      <c r="A183" s="1" t="s">
        <v>68</v>
      </c>
      <c r="B183" s="93" t="s">
        <v>16</v>
      </c>
      <c r="C183" s="34">
        <v>60</v>
      </c>
      <c r="D183" s="77"/>
      <c r="E183" s="78">
        <f t="shared" si="31"/>
        <v>0</v>
      </c>
      <c r="F183" s="203" t="str">
        <f t="shared" si="36"/>
        <v>Veuillez compléter ce champs</v>
      </c>
      <c r="G183" s="204"/>
      <c r="H183" s="204"/>
      <c r="I183" s="204"/>
    </row>
    <row r="184" spans="1:9" s="41" customFormat="1" outlineLevel="2" x14ac:dyDescent="0.25">
      <c r="A184" s="202"/>
      <c r="B184" s="27" t="s">
        <v>12</v>
      </c>
      <c r="C184" s="34">
        <v>66</v>
      </c>
      <c r="D184" s="77"/>
      <c r="E184" s="78">
        <f t="shared" si="31"/>
        <v>0</v>
      </c>
      <c r="F184" s="203" t="str">
        <f t="shared" ref="F184:F186" si="37">IF(OR(D184=""),"Veuillez compléter ce champs","")</f>
        <v>Veuillez compléter ce champs</v>
      </c>
      <c r="G184" s="204"/>
      <c r="H184" s="204"/>
      <c r="I184" s="204"/>
    </row>
    <row r="185" spans="1:9" s="41" customFormat="1" outlineLevel="2" x14ac:dyDescent="0.25">
      <c r="A185" s="202"/>
      <c r="B185" s="27" t="s">
        <v>17</v>
      </c>
      <c r="C185" s="34">
        <v>80</v>
      </c>
      <c r="D185" s="77"/>
      <c r="E185" s="78">
        <f t="shared" si="31"/>
        <v>0</v>
      </c>
      <c r="F185" s="203" t="str">
        <f t="shared" si="37"/>
        <v>Veuillez compléter ce champs</v>
      </c>
      <c r="G185" s="204"/>
      <c r="H185" s="204"/>
      <c r="I185" s="204"/>
    </row>
    <row r="186" spans="1:9" s="41" customFormat="1" ht="15.75" outlineLevel="2" thickBot="1" x14ac:dyDescent="0.3">
      <c r="A186" s="205"/>
      <c r="B186" s="173" t="s">
        <v>4</v>
      </c>
      <c r="C186" s="34">
        <v>75</v>
      </c>
      <c r="D186" s="77"/>
      <c r="E186" s="78">
        <f t="shared" si="31"/>
        <v>0</v>
      </c>
      <c r="F186" s="203" t="str">
        <f t="shared" si="37"/>
        <v>Veuillez compléter ce champs</v>
      </c>
      <c r="G186" s="204"/>
      <c r="H186" s="204"/>
      <c r="I186" s="204"/>
    </row>
    <row r="187" spans="1:9" s="41" customFormat="1" ht="15.75" outlineLevel="2" thickBot="1" x14ac:dyDescent="0.3">
      <c r="A187" s="220" t="s">
        <v>10</v>
      </c>
      <c r="B187" s="219"/>
      <c r="C187" s="172">
        <f>SUM(C183:C186)</f>
        <v>281</v>
      </c>
      <c r="D187" s="45">
        <f>SUM(D183:D186)</f>
        <v>0</v>
      </c>
      <c r="E187" s="103">
        <f t="shared" si="31"/>
        <v>0</v>
      </c>
      <c r="F187" s="203" t="str">
        <f t="shared" si="36"/>
        <v/>
      </c>
      <c r="G187" s="204"/>
      <c r="H187" s="204"/>
      <c r="I187" s="204"/>
    </row>
    <row r="188" spans="1:9" s="41" customFormat="1" outlineLevel="2" x14ac:dyDescent="0.25">
      <c r="A188" s="1" t="s">
        <v>69</v>
      </c>
      <c r="B188" s="93" t="s">
        <v>16</v>
      </c>
      <c r="C188" s="34">
        <v>80</v>
      </c>
      <c r="D188" s="77"/>
      <c r="E188" s="78">
        <f t="shared" si="31"/>
        <v>0</v>
      </c>
      <c r="F188" s="203" t="str">
        <f t="shared" si="36"/>
        <v>Veuillez compléter ce champs</v>
      </c>
      <c r="G188" s="204"/>
      <c r="H188" s="204"/>
      <c r="I188" s="204"/>
    </row>
    <row r="189" spans="1:9" s="41" customFormat="1" outlineLevel="2" x14ac:dyDescent="0.25">
      <c r="A189" s="202"/>
      <c r="B189" s="27" t="s">
        <v>12</v>
      </c>
      <c r="C189" s="34">
        <v>35</v>
      </c>
      <c r="D189" s="77"/>
      <c r="E189" s="78">
        <f t="shared" si="31"/>
        <v>0</v>
      </c>
      <c r="F189" s="203" t="str">
        <f t="shared" ref="F189:F191" si="38">IF(OR(D189=""),"Veuillez compléter ce champs","")</f>
        <v>Veuillez compléter ce champs</v>
      </c>
      <c r="G189" s="204"/>
      <c r="H189" s="204"/>
      <c r="I189" s="204"/>
    </row>
    <row r="190" spans="1:9" s="41" customFormat="1" outlineLevel="2" x14ac:dyDescent="0.25">
      <c r="A190" s="202"/>
      <c r="B190" s="27" t="s">
        <v>17</v>
      </c>
      <c r="C190" s="34">
        <v>90</v>
      </c>
      <c r="D190" s="77"/>
      <c r="E190" s="78">
        <f t="shared" si="31"/>
        <v>0</v>
      </c>
      <c r="F190" s="203" t="str">
        <f t="shared" si="38"/>
        <v>Veuillez compléter ce champs</v>
      </c>
      <c r="G190" s="204"/>
      <c r="H190" s="204"/>
      <c r="I190" s="204"/>
    </row>
    <row r="191" spans="1:9" s="41" customFormat="1" ht="15.75" outlineLevel="2" thickBot="1" x14ac:dyDescent="0.3">
      <c r="A191" s="205"/>
      <c r="B191" s="173" t="s">
        <v>4</v>
      </c>
      <c r="C191" s="34">
        <v>15</v>
      </c>
      <c r="D191" s="77"/>
      <c r="E191" s="78">
        <f t="shared" si="31"/>
        <v>0</v>
      </c>
      <c r="F191" s="203" t="str">
        <f t="shared" si="38"/>
        <v>Veuillez compléter ce champs</v>
      </c>
      <c r="G191" s="204"/>
      <c r="H191" s="204"/>
      <c r="I191" s="204"/>
    </row>
    <row r="192" spans="1:9" s="41" customFormat="1" ht="15.75" outlineLevel="2" thickBot="1" x14ac:dyDescent="0.3">
      <c r="A192" s="221" t="s">
        <v>10</v>
      </c>
      <c r="B192" s="219"/>
      <c r="C192" s="172">
        <f>SUM(C188:C191)</f>
        <v>220</v>
      </c>
      <c r="D192" s="45">
        <f>SUM(D188:D191)</f>
        <v>0</v>
      </c>
      <c r="E192" s="103">
        <f t="shared" si="31"/>
        <v>0</v>
      </c>
      <c r="F192" s="203" t="str">
        <f t="shared" si="36"/>
        <v/>
      </c>
      <c r="G192" s="204"/>
      <c r="H192" s="204"/>
      <c r="I192" s="204"/>
    </row>
    <row r="193" spans="1:9" s="41" customFormat="1" ht="15.75" outlineLevel="2" thickBot="1" x14ac:dyDescent="0.3">
      <c r="A193" s="181" t="s">
        <v>70</v>
      </c>
      <c r="B193" s="180" t="s">
        <v>4</v>
      </c>
      <c r="C193" s="34">
        <v>35.06</v>
      </c>
      <c r="D193" s="77"/>
      <c r="E193" s="78">
        <f t="shared" si="31"/>
        <v>0</v>
      </c>
      <c r="F193" s="203" t="str">
        <f t="shared" si="36"/>
        <v>Veuillez compléter ce champs</v>
      </c>
      <c r="G193" s="204"/>
      <c r="H193" s="204"/>
      <c r="I193" s="204"/>
    </row>
    <row r="194" spans="1:9" s="41" customFormat="1" ht="15.75" outlineLevel="2" thickBot="1" x14ac:dyDescent="0.3">
      <c r="A194" s="221" t="s">
        <v>10</v>
      </c>
      <c r="B194" s="219"/>
      <c r="C194" s="172">
        <f>C193</f>
        <v>35.06</v>
      </c>
      <c r="D194" s="45">
        <f>D193</f>
        <v>0</v>
      </c>
      <c r="E194" s="103">
        <f t="shared" si="31"/>
        <v>0</v>
      </c>
      <c r="F194" s="203" t="str">
        <f t="shared" si="36"/>
        <v/>
      </c>
      <c r="G194" s="204"/>
      <c r="H194" s="204"/>
      <c r="I194" s="204"/>
    </row>
    <row r="195" spans="1:9" s="41" customFormat="1" outlineLevel="2" x14ac:dyDescent="0.25">
      <c r="A195" s="1" t="s">
        <v>71</v>
      </c>
      <c r="B195" s="93" t="s">
        <v>17</v>
      </c>
      <c r="C195" s="34">
        <v>20</v>
      </c>
      <c r="D195" s="77"/>
      <c r="E195" s="78">
        <f t="shared" ref="E195:E198" si="39">D195/C195</f>
        <v>0</v>
      </c>
      <c r="F195" s="203" t="str">
        <f t="shared" si="36"/>
        <v>Veuillez compléter ce champs</v>
      </c>
      <c r="G195" s="204"/>
      <c r="H195" s="204"/>
      <c r="I195" s="204"/>
    </row>
    <row r="196" spans="1:9" s="41" customFormat="1" ht="15.75" outlineLevel="2" thickBot="1" x14ac:dyDescent="0.3">
      <c r="A196" s="205"/>
      <c r="B196" s="173" t="s">
        <v>4</v>
      </c>
      <c r="C196" s="34">
        <v>24</v>
      </c>
      <c r="D196" s="77"/>
      <c r="E196" s="78">
        <f t="shared" si="39"/>
        <v>0</v>
      </c>
      <c r="F196" s="203" t="str">
        <f t="shared" si="36"/>
        <v>Veuillez compléter ce champs</v>
      </c>
      <c r="G196" s="204"/>
      <c r="H196" s="204"/>
      <c r="I196" s="204"/>
    </row>
    <row r="197" spans="1:9" s="41" customFormat="1" ht="15.75" outlineLevel="2" thickBot="1" x14ac:dyDescent="0.3">
      <c r="A197" s="229" t="s">
        <v>10</v>
      </c>
      <c r="B197" s="219"/>
      <c r="C197" s="172">
        <f>SUM(C195:C196)</f>
        <v>44</v>
      </c>
      <c r="D197" s="45">
        <f>SUM(D195:D196)</f>
        <v>0</v>
      </c>
      <c r="E197" s="103">
        <f t="shared" si="39"/>
        <v>0</v>
      </c>
      <c r="F197" s="203" t="str">
        <f t="shared" si="36"/>
        <v/>
      </c>
      <c r="G197" s="204"/>
      <c r="H197" s="204"/>
      <c r="I197" s="204"/>
    </row>
    <row r="198" spans="1:9" s="41" customFormat="1" ht="15.75" outlineLevel="2" thickBot="1" x14ac:dyDescent="0.3">
      <c r="A198" s="181" t="s">
        <v>72</v>
      </c>
      <c r="B198" s="180" t="s">
        <v>16</v>
      </c>
      <c r="C198" s="33">
        <v>78</v>
      </c>
      <c r="D198" s="96"/>
      <c r="E198" s="78">
        <f t="shared" si="39"/>
        <v>0</v>
      </c>
      <c r="F198" s="203" t="str">
        <f t="shared" si="36"/>
        <v>Veuillez compléter ce champs</v>
      </c>
      <c r="G198" s="204"/>
      <c r="H198" s="204"/>
      <c r="I198" s="204"/>
    </row>
    <row r="199" spans="1:9" s="41" customFormat="1" ht="15.75" outlineLevel="2" thickBot="1" x14ac:dyDescent="0.3">
      <c r="A199" s="220" t="s">
        <v>10</v>
      </c>
      <c r="B199" s="219"/>
      <c r="C199" s="172">
        <f>C198</f>
        <v>78</v>
      </c>
      <c r="D199" s="45">
        <f>D198</f>
        <v>0</v>
      </c>
      <c r="E199" s="103">
        <f t="shared" ref="E199:E206" si="40">D199/C199</f>
        <v>0</v>
      </c>
      <c r="F199" s="203" t="str">
        <f t="shared" si="36"/>
        <v/>
      </c>
      <c r="G199" s="204"/>
      <c r="H199" s="204"/>
      <c r="I199" s="204"/>
    </row>
    <row r="200" spans="1:9" s="41" customFormat="1" outlineLevel="2" x14ac:dyDescent="0.25">
      <c r="A200" s="1" t="s">
        <v>73</v>
      </c>
      <c r="B200" s="93" t="s">
        <v>16</v>
      </c>
      <c r="C200" s="33">
        <v>25.5</v>
      </c>
      <c r="D200" s="96"/>
      <c r="E200" s="78">
        <f t="shared" si="40"/>
        <v>0</v>
      </c>
      <c r="F200" s="203" t="str">
        <f t="shared" si="36"/>
        <v>Veuillez compléter ce champs</v>
      </c>
      <c r="G200" s="204"/>
      <c r="H200" s="204"/>
      <c r="I200" s="204"/>
    </row>
    <row r="201" spans="1:9" s="41" customFormat="1" outlineLevel="2" x14ac:dyDescent="0.25">
      <c r="A201" s="202"/>
      <c r="B201" s="27" t="s">
        <v>12</v>
      </c>
      <c r="C201" s="33">
        <v>18.5</v>
      </c>
      <c r="D201" s="96"/>
      <c r="E201" s="78">
        <f t="shared" si="40"/>
        <v>0</v>
      </c>
      <c r="F201" s="203" t="str">
        <f t="shared" si="36"/>
        <v>Veuillez compléter ce champs</v>
      </c>
      <c r="G201" s="204"/>
      <c r="H201" s="204"/>
      <c r="I201" s="204"/>
    </row>
    <row r="202" spans="1:9" s="41" customFormat="1" outlineLevel="2" x14ac:dyDescent="0.25">
      <c r="A202" s="202"/>
      <c r="B202" s="27" t="s">
        <v>17</v>
      </c>
      <c r="C202" s="33">
        <v>22</v>
      </c>
      <c r="D202" s="96"/>
      <c r="E202" s="78">
        <f t="shared" si="40"/>
        <v>0</v>
      </c>
      <c r="F202" s="203" t="str">
        <f t="shared" si="36"/>
        <v>Veuillez compléter ce champs</v>
      </c>
      <c r="G202" s="204"/>
      <c r="H202" s="204"/>
      <c r="I202" s="204"/>
    </row>
    <row r="203" spans="1:9" s="41" customFormat="1" ht="15.75" outlineLevel="2" thickBot="1" x14ac:dyDescent="0.3">
      <c r="A203" s="205"/>
      <c r="B203" s="173" t="s">
        <v>4</v>
      </c>
      <c r="C203" s="33">
        <v>40</v>
      </c>
      <c r="D203" s="96"/>
      <c r="E203" s="78">
        <f t="shared" si="40"/>
        <v>0</v>
      </c>
      <c r="F203" s="203" t="str">
        <f t="shared" ref="F203" si="41">IF(OR(D203=""),"Veuillez compléter ce champs","")</f>
        <v>Veuillez compléter ce champs</v>
      </c>
      <c r="G203" s="204"/>
      <c r="H203" s="204"/>
      <c r="I203" s="204"/>
    </row>
    <row r="204" spans="1:9" s="41" customFormat="1" ht="15.75" outlineLevel="2" thickBot="1" x14ac:dyDescent="0.3">
      <c r="A204" s="220" t="s">
        <v>10</v>
      </c>
      <c r="B204" s="219"/>
      <c r="C204" s="172">
        <f>SUM(C200:C203)</f>
        <v>106</v>
      </c>
      <c r="D204" s="45">
        <f>SUM(D200:D203)</f>
        <v>0</v>
      </c>
      <c r="E204" s="103">
        <f t="shared" si="40"/>
        <v>0</v>
      </c>
      <c r="F204" s="203" t="str">
        <f t="shared" ref="F204:F205" si="42">IF(OR(D204=""),"Veuillez compléter ce champs","")</f>
        <v/>
      </c>
      <c r="G204" s="204"/>
      <c r="H204" s="204"/>
      <c r="I204" s="204"/>
    </row>
    <row r="205" spans="1:9" s="41" customFormat="1" outlineLevel="2" x14ac:dyDescent="0.25">
      <c r="A205" s="1" t="s">
        <v>74</v>
      </c>
      <c r="B205" s="93" t="s">
        <v>17</v>
      </c>
      <c r="C205" s="34">
        <v>9</v>
      </c>
      <c r="D205" s="77"/>
      <c r="E205" s="78">
        <f t="shared" si="40"/>
        <v>0</v>
      </c>
      <c r="F205" s="203" t="str">
        <f t="shared" si="42"/>
        <v>Veuillez compléter ce champs</v>
      </c>
      <c r="G205" s="204"/>
      <c r="H205" s="204"/>
      <c r="I205" s="204"/>
    </row>
    <row r="206" spans="1:9" s="41" customFormat="1" ht="15.75" outlineLevel="2" thickBot="1" x14ac:dyDescent="0.3">
      <c r="A206" s="202"/>
      <c r="B206" s="173" t="s">
        <v>4</v>
      </c>
      <c r="C206" s="34">
        <v>12</v>
      </c>
      <c r="D206" s="77"/>
      <c r="E206" s="78">
        <f t="shared" si="40"/>
        <v>0</v>
      </c>
      <c r="F206" s="203" t="str">
        <f t="shared" ref="F206" si="43">IF(OR(D206=""),"Veuillez compléter ce champs","")</f>
        <v>Veuillez compléter ce champs</v>
      </c>
      <c r="G206" s="204"/>
      <c r="H206" s="204"/>
      <c r="I206" s="204"/>
    </row>
    <row r="207" spans="1:9" s="41" customFormat="1" ht="15.75" outlineLevel="2" thickBot="1" x14ac:dyDescent="0.3">
      <c r="A207" s="220" t="s">
        <v>10</v>
      </c>
      <c r="B207" s="219"/>
      <c r="C207" s="172">
        <f>SUM(C205:C206)</f>
        <v>21</v>
      </c>
      <c r="D207" s="45">
        <f>SUM(D205:D205)</f>
        <v>0</v>
      </c>
      <c r="E207" s="103">
        <f t="shared" ref="E207:E208" si="44">D207/C207</f>
        <v>0</v>
      </c>
      <c r="F207" s="203" t="str">
        <f t="shared" ref="F207:F208" si="45">IF(OR(D207=""),"Veuillez compléter ce champs","")</f>
        <v/>
      </c>
      <c r="G207" s="204"/>
      <c r="H207" s="204"/>
      <c r="I207" s="204"/>
    </row>
    <row r="208" spans="1:9" s="41" customFormat="1" ht="15.75" outlineLevel="2" thickBot="1" x14ac:dyDescent="0.3">
      <c r="A208" s="181" t="s">
        <v>75</v>
      </c>
      <c r="B208" s="180" t="s">
        <v>44</v>
      </c>
      <c r="C208" s="34">
        <v>27</v>
      </c>
      <c r="D208" s="77"/>
      <c r="E208" s="78">
        <f t="shared" si="44"/>
        <v>0</v>
      </c>
      <c r="F208" s="203" t="str">
        <f t="shared" si="45"/>
        <v>Veuillez compléter ce champs</v>
      </c>
      <c r="G208" s="204"/>
      <c r="H208" s="204"/>
      <c r="I208" s="204"/>
    </row>
    <row r="209" spans="1:9" s="41" customFormat="1" ht="15.75" outlineLevel="2" thickBot="1" x14ac:dyDescent="0.3">
      <c r="A209" s="220" t="s">
        <v>10</v>
      </c>
      <c r="B209" s="219"/>
      <c r="C209" s="172">
        <f>C208</f>
        <v>27</v>
      </c>
      <c r="D209" s="45">
        <f>SUM(D208:D208)</f>
        <v>0</v>
      </c>
      <c r="E209" s="103">
        <f t="shared" ref="E209:E213" si="46">D209/C209</f>
        <v>0</v>
      </c>
      <c r="F209" s="203" t="str">
        <f t="shared" ref="F209:F212" si="47">IF(OR(D209=""),"Veuillez compléter ce champs","")</f>
        <v/>
      </c>
      <c r="G209" s="204"/>
      <c r="H209" s="204"/>
      <c r="I209" s="204"/>
    </row>
    <row r="210" spans="1:9" s="41" customFormat="1" ht="16.5" customHeight="1" outlineLevel="2" x14ac:dyDescent="0.25">
      <c r="A210" s="1" t="s">
        <v>76</v>
      </c>
      <c r="B210" s="93" t="s">
        <v>77</v>
      </c>
      <c r="C210" s="34">
        <v>96</v>
      </c>
      <c r="D210" s="77"/>
      <c r="E210" s="78">
        <f t="shared" si="46"/>
        <v>0</v>
      </c>
      <c r="F210" s="203" t="str">
        <f t="shared" si="47"/>
        <v>Veuillez compléter ce champs</v>
      </c>
      <c r="G210" s="204"/>
      <c r="H210" s="204"/>
      <c r="I210" s="204"/>
    </row>
    <row r="211" spans="1:9" outlineLevel="2" x14ac:dyDescent="0.25">
      <c r="A211" s="202"/>
      <c r="B211" s="27" t="s">
        <v>57</v>
      </c>
      <c r="C211" s="34">
        <v>14</v>
      </c>
      <c r="D211" s="77"/>
      <c r="E211" s="78">
        <f t="shared" si="46"/>
        <v>0</v>
      </c>
      <c r="F211" s="203" t="str">
        <f t="shared" si="47"/>
        <v>Veuillez compléter ce champs</v>
      </c>
      <c r="G211" s="204"/>
      <c r="H211" s="204"/>
      <c r="I211" s="204"/>
    </row>
    <row r="212" spans="1:9" outlineLevel="2" x14ac:dyDescent="0.25">
      <c r="A212" s="202"/>
      <c r="B212" s="27" t="s">
        <v>17</v>
      </c>
      <c r="C212" s="34">
        <v>382</v>
      </c>
      <c r="D212" s="77"/>
      <c r="E212" s="78">
        <f t="shared" si="46"/>
        <v>0</v>
      </c>
      <c r="F212" s="203" t="str">
        <f t="shared" si="47"/>
        <v>Veuillez compléter ce champs</v>
      </c>
      <c r="G212" s="204"/>
      <c r="H212" s="204"/>
      <c r="I212" s="204"/>
    </row>
    <row r="213" spans="1:9" outlineLevel="2" x14ac:dyDescent="0.25">
      <c r="A213" s="202"/>
      <c r="B213" s="27" t="s">
        <v>78</v>
      </c>
      <c r="C213" s="34">
        <v>410.6</v>
      </c>
      <c r="D213" s="77"/>
      <c r="E213" s="78">
        <f t="shared" si="46"/>
        <v>0</v>
      </c>
      <c r="F213" s="225" t="str">
        <f>IF(OR(D213=""),"Veuillez compléter ce champs","")</f>
        <v>Veuillez compléter ce champs</v>
      </c>
      <c r="G213" s="225"/>
      <c r="H213" s="225"/>
      <c r="I213" s="225"/>
    </row>
    <row r="214" spans="1:9" ht="15.75" outlineLevel="2" thickBot="1" x14ac:dyDescent="0.3">
      <c r="A214" s="202"/>
      <c r="B214" s="173" t="s">
        <v>4</v>
      </c>
      <c r="C214" s="34">
        <v>109</v>
      </c>
      <c r="D214" s="77"/>
      <c r="E214" s="78">
        <f>D214/C214</f>
        <v>0</v>
      </c>
      <c r="F214" s="225" t="str">
        <f>IF(OR(D214=""),"Veuillez compléter ce champs","")</f>
        <v>Veuillez compléter ce champs</v>
      </c>
      <c r="G214" s="225"/>
      <c r="H214" s="225"/>
      <c r="I214" s="225"/>
    </row>
    <row r="215" spans="1:9" ht="15.75" outlineLevel="2" thickBot="1" x14ac:dyDescent="0.3">
      <c r="A215" s="220" t="s">
        <v>10</v>
      </c>
      <c r="B215" s="219"/>
      <c r="C215" s="172">
        <f>SUM(C210:C214)</f>
        <v>1011.6</v>
      </c>
      <c r="D215" s="45">
        <f>D210+D211+D212+D213+D214</f>
        <v>0</v>
      </c>
      <c r="E215" s="103">
        <f t="shared" ref="E215:E241" si="48">D215/C215</f>
        <v>0</v>
      </c>
      <c r="F215" s="225" t="str">
        <f>IF(OR(D283=""),"Veuillez compléter ce champs","")</f>
        <v/>
      </c>
      <c r="G215" s="225"/>
      <c r="H215" s="225"/>
      <c r="I215" s="225"/>
    </row>
    <row r="216" spans="1:9" ht="15" customHeight="1" outlineLevel="2" x14ac:dyDescent="0.25">
      <c r="A216" s="1" t="s">
        <v>80</v>
      </c>
      <c r="B216" s="93" t="s">
        <v>79</v>
      </c>
      <c r="C216" s="34">
        <v>32</v>
      </c>
      <c r="D216" s="77"/>
      <c r="E216" s="78">
        <f t="shared" si="48"/>
        <v>0</v>
      </c>
      <c r="F216" s="225" t="str">
        <f>IF(OR(D216=""),"Veuillez compléter ce champs","")</f>
        <v>Veuillez compléter ce champs</v>
      </c>
      <c r="G216" s="225"/>
      <c r="H216" s="225"/>
      <c r="I216" s="225"/>
    </row>
    <row r="217" spans="1:9" ht="17.25" customHeight="1" outlineLevel="2" x14ac:dyDescent="0.25">
      <c r="A217" s="202"/>
      <c r="B217" s="27" t="s">
        <v>17</v>
      </c>
      <c r="C217" s="34">
        <v>60</v>
      </c>
      <c r="D217" s="77"/>
      <c r="E217" s="78">
        <f t="shared" si="48"/>
        <v>0</v>
      </c>
      <c r="F217" s="225" t="str">
        <f t="shared" ref="F217:F218" si="49">IF(OR(D217=""),"Veuillez compléter ce champs","")</f>
        <v>Veuillez compléter ce champs</v>
      </c>
      <c r="G217" s="225"/>
      <c r="H217" s="225"/>
      <c r="I217" s="225"/>
    </row>
    <row r="218" spans="1:9" ht="16.5" customHeight="1" outlineLevel="2" thickBot="1" x14ac:dyDescent="0.3">
      <c r="A218" s="205"/>
      <c r="B218" s="173" t="s">
        <v>4</v>
      </c>
      <c r="C218" s="34">
        <v>24</v>
      </c>
      <c r="D218" s="77"/>
      <c r="E218" s="78">
        <f t="shared" si="48"/>
        <v>0</v>
      </c>
      <c r="F218" s="225" t="str">
        <f t="shared" si="49"/>
        <v>Veuillez compléter ce champs</v>
      </c>
      <c r="G218" s="225"/>
      <c r="H218" s="225"/>
      <c r="I218" s="225"/>
    </row>
    <row r="219" spans="1:9" ht="15.75" outlineLevel="2" thickBot="1" x14ac:dyDescent="0.3">
      <c r="A219" s="220" t="s">
        <v>10</v>
      </c>
      <c r="B219" s="219"/>
      <c r="C219" s="172">
        <f>SUM(C216:C218)</f>
        <v>116</v>
      </c>
      <c r="D219" s="45">
        <f>SUM(D216:D218)</f>
        <v>0</v>
      </c>
      <c r="E219" s="103">
        <f t="shared" si="48"/>
        <v>0</v>
      </c>
      <c r="F219" s="225"/>
      <c r="G219" s="225"/>
      <c r="H219" s="225"/>
      <c r="I219" s="225"/>
    </row>
    <row r="220" spans="1:9" outlineLevel="2" x14ac:dyDescent="0.25">
      <c r="A220" s="1" t="s">
        <v>81</v>
      </c>
      <c r="B220" s="93" t="s">
        <v>12</v>
      </c>
      <c r="C220" s="34">
        <v>33</v>
      </c>
      <c r="D220" s="77"/>
      <c r="E220" s="78">
        <f t="shared" si="48"/>
        <v>0</v>
      </c>
      <c r="F220" s="225" t="str">
        <f>IF(OR(D220=""),"Veuillez compléter ce champs","")</f>
        <v>Veuillez compléter ce champs</v>
      </c>
      <c r="G220" s="225"/>
      <c r="H220" s="225"/>
      <c r="I220" s="225"/>
    </row>
    <row r="221" spans="1:9" outlineLevel="2" x14ac:dyDescent="0.25">
      <c r="A221" s="202"/>
      <c r="B221" s="27" t="s">
        <v>17</v>
      </c>
      <c r="C221" s="34">
        <v>82</v>
      </c>
      <c r="D221" s="77"/>
      <c r="E221" s="78">
        <f t="shared" si="48"/>
        <v>0</v>
      </c>
      <c r="F221" s="225" t="str">
        <f t="shared" ref="F221:F222" si="50">IF(OR(D221=""),"Veuillez compléter ce champs","")</f>
        <v>Veuillez compléter ce champs</v>
      </c>
      <c r="G221" s="225"/>
      <c r="H221" s="225"/>
      <c r="I221" s="225"/>
    </row>
    <row r="222" spans="1:9" ht="15.75" outlineLevel="2" thickBot="1" x14ac:dyDescent="0.3">
      <c r="A222" s="205"/>
      <c r="B222" s="173" t="s">
        <v>4</v>
      </c>
      <c r="C222" s="34">
        <v>40</v>
      </c>
      <c r="D222" s="77"/>
      <c r="E222" s="78">
        <f t="shared" si="48"/>
        <v>0</v>
      </c>
      <c r="F222" s="225" t="str">
        <f t="shared" si="50"/>
        <v>Veuillez compléter ce champs</v>
      </c>
      <c r="G222" s="225"/>
      <c r="H222" s="225"/>
      <c r="I222" s="225"/>
    </row>
    <row r="223" spans="1:9" ht="15.75" outlineLevel="2" thickBot="1" x14ac:dyDescent="0.3">
      <c r="A223" s="220" t="s">
        <v>10</v>
      </c>
      <c r="B223" s="219"/>
      <c r="C223" s="172">
        <f>SUM(C220:C222)</f>
        <v>155</v>
      </c>
      <c r="D223" s="45">
        <f>SUM(D220:D222)</f>
        <v>0</v>
      </c>
      <c r="E223" s="103">
        <f t="shared" si="48"/>
        <v>0</v>
      </c>
      <c r="F223" s="225"/>
      <c r="G223" s="225"/>
      <c r="H223" s="225"/>
      <c r="I223" s="225"/>
    </row>
    <row r="224" spans="1:9" outlineLevel="2" x14ac:dyDescent="0.25">
      <c r="A224" s="1" t="s">
        <v>82</v>
      </c>
      <c r="B224" s="93" t="s">
        <v>16</v>
      </c>
      <c r="C224" s="33">
        <v>75</v>
      </c>
      <c r="D224" s="96"/>
      <c r="E224" s="78">
        <f t="shared" si="48"/>
        <v>0</v>
      </c>
      <c r="F224" s="225" t="str">
        <f>IF(OR(D224=""),"Veuillez compléter ce champs","")</f>
        <v>Veuillez compléter ce champs</v>
      </c>
      <c r="G224" s="225"/>
      <c r="H224" s="225"/>
      <c r="I224" s="225"/>
    </row>
    <row r="225" spans="1:9" outlineLevel="2" x14ac:dyDescent="0.25">
      <c r="A225" s="202"/>
      <c r="B225" s="27" t="s">
        <v>17</v>
      </c>
      <c r="C225" s="33">
        <v>72</v>
      </c>
      <c r="D225" s="96"/>
      <c r="E225" s="78">
        <f t="shared" si="48"/>
        <v>0</v>
      </c>
      <c r="F225" s="225" t="str">
        <f t="shared" ref="F225:F226" si="51">IF(OR(D225=""),"Veuillez compléter ce champs","")</f>
        <v>Veuillez compléter ce champs</v>
      </c>
      <c r="G225" s="225"/>
      <c r="H225" s="225"/>
      <c r="I225" s="225"/>
    </row>
    <row r="226" spans="1:9" ht="15.75" outlineLevel="2" thickBot="1" x14ac:dyDescent="0.3">
      <c r="A226" s="205"/>
      <c r="B226" s="173" t="s">
        <v>4</v>
      </c>
      <c r="C226" s="33">
        <v>44</v>
      </c>
      <c r="D226" s="96"/>
      <c r="E226" s="78">
        <f>D226/C226</f>
        <v>0</v>
      </c>
      <c r="F226" s="225" t="str">
        <f t="shared" si="51"/>
        <v>Veuillez compléter ce champs</v>
      </c>
      <c r="G226" s="225"/>
      <c r="H226" s="225"/>
      <c r="I226" s="225"/>
    </row>
    <row r="227" spans="1:9" ht="15.75" outlineLevel="2" thickBot="1" x14ac:dyDescent="0.3">
      <c r="A227" s="220" t="s">
        <v>10</v>
      </c>
      <c r="B227" s="219"/>
      <c r="C227" s="172">
        <f>SUM(C224:C226)</f>
        <v>191</v>
      </c>
      <c r="D227" s="45">
        <f>SUM(D224:D226)</f>
        <v>0</v>
      </c>
      <c r="E227" s="103">
        <f t="shared" si="48"/>
        <v>0</v>
      </c>
      <c r="F227" s="225"/>
      <c r="G227" s="225"/>
      <c r="H227" s="225"/>
      <c r="I227" s="225"/>
    </row>
    <row r="228" spans="1:9" outlineLevel="2" x14ac:dyDescent="0.25">
      <c r="A228" s="1" t="s">
        <v>83</v>
      </c>
      <c r="B228" s="93" t="s">
        <v>44</v>
      </c>
      <c r="C228" s="33">
        <v>214</v>
      </c>
      <c r="D228" s="96"/>
      <c r="E228" s="78">
        <f t="shared" si="48"/>
        <v>0</v>
      </c>
      <c r="F228" s="212" t="str">
        <f>IF(OR(D228=""),"Veuillez compléter ce champs","")</f>
        <v>Veuillez compléter ce champs</v>
      </c>
      <c r="G228" s="212"/>
      <c r="H228" s="212"/>
      <c r="I228" s="212"/>
    </row>
    <row r="229" spans="1:9" outlineLevel="2" x14ac:dyDescent="0.25">
      <c r="A229" s="202"/>
      <c r="B229" s="27" t="s">
        <v>4</v>
      </c>
      <c r="C229" s="33">
        <v>88</v>
      </c>
      <c r="D229" s="96"/>
      <c r="E229" s="78">
        <f t="shared" si="48"/>
        <v>0</v>
      </c>
      <c r="F229" s="212" t="str">
        <f t="shared" ref="F229:F250" si="52">IF(OR(D229=""),"Veuillez compléter ce champs","")</f>
        <v>Veuillez compléter ce champs</v>
      </c>
      <c r="G229" s="212"/>
      <c r="H229" s="212"/>
      <c r="I229" s="212"/>
    </row>
    <row r="230" spans="1:9" ht="15.75" outlineLevel="2" thickBot="1" x14ac:dyDescent="0.3">
      <c r="A230" s="202"/>
      <c r="B230" s="173" t="s">
        <v>85</v>
      </c>
      <c r="C230" s="33">
        <v>619.25</v>
      </c>
      <c r="D230" s="96"/>
      <c r="E230" s="78">
        <f t="shared" si="48"/>
        <v>0</v>
      </c>
      <c r="F230" s="212" t="str">
        <f t="shared" ref="F230" si="53">IF(OR(D230=""),"Veuillez compléter ce champs","")</f>
        <v>Veuillez compléter ce champs</v>
      </c>
      <c r="G230" s="212"/>
      <c r="H230" s="212"/>
      <c r="I230" s="212"/>
    </row>
    <row r="231" spans="1:9" ht="15.75" outlineLevel="2" thickBot="1" x14ac:dyDescent="0.3">
      <c r="A231" s="220" t="s">
        <v>10</v>
      </c>
      <c r="B231" s="219"/>
      <c r="C231" s="172">
        <f>SUM(C228:C230)</f>
        <v>921.25</v>
      </c>
      <c r="D231" s="45">
        <f>SUM(D228:D230)</f>
        <v>0</v>
      </c>
      <c r="E231" s="103">
        <f t="shared" si="48"/>
        <v>0</v>
      </c>
      <c r="F231" s="212" t="str">
        <f t="shared" si="52"/>
        <v/>
      </c>
      <c r="G231" s="212"/>
      <c r="H231" s="212"/>
      <c r="I231" s="212"/>
    </row>
    <row r="232" spans="1:9" outlineLevel="2" x14ac:dyDescent="0.25">
      <c r="A232" s="1" t="s">
        <v>84</v>
      </c>
      <c r="B232" s="93" t="s">
        <v>4</v>
      </c>
      <c r="C232" s="34">
        <v>57</v>
      </c>
      <c r="D232" s="77"/>
      <c r="E232" s="78">
        <f t="shared" si="48"/>
        <v>0</v>
      </c>
      <c r="F232" s="212" t="str">
        <f t="shared" si="52"/>
        <v>Veuillez compléter ce champs</v>
      </c>
      <c r="G232" s="212"/>
      <c r="H232" s="212"/>
      <c r="I232" s="212"/>
    </row>
    <row r="233" spans="1:9" ht="15.75" outlineLevel="2" thickBot="1" x14ac:dyDescent="0.3">
      <c r="A233" s="205"/>
      <c r="B233" s="173" t="s">
        <v>85</v>
      </c>
      <c r="C233" s="34">
        <v>73.5</v>
      </c>
      <c r="D233" s="77"/>
      <c r="E233" s="78">
        <f t="shared" si="48"/>
        <v>0</v>
      </c>
      <c r="F233" s="212" t="str">
        <f t="shared" si="52"/>
        <v>Veuillez compléter ce champs</v>
      </c>
      <c r="G233" s="212"/>
      <c r="H233" s="212"/>
      <c r="I233" s="212"/>
    </row>
    <row r="234" spans="1:9" ht="15.75" outlineLevel="2" thickBot="1" x14ac:dyDescent="0.3">
      <c r="A234" s="220" t="s">
        <v>10</v>
      </c>
      <c r="B234" s="219"/>
      <c r="C234" s="172">
        <f>SUM(C232:C233)</f>
        <v>130.5</v>
      </c>
      <c r="D234" s="45">
        <f>SUM(D232:D233)</f>
        <v>0</v>
      </c>
      <c r="E234" s="103">
        <f t="shared" si="48"/>
        <v>0</v>
      </c>
      <c r="F234" s="212" t="str">
        <f t="shared" si="52"/>
        <v/>
      </c>
      <c r="G234" s="212"/>
      <c r="H234" s="212"/>
      <c r="I234" s="212"/>
    </row>
    <row r="235" spans="1:9" outlineLevel="2" x14ac:dyDescent="0.25">
      <c r="A235" s="1" t="s">
        <v>86</v>
      </c>
      <c r="B235" s="93" t="s">
        <v>16</v>
      </c>
      <c r="C235" s="34">
        <v>63</v>
      </c>
      <c r="D235" s="77"/>
      <c r="E235" s="78">
        <f t="shared" si="48"/>
        <v>0</v>
      </c>
      <c r="F235" s="212" t="str">
        <f t="shared" si="52"/>
        <v>Veuillez compléter ce champs</v>
      </c>
      <c r="G235" s="212"/>
      <c r="H235" s="212"/>
      <c r="I235" s="212"/>
    </row>
    <row r="236" spans="1:9" outlineLevel="2" x14ac:dyDescent="0.25">
      <c r="A236" s="202"/>
      <c r="B236" s="27" t="s">
        <v>44</v>
      </c>
      <c r="C236" s="34">
        <v>38</v>
      </c>
      <c r="D236" s="77"/>
      <c r="E236" s="78">
        <f t="shared" si="48"/>
        <v>0</v>
      </c>
      <c r="F236" s="212" t="str">
        <f t="shared" si="52"/>
        <v>Veuillez compléter ce champs</v>
      </c>
      <c r="G236" s="212"/>
      <c r="H236" s="212"/>
      <c r="I236" s="212"/>
    </row>
    <row r="237" spans="1:9" outlineLevel="2" x14ac:dyDescent="0.25">
      <c r="A237" s="202"/>
      <c r="B237" s="27" t="s">
        <v>12</v>
      </c>
      <c r="C237" s="34">
        <v>20.5</v>
      </c>
      <c r="D237" s="77"/>
      <c r="E237" s="78">
        <f t="shared" si="48"/>
        <v>0</v>
      </c>
      <c r="F237" s="212" t="str">
        <f t="shared" si="52"/>
        <v>Veuillez compléter ce champs</v>
      </c>
      <c r="G237" s="212"/>
      <c r="H237" s="212"/>
      <c r="I237" s="212"/>
    </row>
    <row r="238" spans="1:9" outlineLevel="2" x14ac:dyDescent="0.25">
      <c r="A238" s="202"/>
      <c r="B238" s="27" t="s">
        <v>79</v>
      </c>
      <c r="C238" s="34">
        <v>70</v>
      </c>
      <c r="D238" s="77"/>
      <c r="E238" s="78">
        <f t="shared" si="48"/>
        <v>0</v>
      </c>
      <c r="F238" s="212" t="str">
        <f t="shared" si="52"/>
        <v>Veuillez compléter ce champs</v>
      </c>
      <c r="G238" s="212"/>
      <c r="H238" s="212"/>
      <c r="I238" s="212"/>
    </row>
    <row r="239" spans="1:9" outlineLevel="2" x14ac:dyDescent="0.25">
      <c r="A239" s="202"/>
      <c r="B239" s="27" t="s">
        <v>17</v>
      </c>
      <c r="C239" s="34">
        <v>167</v>
      </c>
      <c r="D239" s="77"/>
      <c r="E239" s="78">
        <f t="shared" si="48"/>
        <v>0</v>
      </c>
      <c r="F239" s="212" t="str">
        <f t="shared" si="52"/>
        <v>Veuillez compléter ce champs</v>
      </c>
      <c r="G239" s="212"/>
      <c r="H239" s="212"/>
      <c r="I239" s="212"/>
    </row>
    <row r="240" spans="1:9" ht="15.75" outlineLevel="2" thickBot="1" x14ac:dyDescent="0.3">
      <c r="A240" s="202"/>
      <c r="B240" s="173" t="s">
        <v>4</v>
      </c>
      <c r="C240" s="34">
        <v>30</v>
      </c>
      <c r="D240" s="77"/>
      <c r="E240" s="78">
        <f t="shared" si="48"/>
        <v>0</v>
      </c>
      <c r="F240" s="212" t="str">
        <f t="shared" si="52"/>
        <v>Veuillez compléter ce champs</v>
      </c>
      <c r="G240" s="212"/>
      <c r="H240" s="212"/>
      <c r="I240" s="212"/>
    </row>
    <row r="241" spans="1:9" ht="15.75" outlineLevel="2" thickBot="1" x14ac:dyDescent="0.3">
      <c r="A241" s="220" t="s">
        <v>10</v>
      </c>
      <c r="B241" s="219"/>
      <c r="C241" s="172">
        <f>SUM(C235:C240)</f>
        <v>388.5</v>
      </c>
      <c r="D241" s="45">
        <f>SUM(D235:D240)</f>
        <v>0</v>
      </c>
      <c r="E241" s="103">
        <f t="shared" si="48"/>
        <v>0</v>
      </c>
      <c r="F241" s="212" t="str">
        <f t="shared" si="52"/>
        <v/>
      </c>
      <c r="G241" s="212"/>
      <c r="H241" s="212"/>
      <c r="I241" s="212"/>
    </row>
    <row r="242" spans="1:9" outlineLevel="2" x14ac:dyDescent="0.25">
      <c r="A242" s="1" t="s">
        <v>87</v>
      </c>
      <c r="B242" s="93" t="s">
        <v>17</v>
      </c>
      <c r="C242" s="34">
        <v>130</v>
      </c>
      <c r="D242" s="77"/>
      <c r="E242" s="78">
        <f t="shared" ref="E242:E245" si="54">D242/C242</f>
        <v>0</v>
      </c>
      <c r="F242" s="212" t="str">
        <f t="shared" si="52"/>
        <v>Veuillez compléter ce champs</v>
      </c>
      <c r="G242" s="212"/>
      <c r="H242" s="212"/>
      <c r="I242" s="212"/>
    </row>
    <row r="243" spans="1:9" ht="15.75" outlineLevel="2" thickBot="1" x14ac:dyDescent="0.3">
      <c r="A243" s="205"/>
      <c r="B243" s="173" t="s">
        <v>4</v>
      </c>
      <c r="C243" s="34">
        <v>4</v>
      </c>
      <c r="D243" s="77"/>
      <c r="E243" s="78">
        <f t="shared" si="54"/>
        <v>0</v>
      </c>
      <c r="F243" s="212" t="str">
        <f t="shared" si="52"/>
        <v>Veuillez compléter ce champs</v>
      </c>
      <c r="G243" s="212"/>
      <c r="H243" s="212"/>
      <c r="I243" s="212"/>
    </row>
    <row r="244" spans="1:9" ht="15.75" outlineLevel="2" thickBot="1" x14ac:dyDescent="0.3">
      <c r="A244" s="220" t="s">
        <v>10</v>
      </c>
      <c r="B244" s="219"/>
      <c r="C244" s="172">
        <f>SUM(C242:C243)</f>
        <v>134</v>
      </c>
      <c r="D244" s="45">
        <f>SUM(D242:D243)</f>
        <v>0</v>
      </c>
      <c r="E244" s="103">
        <f t="shared" si="54"/>
        <v>0</v>
      </c>
      <c r="F244" s="212" t="str">
        <f t="shared" si="52"/>
        <v/>
      </c>
      <c r="G244" s="212"/>
      <c r="H244" s="212"/>
      <c r="I244" s="212"/>
    </row>
    <row r="245" spans="1:9" ht="15.75" outlineLevel="2" thickBot="1" x14ac:dyDescent="0.3">
      <c r="A245" s="185" t="s">
        <v>88</v>
      </c>
      <c r="B245" s="180" t="s">
        <v>4</v>
      </c>
      <c r="C245" s="33">
        <v>20</v>
      </c>
      <c r="D245" s="96"/>
      <c r="E245" s="78">
        <f t="shared" si="54"/>
        <v>0</v>
      </c>
      <c r="F245" s="212" t="str">
        <f t="shared" si="52"/>
        <v>Veuillez compléter ce champs</v>
      </c>
      <c r="G245" s="212"/>
      <c r="H245" s="212"/>
      <c r="I245" s="212"/>
    </row>
    <row r="246" spans="1:9" ht="15.75" outlineLevel="2" thickBot="1" x14ac:dyDescent="0.3">
      <c r="A246" s="220" t="s">
        <v>10</v>
      </c>
      <c r="B246" s="219"/>
      <c r="C246" s="172">
        <f>C245</f>
        <v>20</v>
      </c>
      <c r="D246" s="45">
        <f>SUM(D245:D245)</f>
        <v>0</v>
      </c>
      <c r="E246" s="103">
        <f t="shared" ref="E246:E252" si="55">D246/C246</f>
        <v>0</v>
      </c>
      <c r="F246" s="212" t="str">
        <f t="shared" si="52"/>
        <v/>
      </c>
      <c r="G246" s="212"/>
      <c r="H246" s="212"/>
      <c r="I246" s="212"/>
    </row>
    <row r="247" spans="1:9" outlineLevel="2" x14ac:dyDescent="0.25">
      <c r="A247" s="224" t="s">
        <v>89</v>
      </c>
      <c r="B247" s="93" t="s">
        <v>16</v>
      </c>
      <c r="C247" s="33">
        <v>42</v>
      </c>
      <c r="D247" s="96"/>
      <c r="E247" s="78">
        <f t="shared" si="55"/>
        <v>0</v>
      </c>
      <c r="F247" s="212" t="str">
        <f t="shared" si="52"/>
        <v>Veuillez compléter ce champs</v>
      </c>
      <c r="G247" s="212"/>
      <c r="H247" s="212"/>
      <c r="I247" s="212"/>
    </row>
    <row r="248" spans="1:9" outlineLevel="2" x14ac:dyDescent="0.25">
      <c r="A248" s="224"/>
      <c r="B248" s="27" t="s">
        <v>17</v>
      </c>
      <c r="C248" s="33">
        <v>23.5</v>
      </c>
      <c r="D248" s="96"/>
      <c r="E248" s="78">
        <f t="shared" si="55"/>
        <v>0</v>
      </c>
      <c r="F248" s="212" t="str">
        <f t="shared" si="52"/>
        <v>Veuillez compléter ce champs</v>
      </c>
      <c r="G248" s="212"/>
      <c r="H248" s="212"/>
      <c r="I248" s="212"/>
    </row>
    <row r="249" spans="1:9" ht="15.75" outlineLevel="2" thickBot="1" x14ac:dyDescent="0.3">
      <c r="A249" s="224"/>
      <c r="B249" s="173" t="s">
        <v>4</v>
      </c>
      <c r="C249" s="33">
        <v>32</v>
      </c>
      <c r="D249" s="96"/>
      <c r="E249" s="78">
        <f t="shared" si="55"/>
        <v>0</v>
      </c>
      <c r="F249" s="212" t="str">
        <f t="shared" ref="F249" si="56">IF(OR(D249=""),"Veuillez compléter ce champs","")</f>
        <v>Veuillez compléter ce champs</v>
      </c>
      <c r="G249" s="212"/>
      <c r="H249" s="212"/>
      <c r="I249" s="212"/>
    </row>
    <row r="250" spans="1:9" ht="15.75" outlineLevel="2" thickBot="1" x14ac:dyDescent="0.3">
      <c r="A250" s="220" t="s">
        <v>10</v>
      </c>
      <c r="B250" s="219"/>
      <c r="C250" s="172">
        <f>SUM(C247:C249)</f>
        <v>97.5</v>
      </c>
      <c r="D250" s="45">
        <f>SUM(D247:D249)</f>
        <v>0</v>
      </c>
      <c r="E250" s="103">
        <f t="shared" si="55"/>
        <v>0</v>
      </c>
      <c r="F250" s="212" t="str">
        <f t="shared" si="52"/>
        <v/>
      </c>
      <c r="G250" s="212"/>
      <c r="H250" s="212"/>
      <c r="I250" s="212"/>
    </row>
    <row r="251" spans="1:9" outlineLevel="2" x14ac:dyDescent="0.25">
      <c r="A251" s="1" t="s">
        <v>90</v>
      </c>
      <c r="B251" s="93" t="s">
        <v>17</v>
      </c>
      <c r="C251" s="34">
        <v>24</v>
      </c>
      <c r="D251" s="77"/>
      <c r="E251" s="78">
        <f t="shared" si="55"/>
        <v>0</v>
      </c>
      <c r="F251" s="212" t="str">
        <f t="shared" ref="F251:F258" si="57">IF(OR(D251=""),"Veuillez compléter ce champs","")</f>
        <v>Veuillez compléter ce champs</v>
      </c>
      <c r="G251" s="212"/>
      <c r="H251" s="212"/>
      <c r="I251" s="212"/>
    </row>
    <row r="252" spans="1:9" ht="15.75" outlineLevel="2" thickBot="1" x14ac:dyDescent="0.3">
      <c r="A252" s="205"/>
      <c r="B252" s="173" t="s">
        <v>4</v>
      </c>
      <c r="C252" s="34">
        <v>11.5</v>
      </c>
      <c r="D252" s="77"/>
      <c r="E252" s="78">
        <f t="shared" si="55"/>
        <v>0</v>
      </c>
      <c r="F252" s="212" t="str">
        <f t="shared" si="57"/>
        <v>Veuillez compléter ce champs</v>
      </c>
      <c r="G252" s="212"/>
      <c r="H252" s="212"/>
      <c r="I252" s="212"/>
    </row>
    <row r="253" spans="1:9" ht="15.75" outlineLevel="2" thickBot="1" x14ac:dyDescent="0.3">
      <c r="A253" s="220" t="s">
        <v>10</v>
      </c>
      <c r="B253" s="219"/>
      <c r="C253" s="172">
        <f>SUM(C251:C252)</f>
        <v>35.5</v>
      </c>
      <c r="D253" s="45">
        <f>SUM(D251:D252)</f>
        <v>0</v>
      </c>
      <c r="E253" s="103">
        <f t="shared" ref="E253:E260" si="58">D253/C253</f>
        <v>0</v>
      </c>
      <c r="F253" s="212" t="str">
        <f t="shared" si="57"/>
        <v/>
      </c>
      <c r="G253" s="212"/>
      <c r="H253" s="212"/>
      <c r="I253" s="212"/>
    </row>
    <row r="254" spans="1:9" outlineLevel="2" x14ac:dyDescent="0.25">
      <c r="A254" s="1" t="s">
        <v>91</v>
      </c>
      <c r="B254" s="93" t="s">
        <v>16</v>
      </c>
      <c r="C254" s="34">
        <v>30</v>
      </c>
      <c r="D254" s="77"/>
      <c r="E254" s="78">
        <f t="shared" si="58"/>
        <v>0</v>
      </c>
      <c r="F254" s="212" t="str">
        <f t="shared" si="57"/>
        <v>Veuillez compléter ce champs</v>
      </c>
      <c r="G254" s="212"/>
      <c r="H254" s="212"/>
      <c r="I254" s="212"/>
    </row>
    <row r="255" spans="1:9" outlineLevel="2" x14ac:dyDescent="0.25">
      <c r="A255" s="202"/>
      <c r="B255" s="27" t="s">
        <v>12</v>
      </c>
      <c r="C255" s="34">
        <v>30</v>
      </c>
      <c r="D255" s="77"/>
      <c r="E255" s="78">
        <f t="shared" si="58"/>
        <v>0</v>
      </c>
      <c r="F255" s="212" t="str">
        <f t="shared" si="57"/>
        <v>Veuillez compléter ce champs</v>
      </c>
      <c r="G255" s="212"/>
      <c r="H255" s="212"/>
      <c r="I255" s="212"/>
    </row>
    <row r="256" spans="1:9" outlineLevel="2" x14ac:dyDescent="0.25">
      <c r="A256" s="202"/>
      <c r="B256" s="27" t="s">
        <v>17</v>
      </c>
      <c r="C256" s="34">
        <v>30</v>
      </c>
      <c r="D256" s="77"/>
      <c r="E256" s="78">
        <f t="shared" si="58"/>
        <v>0</v>
      </c>
      <c r="F256" s="212" t="str">
        <f t="shared" si="57"/>
        <v>Veuillez compléter ce champs</v>
      </c>
      <c r="G256" s="212"/>
      <c r="H256" s="212"/>
      <c r="I256" s="212"/>
    </row>
    <row r="257" spans="1:9" ht="15.75" outlineLevel="2" thickBot="1" x14ac:dyDescent="0.3">
      <c r="A257" s="205"/>
      <c r="B257" s="173" t="s">
        <v>4</v>
      </c>
      <c r="C257" s="34">
        <v>14</v>
      </c>
      <c r="D257" s="77"/>
      <c r="E257" s="78">
        <f t="shared" si="58"/>
        <v>0</v>
      </c>
      <c r="F257" s="212" t="str">
        <f t="shared" si="57"/>
        <v>Veuillez compléter ce champs</v>
      </c>
      <c r="G257" s="212"/>
      <c r="H257" s="212"/>
      <c r="I257" s="212"/>
    </row>
    <row r="258" spans="1:9" ht="15.75" outlineLevel="2" thickBot="1" x14ac:dyDescent="0.3">
      <c r="A258" s="220" t="s">
        <v>10</v>
      </c>
      <c r="B258" s="219"/>
      <c r="C258" s="172">
        <f>SUM(C254:C257)</f>
        <v>104</v>
      </c>
      <c r="D258" s="45">
        <f>SUM(D254:D257)</f>
        <v>0</v>
      </c>
      <c r="E258" s="103">
        <f t="shared" si="58"/>
        <v>0</v>
      </c>
      <c r="F258" s="212" t="str">
        <f t="shared" si="57"/>
        <v/>
      </c>
      <c r="G258" s="212"/>
      <c r="H258" s="212"/>
      <c r="I258" s="212"/>
    </row>
    <row r="259" spans="1:9" outlineLevel="2" x14ac:dyDescent="0.25">
      <c r="A259" s="1" t="s">
        <v>92</v>
      </c>
      <c r="B259" s="93" t="s">
        <v>16</v>
      </c>
      <c r="C259" s="34">
        <v>20</v>
      </c>
      <c r="D259" s="77"/>
      <c r="E259" s="78">
        <f t="shared" si="58"/>
        <v>0</v>
      </c>
      <c r="F259" s="212" t="str">
        <f t="shared" ref="F259:F278" si="59">IF(OR(D259=""),"Veuillez compléter ce champs","")</f>
        <v>Veuillez compléter ce champs</v>
      </c>
      <c r="G259" s="212"/>
      <c r="H259" s="212"/>
      <c r="I259" s="212"/>
    </row>
    <row r="260" spans="1:9" ht="15.75" outlineLevel="2" thickBot="1" x14ac:dyDescent="0.3">
      <c r="A260" s="205"/>
      <c r="B260" s="173" t="s">
        <v>17</v>
      </c>
      <c r="C260" s="34">
        <v>60</v>
      </c>
      <c r="D260" s="77"/>
      <c r="E260" s="78">
        <f t="shared" si="58"/>
        <v>0</v>
      </c>
      <c r="F260" s="212" t="str">
        <f t="shared" si="59"/>
        <v>Veuillez compléter ce champs</v>
      </c>
      <c r="G260" s="212"/>
      <c r="H260" s="212"/>
      <c r="I260" s="212"/>
    </row>
    <row r="261" spans="1:9" ht="15.75" outlineLevel="2" thickBot="1" x14ac:dyDescent="0.3">
      <c r="A261" s="220" t="s">
        <v>10</v>
      </c>
      <c r="B261" s="219"/>
      <c r="C261" s="172">
        <f>SUM(C259:C260)</f>
        <v>80</v>
      </c>
      <c r="D261" s="45">
        <f>SUM(D259:D260)</f>
        <v>0</v>
      </c>
      <c r="E261" s="103">
        <f t="shared" ref="E261:E274" si="60">D261/C261</f>
        <v>0</v>
      </c>
      <c r="F261" s="212" t="str">
        <f t="shared" si="59"/>
        <v/>
      </c>
      <c r="G261" s="212"/>
      <c r="H261" s="212"/>
      <c r="I261" s="212"/>
    </row>
    <row r="262" spans="1:9" ht="15.75" outlineLevel="2" thickBot="1" x14ac:dyDescent="0.3">
      <c r="A262" s="181" t="s">
        <v>93</v>
      </c>
      <c r="B262" s="180" t="s">
        <v>4</v>
      </c>
      <c r="C262" s="34">
        <v>3</v>
      </c>
      <c r="D262" s="77"/>
      <c r="E262" s="78">
        <f t="shared" si="60"/>
        <v>0</v>
      </c>
      <c r="F262" s="212" t="str">
        <f t="shared" si="59"/>
        <v>Veuillez compléter ce champs</v>
      </c>
      <c r="G262" s="212"/>
      <c r="H262" s="212"/>
      <c r="I262" s="212"/>
    </row>
    <row r="263" spans="1:9" ht="15.75" outlineLevel="2" thickBot="1" x14ac:dyDescent="0.3">
      <c r="A263" s="220" t="s">
        <v>10</v>
      </c>
      <c r="B263" s="219"/>
      <c r="C263" s="172">
        <f>C262</f>
        <v>3</v>
      </c>
      <c r="D263" s="97">
        <f>SUM(D262:D262)</f>
        <v>0</v>
      </c>
      <c r="E263" s="103">
        <f t="shared" si="60"/>
        <v>0</v>
      </c>
      <c r="F263" s="212" t="str">
        <f t="shared" si="59"/>
        <v/>
      </c>
      <c r="G263" s="212"/>
      <c r="H263" s="212"/>
      <c r="I263" s="212"/>
    </row>
    <row r="264" spans="1:9" outlineLevel="2" x14ac:dyDescent="0.25">
      <c r="A264" s="1">
        <v>984</v>
      </c>
      <c r="B264" s="93" t="s">
        <v>16</v>
      </c>
      <c r="C264" s="34">
        <v>55</v>
      </c>
      <c r="D264" s="77"/>
      <c r="E264" s="78">
        <f t="shared" si="60"/>
        <v>0</v>
      </c>
      <c r="F264" s="212" t="str">
        <f t="shared" si="59"/>
        <v>Veuillez compléter ce champs</v>
      </c>
      <c r="G264" s="212"/>
      <c r="H264" s="212"/>
      <c r="I264" s="212"/>
    </row>
    <row r="265" spans="1:9" outlineLevel="2" x14ac:dyDescent="0.25">
      <c r="A265" s="202"/>
      <c r="B265" s="27" t="s">
        <v>36</v>
      </c>
      <c r="C265" s="34">
        <v>45</v>
      </c>
      <c r="D265" s="77"/>
      <c r="E265" s="78">
        <f t="shared" si="60"/>
        <v>0</v>
      </c>
      <c r="F265" s="212" t="str">
        <f t="shared" ref="F265:F267" si="61">IF(OR(D265=""),"Veuillez compléter ce champs","")</f>
        <v>Veuillez compléter ce champs</v>
      </c>
      <c r="G265" s="212"/>
      <c r="H265" s="212"/>
      <c r="I265" s="212"/>
    </row>
    <row r="266" spans="1:9" outlineLevel="2" x14ac:dyDescent="0.25">
      <c r="A266" s="202"/>
      <c r="B266" s="27" t="s">
        <v>17</v>
      </c>
      <c r="C266" s="34">
        <v>96</v>
      </c>
      <c r="D266" s="77"/>
      <c r="E266" s="78">
        <f t="shared" si="60"/>
        <v>0</v>
      </c>
      <c r="F266" s="212" t="str">
        <f t="shared" si="61"/>
        <v>Veuillez compléter ce champs</v>
      </c>
      <c r="G266" s="212"/>
      <c r="H266" s="212"/>
      <c r="I266" s="212"/>
    </row>
    <row r="267" spans="1:9" ht="15.75" outlineLevel="2" thickBot="1" x14ac:dyDescent="0.3">
      <c r="A267" s="205"/>
      <c r="B267" s="173" t="s">
        <v>4</v>
      </c>
      <c r="C267" s="34">
        <v>38.1</v>
      </c>
      <c r="D267" s="77"/>
      <c r="E267" s="78">
        <f t="shared" si="60"/>
        <v>0</v>
      </c>
      <c r="F267" s="212" t="str">
        <f t="shared" si="61"/>
        <v>Veuillez compléter ce champs</v>
      </c>
      <c r="G267" s="212"/>
      <c r="H267" s="212"/>
      <c r="I267" s="212"/>
    </row>
    <row r="268" spans="1:9" ht="15.75" outlineLevel="2" thickBot="1" x14ac:dyDescent="0.3">
      <c r="A268" s="220" t="s">
        <v>10</v>
      </c>
      <c r="B268" s="219"/>
      <c r="C268" s="172">
        <f>SUM(C264:C267)</f>
        <v>234.1</v>
      </c>
      <c r="D268" s="97">
        <f>SUM(D264:D267)</f>
        <v>0</v>
      </c>
      <c r="E268" s="103">
        <f t="shared" si="60"/>
        <v>0</v>
      </c>
      <c r="F268" s="212" t="str">
        <f t="shared" si="59"/>
        <v/>
      </c>
      <c r="G268" s="212"/>
      <c r="H268" s="212"/>
      <c r="I268" s="212"/>
    </row>
    <row r="269" spans="1:9" outlineLevel="2" x14ac:dyDescent="0.25">
      <c r="A269" s="1" t="s">
        <v>94</v>
      </c>
      <c r="B269" s="93" t="s">
        <v>17</v>
      </c>
      <c r="C269" s="34">
        <v>22</v>
      </c>
      <c r="D269" s="77"/>
      <c r="E269" s="78">
        <f t="shared" si="60"/>
        <v>0</v>
      </c>
      <c r="F269" s="212" t="str">
        <f t="shared" si="59"/>
        <v>Veuillez compléter ce champs</v>
      </c>
      <c r="G269" s="212"/>
      <c r="H269" s="212"/>
      <c r="I269" s="212"/>
    </row>
    <row r="270" spans="1:9" ht="15.75" outlineLevel="2" thickBot="1" x14ac:dyDescent="0.3">
      <c r="A270" s="205"/>
      <c r="B270" s="173" t="s">
        <v>4</v>
      </c>
      <c r="C270" s="34">
        <v>59</v>
      </c>
      <c r="D270" s="77"/>
      <c r="E270" s="78">
        <f t="shared" si="60"/>
        <v>0</v>
      </c>
      <c r="F270" s="212" t="str">
        <f t="shared" si="59"/>
        <v>Veuillez compléter ce champs</v>
      </c>
      <c r="G270" s="212"/>
      <c r="H270" s="212"/>
      <c r="I270" s="212"/>
    </row>
    <row r="271" spans="1:9" ht="15.75" outlineLevel="2" thickBot="1" x14ac:dyDescent="0.3">
      <c r="A271" s="220" t="s">
        <v>10</v>
      </c>
      <c r="B271" s="219"/>
      <c r="C271" s="172">
        <f>SUM(C269:C270)</f>
        <v>81</v>
      </c>
      <c r="D271" s="97">
        <f>SUM(D269:D270)</f>
        <v>0</v>
      </c>
      <c r="E271" s="103">
        <f t="shared" si="60"/>
        <v>0</v>
      </c>
      <c r="F271" s="212" t="str">
        <f t="shared" si="59"/>
        <v/>
      </c>
      <c r="G271" s="212"/>
      <c r="H271" s="212"/>
      <c r="I271" s="212"/>
    </row>
    <row r="272" spans="1:9" ht="15.75" outlineLevel="2" thickBot="1" x14ac:dyDescent="0.3">
      <c r="A272" s="186" t="s">
        <v>95</v>
      </c>
      <c r="B272" s="180" t="s">
        <v>4</v>
      </c>
      <c r="C272" s="33">
        <v>63</v>
      </c>
      <c r="D272" s="96"/>
      <c r="E272" s="78">
        <f t="shared" si="60"/>
        <v>0</v>
      </c>
      <c r="F272" s="212" t="str">
        <f t="shared" si="59"/>
        <v>Veuillez compléter ce champs</v>
      </c>
      <c r="G272" s="212"/>
      <c r="H272" s="212"/>
      <c r="I272" s="212"/>
    </row>
    <row r="273" spans="1:9" ht="15.75" outlineLevel="2" thickBot="1" x14ac:dyDescent="0.3">
      <c r="A273" s="220" t="s">
        <v>10</v>
      </c>
      <c r="B273" s="219"/>
      <c r="C273" s="172">
        <f>C272</f>
        <v>63</v>
      </c>
      <c r="D273" s="97">
        <f>SUM(D272:D272)</f>
        <v>0</v>
      </c>
      <c r="E273" s="103">
        <f t="shared" si="60"/>
        <v>0</v>
      </c>
      <c r="F273" s="212" t="str">
        <f t="shared" si="59"/>
        <v/>
      </c>
      <c r="G273" s="212"/>
      <c r="H273" s="212"/>
      <c r="I273" s="212"/>
    </row>
    <row r="274" spans="1:9" ht="15.75" outlineLevel="2" thickBot="1" x14ac:dyDescent="0.3">
      <c r="A274" s="185" t="s">
        <v>96</v>
      </c>
      <c r="B274" s="180" t="s">
        <v>4</v>
      </c>
      <c r="C274" s="33">
        <v>42</v>
      </c>
      <c r="D274" s="96"/>
      <c r="E274" s="78">
        <f t="shared" si="60"/>
        <v>0</v>
      </c>
      <c r="F274" s="212" t="str">
        <f t="shared" si="59"/>
        <v>Veuillez compléter ce champs</v>
      </c>
      <c r="G274" s="212"/>
      <c r="H274" s="212"/>
      <c r="I274" s="212"/>
    </row>
    <row r="275" spans="1:9" ht="15.75" outlineLevel="1" thickBot="1" x14ac:dyDescent="0.3">
      <c r="A275" s="220" t="s">
        <v>10</v>
      </c>
      <c r="B275" s="219"/>
      <c r="C275" s="187">
        <f>C274</f>
        <v>42</v>
      </c>
      <c r="D275" s="169">
        <f>SUM(D274)</f>
        <v>0</v>
      </c>
      <c r="E275" s="170"/>
      <c r="F275" s="212" t="str">
        <f t="shared" ref="F275:F277" si="62">IF(OR(D275=""),"Veuillez compléter ce champs","")</f>
        <v/>
      </c>
      <c r="G275" s="212"/>
      <c r="H275" s="212"/>
      <c r="I275" s="212"/>
    </row>
    <row r="276" spans="1:9" ht="15.75" outlineLevel="1" thickBot="1" x14ac:dyDescent="0.3">
      <c r="A276" s="188" t="s">
        <v>230</v>
      </c>
      <c r="B276" s="189" t="s">
        <v>35</v>
      </c>
      <c r="C276" s="190">
        <v>40</v>
      </c>
      <c r="D276" s="195"/>
      <c r="E276" s="196">
        <f>D276/C276</f>
        <v>0</v>
      </c>
      <c r="F276" s="212" t="str">
        <f t="shared" si="62"/>
        <v>Veuillez compléter ce champs</v>
      </c>
      <c r="G276" s="212"/>
      <c r="H276" s="212"/>
      <c r="I276" s="212"/>
    </row>
    <row r="277" spans="1:9" ht="15.75" outlineLevel="1" thickBot="1" x14ac:dyDescent="0.3">
      <c r="A277" s="220" t="s">
        <v>11</v>
      </c>
      <c r="B277" s="219"/>
      <c r="C277" s="187">
        <f>C276</f>
        <v>40</v>
      </c>
      <c r="D277" s="169">
        <f>SUM(D276)</f>
        <v>0</v>
      </c>
      <c r="E277" s="170"/>
      <c r="F277" s="212" t="str">
        <f t="shared" si="62"/>
        <v/>
      </c>
      <c r="G277" s="212"/>
      <c r="H277" s="212"/>
      <c r="I277" s="212"/>
    </row>
    <row r="278" spans="1:9" ht="15.75" thickBot="1" x14ac:dyDescent="0.3">
      <c r="A278" s="208" t="s">
        <v>3</v>
      </c>
      <c r="B278" s="209"/>
      <c r="C278" s="86">
        <f>C8+C9+C10+C11+C13+C14+C15+C16+C17+C19+C20+C21+C22+C24+C25+C26+C27+C29+C30+C31+C32+C34+C35+C36+C38+C37+C39+C41+C43+C44+C45+C46+C48+C49+C50+C51+C53+C54+C55+C57+C58+C60+C62+C63+C65+C66+C67+C68+C70+C71+C72+C74+C75+C76+C77+C79+C80+C82+C83+C84+C85+C87+C88+C90+C91+C93+C95+C96+C97+C99+C100+C101+C103+C104+C105+C107+C108+C109+C111+C112+C113+C115+C116+C117+C118+C119+C121+C122+C123+C125+C127+C128+C130+C132+C133+C135+C136+C137+C138+C140+C142+C144+C146+C147+C148+C150+C152+C154+C156+C158+C159+C160+C161+C163+C164+C165+C167+C168+C169+C171+C172+C173+C175+C176+C178+C179+C180+C181+C183+C184+C185+C186+C188+C189+C190+C191+C193+C195+C196+C198+C200+C201+C202+C203+C205+C206+C208+C210+C211+C212+C213+C214+C216+C217+C218+C220+C221+C222+C224+C225+C226+C228+C229+C230+C232+C233+C235+C236+C237+C238+C239+C240+C242+C243+C245+C247+C248+C249+C251+C252+C254+C255+C256+C257+C259+C260+C262+C264+C265+C266+C267+C269+C270+C272+C274+C276</f>
        <v>16725.049999999996</v>
      </c>
      <c r="D278" s="100"/>
      <c r="E278" s="105"/>
      <c r="F278" s="212" t="str">
        <f t="shared" si="59"/>
        <v>Veuillez compléter ce champs</v>
      </c>
      <c r="G278" s="212"/>
      <c r="H278" s="212"/>
      <c r="I278" s="212"/>
    </row>
    <row r="279" spans="1:9" x14ac:dyDescent="0.25">
      <c r="C279" s="171"/>
    </row>
    <row r="280" spans="1:9" ht="15.75" thickBot="1" x14ac:dyDescent="0.3"/>
    <row r="281" spans="1:9" ht="15.75" thickBot="1" x14ac:dyDescent="0.3">
      <c r="B281" s="210" t="s">
        <v>2</v>
      </c>
      <c r="C281" s="211"/>
      <c r="D281" s="101"/>
      <c r="E281" s="106"/>
    </row>
    <row r="282" spans="1:9" ht="15.75" thickBot="1" x14ac:dyDescent="0.3">
      <c r="D282" s="102"/>
    </row>
    <row r="283" spans="1:9" ht="15.75" thickBot="1" x14ac:dyDescent="0.3">
      <c r="B283" s="206" t="s">
        <v>14</v>
      </c>
      <c r="C283" s="207"/>
      <c r="D283" s="30">
        <f>D278*D281+D278</f>
        <v>0</v>
      </c>
    </row>
    <row r="285" spans="1:9" x14ac:dyDescent="0.25">
      <c r="A285" s="176"/>
    </row>
    <row r="286" spans="1:9" x14ac:dyDescent="0.25">
      <c r="A286" s="164"/>
    </row>
  </sheetData>
  <autoFilter ref="A7:I278"/>
  <mergeCells count="400">
    <mergeCell ref="F257:I257"/>
    <mergeCell ref="F258:I258"/>
    <mergeCell ref="A251:A252"/>
    <mergeCell ref="A254:A257"/>
    <mergeCell ref="F239:I239"/>
    <mergeCell ref="F240:I240"/>
    <mergeCell ref="F249:I249"/>
    <mergeCell ref="A194:B194"/>
    <mergeCell ref="A192:B192"/>
    <mergeCell ref="A199:B199"/>
    <mergeCell ref="A178:A181"/>
    <mergeCell ref="A183:A186"/>
    <mergeCell ref="A188:A191"/>
    <mergeCell ref="A171:A173"/>
    <mergeCell ref="F230:I230"/>
    <mergeCell ref="A277:B277"/>
    <mergeCell ref="A227:B227"/>
    <mergeCell ref="A231:B231"/>
    <mergeCell ref="A234:B234"/>
    <mergeCell ref="A241:B241"/>
    <mergeCell ref="A244:B244"/>
    <mergeCell ref="A246:B246"/>
    <mergeCell ref="A258:B258"/>
    <mergeCell ref="A253:B253"/>
    <mergeCell ref="A250:B250"/>
    <mergeCell ref="F251:I251"/>
    <mergeCell ref="F252:I252"/>
    <mergeCell ref="F253:I253"/>
    <mergeCell ref="F254:I254"/>
    <mergeCell ref="F255:I255"/>
    <mergeCell ref="F256:I256"/>
    <mergeCell ref="A126:B126"/>
    <mergeCell ref="A131:B131"/>
    <mergeCell ref="A134:B134"/>
    <mergeCell ref="A139:B139"/>
    <mergeCell ref="A141:B141"/>
    <mergeCell ref="A143:B143"/>
    <mergeCell ref="A145:B145"/>
    <mergeCell ref="A149:B149"/>
    <mergeCell ref="A170:B170"/>
    <mergeCell ref="A12:B12"/>
    <mergeCell ref="A18:B18"/>
    <mergeCell ref="A23:B23"/>
    <mergeCell ref="A28:B28"/>
    <mergeCell ref="A33:B33"/>
    <mergeCell ref="A40:B40"/>
    <mergeCell ref="A42:B42"/>
    <mergeCell ref="A47:B47"/>
    <mergeCell ref="A52:B52"/>
    <mergeCell ref="A19:A22"/>
    <mergeCell ref="A48:A51"/>
    <mergeCell ref="A34:A39"/>
    <mergeCell ref="A89:B89"/>
    <mergeCell ref="A92:B92"/>
    <mergeCell ref="A94:B94"/>
    <mergeCell ref="A98:B98"/>
    <mergeCell ref="A102:B102"/>
    <mergeCell ref="A106:B106"/>
    <mergeCell ref="A110:B110"/>
    <mergeCell ref="A114:B114"/>
    <mergeCell ref="A120:B120"/>
    <mergeCell ref="A111:A113"/>
    <mergeCell ref="F278:I278"/>
    <mergeCell ref="A264:A267"/>
    <mergeCell ref="F265:I265"/>
    <mergeCell ref="F266:I266"/>
    <mergeCell ref="F267:I267"/>
    <mergeCell ref="F259:I259"/>
    <mergeCell ref="F260:I260"/>
    <mergeCell ref="F261:I261"/>
    <mergeCell ref="F262:I262"/>
    <mergeCell ref="F263:I263"/>
    <mergeCell ref="F264:I264"/>
    <mergeCell ref="F268:I268"/>
    <mergeCell ref="F269:I269"/>
    <mergeCell ref="F270:I270"/>
    <mergeCell ref="F271:I271"/>
    <mergeCell ref="F272:I272"/>
    <mergeCell ref="F273:I273"/>
    <mergeCell ref="F274:I274"/>
    <mergeCell ref="A259:A260"/>
    <mergeCell ref="A269:A270"/>
    <mergeCell ref="A271:B271"/>
    <mergeCell ref="A273:B273"/>
    <mergeCell ref="A275:B275"/>
    <mergeCell ref="A124:B124"/>
    <mergeCell ref="A261:B261"/>
    <mergeCell ref="A263:B263"/>
    <mergeCell ref="A268:B268"/>
    <mergeCell ref="A247:A249"/>
    <mergeCell ref="F248:I248"/>
    <mergeCell ref="F232:I232"/>
    <mergeCell ref="F233:I233"/>
    <mergeCell ref="F234:I234"/>
    <mergeCell ref="A228:A230"/>
    <mergeCell ref="F250:I250"/>
    <mergeCell ref="A235:A240"/>
    <mergeCell ref="A242:A243"/>
    <mergeCell ref="F241:I241"/>
    <mergeCell ref="F242:I242"/>
    <mergeCell ref="F243:I243"/>
    <mergeCell ref="F244:I244"/>
    <mergeCell ref="F245:I245"/>
    <mergeCell ref="F246:I246"/>
    <mergeCell ref="F247:I247"/>
    <mergeCell ref="F235:I235"/>
    <mergeCell ref="F236:I236"/>
    <mergeCell ref="F237:I237"/>
    <mergeCell ref="F238:I238"/>
    <mergeCell ref="A216:A218"/>
    <mergeCell ref="A220:A222"/>
    <mergeCell ref="A224:A226"/>
    <mergeCell ref="A232:A23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1:I231"/>
    <mergeCell ref="A215:B215"/>
    <mergeCell ref="A219:B219"/>
    <mergeCell ref="A223:B223"/>
    <mergeCell ref="F211:I211"/>
    <mergeCell ref="F212:I212"/>
    <mergeCell ref="A205:A206"/>
    <mergeCell ref="F197:I197"/>
    <mergeCell ref="F198:I198"/>
    <mergeCell ref="F199:I199"/>
    <mergeCell ref="F200:I200"/>
    <mergeCell ref="F201:I201"/>
    <mergeCell ref="F202:I202"/>
    <mergeCell ref="A200:A203"/>
    <mergeCell ref="F203:I203"/>
    <mergeCell ref="A210:A214"/>
    <mergeCell ref="F210:I210"/>
    <mergeCell ref="F204:I204"/>
    <mergeCell ref="F205:I205"/>
    <mergeCell ref="F207:I207"/>
    <mergeCell ref="F208:I208"/>
    <mergeCell ref="F209:I209"/>
    <mergeCell ref="F213:I213"/>
    <mergeCell ref="A204:B204"/>
    <mergeCell ref="A207:B207"/>
    <mergeCell ref="A209:B209"/>
    <mergeCell ref="F206:I206"/>
    <mergeCell ref="A197:B197"/>
    <mergeCell ref="F193:I193"/>
    <mergeCell ref="F191:I191"/>
    <mergeCell ref="F194:I194"/>
    <mergeCell ref="A195:A196"/>
    <mergeCell ref="F195:I195"/>
    <mergeCell ref="F196:I196"/>
    <mergeCell ref="F192:I192"/>
    <mergeCell ref="A167:A169"/>
    <mergeCell ref="F160:I160"/>
    <mergeCell ref="F161:I161"/>
    <mergeCell ref="F168:I168"/>
    <mergeCell ref="F169:I169"/>
    <mergeCell ref="A175:A176"/>
    <mergeCell ref="F173:I173"/>
    <mergeCell ref="F176:I176"/>
    <mergeCell ref="F167:I167"/>
    <mergeCell ref="F170:I170"/>
    <mergeCell ref="F162:I162"/>
    <mergeCell ref="A163:A165"/>
    <mergeCell ref="F163:I163"/>
    <mergeCell ref="F164:I164"/>
    <mergeCell ref="F165:I165"/>
    <mergeCell ref="F166:I166"/>
    <mergeCell ref="F180:I180"/>
    <mergeCell ref="F190:I190"/>
    <mergeCell ref="F184:I184"/>
    <mergeCell ref="F185:I185"/>
    <mergeCell ref="F186:I186"/>
    <mergeCell ref="F181:I181"/>
    <mergeCell ref="F157:I157"/>
    <mergeCell ref="F158:I158"/>
    <mergeCell ref="F159:I159"/>
    <mergeCell ref="F178:I178"/>
    <mergeCell ref="F179:I179"/>
    <mergeCell ref="F182:I182"/>
    <mergeCell ref="F183:I183"/>
    <mergeCell ref="F187:I187"/>
    <mergeCell ref="F188:I188"/>
    <mergeCell ref="F172:I172"/>
    <mergeCell ref="F174:I174"/>
    <mergeCell ref="F175:I175"/>
    <mergeCell ref="F177:I177"/>
    <mergeCell ref="F132:I132"/>
    <mergeCell ref="F133:I133"/>
    <mergeCell ref="F134:I134"/>
    <mergeCell ref="F149:I149"/>
    <mergeCell ref="A129:B129"/>
    <mergeCell ref="A151:B151"/>
    <mergeCell ref="A153:B153"/>
    <mergeCell ref="A155:B155"/>
    <mergeCell ref="F189:I189"/>
    <mergeCell ref="A157:B157"/>
    <mergeCell ref="A162:B162"/>
    <mergeCell ref="A166:B166"/>
    <mergeCell ref="A174:B174"/>
    <mergeCell ref="A177:B177"/>
    <mergeCell ref="A182:B182"/>
    <mergeCell ref="A187:B187"/>
    <mergeCell ref="F154:I154"/>
    <mergeCell ref="F155:I155"/>
    <mergeCell ref="F156:I156"/>
    <mergeCell ref="A135:A138"/>
    <mergeCell ref="F138:I138"/>
    <mergeCell ref="A146:A148"/>
    <mergeCell ref="F145:I145"/>
    <mergeCell ref="F146:I146"/>
    <mergeCell ref="F147:I147"/>
    <mergeCell ref="F140:I140"/>
    <mergeCell ref="F150:I150"/>
    <mergeCell ref="F142:I142"/>
    <mergeCell ref="F143:I143"/>
    <mergeCell ref="F144:I144"/>
    <mergeCell ref="A95:A97"/>
    <mergeCell ref="A99:A101"/>
    <mergeCell ref="A103:A105"/>
    <mergeCell ref="A107:A109"/>
    <mergeCell ref="F96:I96"/>
    <mergeCell ref="F97:I97"/>
    <mergeCell ref="F100:I100"/>
    <mergeCell ref="F101:I101"/>
    <mergeCell ref="F104:I104"/>
    <mergeCell ref="F105:I105"/>
    <mergeCell ref="F108:I108"/>
    <mergeCell ref="F109:I109"/>
    <mergeCell ref="F141:I141"/>
    <mergeCell ref="F135:I135"/>
    <mergeCell ref="F136:I136"/>
    <mergeCell ref="F137:I137"/>
    <mergeCell ref="F128:I128"/>
    <mergeCell ref="F129:I129"/>
    <mergeCell ref="F130:I130"/>
    <mergeCell ref="F131:I131"/>
    <mergeCell ref="F94:I94"/>
    <mergeCell ref="F82:I82"/>
    <mergeCell ref="F83:I83"/>
    <mergeCell ref="F92:I92"/>
    <mergeCell ref="F93:I93"/>
    <mergeCell ref="F22:I22"/>
    <mergeCell ref="A43:A46"/>
    <mergeCell ref="A65:A68"/>
    <mergeCell ref="A79:A80"/>
    <mergeCell ref="A90:A91"/>
    <mergeCell ref="A82:A85"/>
    <mergeCell ref="A87:A88"/>
    <mergeCell ref="F39:I39"/>
    <mergeCell ref="F44:I44"/>
    <mergeCell ref="F45:I45"/>
    <mergeCell ref="F46:I46"/>
    <mergeCell ref="F68:I68"/>
    <mergeCell ref="F88:I88"/>
    <mergeCell ref="F91:I91"/>
    <mergeCell ref="A74:A77"/>
    <mergeCell ref="F89:I89"/>
    <mergeCell ref="F90:I90"/>
    <mergeCell ref="F65:I65"/>
    <mergeCell ref="F60:I60"/>
    <mergeCell ref="F106:I106"/>
    <mergeCell ref="F107:I107"/>
    <mergeCell ref="F110:I110"/>
    <mergeCell ref="F112:I112"/>
    <mergeCell ref="F114:I114"/>
    <mergeCell ref="F95:I95"/>
    <mergeCell ref="F98:I98"/>
    <mergeCell ref="F99:I99"/>
    <mergeCell ref="F102:I102"/>
    <mergeCell ref="F103:I103"/>
    <mergeCell ref="A64:B64"/>
    <mergeCell ref="A61:B61"/>
    <mergeCell ref="A69:B69"/>
    <mergeCell ref="F87:I87"/>
    <mergeCell ref="F66:I66"/>
    <mergeCell ref="F67:I67"/>
    <mergeCell ref="F69:I69"/>
    <mergeCell ref="F70:I70"/>
    <mergeCell ref="F71:I71"/>
    <mergeCell ref="F81:I81"/>
    <mergeCell ref="F80:I80"/>
    <mergeCell ref="F73:I73"/>
    <mergeCell ref="F74:I74"/>
    <mergeCell ref="F78:I78"/>
    <mergeCell ref="F72:I72"/>
    <mergeCell ref="F84:I84"/>
    <mergeCell ref="F86:I86"/>
    <mergeCell ref="A73:B73"/>
    <mergeCell ref="A78:B78"/>
    <mergeCell ref="A81:B81"/>
    <mergeCell ref="A86:B86"/>
    <mergeCell ref="A70:A72"/>
    <mergeCell ref="F64:I64"/>
    <mergeCell ref="F24:I24"/>
    <mergeCell ref="F25:I25"/>
    <mergeCell ref="F27:I27"/>
    <mergeCell ref="F48:I48"/>
    <mergeCell ref="A53:A55"/>
    <mergeCell ref="F53:I53"/>
    <mergeCell ref="F54:I54"/>
    <mergeCell ref="F62:I62"/>
    <mergeCell ref="F63:I63"/>
    <mergeCell ref="F56:I56"/>
    <mergeCell ref="F57:I57"/>
    <mergeCell ref="F58:I58"/>
    <mergeCell ref="F59:I59"/>
    <mergeCell ref="F51:I51"/>
    <mergeCell ref="F52:I52"/>
    <mergeCell ref="A56:B56"/>
    <mergeCell ref="A59:B59"/>
    <mergeCell ref="A57:A58"/>
    <mergeCell ref="A62:A63"/>
    <mergeCell ref="F28:I28"/>
    <mergeCell ref="F29:I29"/>
    <mergeCell ref="F30:I30"/>
    <mergeCell ref="F75:I75"/>
    <mergeCell ref="F76:I76"/>
    <mergeCell ref="F77:I77"/>
    <mergeCell ref="A3:E3"/>
    <mergeCell ref="A5:E5"/>
    <mergeCell ref="A29:A32"/>
    <mergeCell ref="A24:A27"/>
    <mergeCell ref="A8:A11"/>
    <mergeCell ref="A13:A17"/>
    <mergeCell ref="F8:I8"/>
    <mergeCell ref="F9:I9"/>
    <mergeCell ref="F12:I12"/>
    <mergeCell ref="F13:I13"/>
    <mergeCell ref="F14:I14"/>
    <mergeCell ref="F15:I15"/>
    <mergeCell ref="F16:I16"/>
    <mergeCell ref="F18:I18"/>
    <mergeCell ref="F19:I19"/>
    <mergeCell ref="F10:I10"/>
    <mergeCell ref="F11:I11"/>
    <mergeCell ref="F17:I17"/>
    <mergeCell ref="F20:I20"/>
    <mergeCell ref="F21:I21"/>
    <mergeCell ref="F23:I23"/>
    <mergeCell ref="B283:C283"/>
    <mergeCell ref="A278:B278"/>
    <mergeCell ref="A127:A128"/>
    <mergeCell ref="A132:A133"/>
    <mergeCell ref="F124:I124"/>
    <mergeCell ref="F125:I125"/>
    <mergeCell ref="F116:I116"/>
    <mergeCell ref="F117:I117"/>
    <mergeCell ref="F118:I118"/>
    <mergeCell ref="F119:I119"/>
    <mergeCell ref="F122:I122"/>
    <mergeCell ref="F123:I123"/>
    <mergeCell ref="F139:I139"/>
    <mergeCell ref="F120:I120"/>
    <mergeCell ref="F121:I121"/>
    <mergeCell ref="F151:I151"/>
    <mergeCell ref="B281:C281"/>
    <mergeCell ref="A115:A119"/>
    <mergeCell ref="F275:I275"/>
    <mergeCell ref="F276:I276"/>
    <mergeCell ref="F277:I277"/>
    <mergeCell ref="F171:I171"/>
    <mergeCell ref="F148:I148"/>
    <mergeCell ref="F115:I115"/>
    <mergeCell ref="A121:A123"/>
    <mergeCell ref="F152:I152"/>
    <mergeCell ref="F153:I153"/>
    <mergeCell ref="A158:A161"/>
    <mergeCell ref="F126:I126"/>
    <mergeCell ref="F127:I127"/>
    <mergeCell ref="F32:I32"/>
    <mergeCell ref="F42:I42"/>
    <mergeCell ref="F43:I43"/>
    <mergeCell ref="F47:I47"/>
    <mergeCell ref="F40:I40"/>
    <mergeCell ref="F41:I41"/>
    <mergeCell ref="F33:I33"/>
    <mergeCell ref="F111:I111"/>
    <mergeCell ref="F113:I113"/>
    <mergeCell ref="F55:I55"/>
    <mergeCell ref="F61:I61"/>
    <mergeCell ref="F34:I34"/>
    <mergeCell ref="F35:I35"/>
    <mergeCell ref="F36:I36"/>
    <mergeCell ref="F38:I38"/>
    <mergeCell ref="F49:I49"/>
    <mergeCell ref="F85:I85"/>
    <mergeCell ref="F79:I79"/>
  </mergeCells>
  <pageMargins left="0.7" right="0.7" top="0.75" bottom="0.75" header="0.3" footer="0.3"/>
  <pageSetup paperSize="8" scale="26" orientation="portrait" r:id="rId1"/>
  <ignoredErrors>
    <ignoredError sqref="F2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55"/>
  <sheetViews>
    <sheetView topLeftCell="A19" workbookViewId="0">
      <selection activeCell="N95" sqref="N95"/>
    </sheetView>
  </sheetViews>
  <sheetFormatPr baseColWidth="10" defaultColWidth="11.42578125" defaultRowHeight="15" x14ac:dyDescent="0.25"/>
  <cols>
    <col min="1" max="1" width="57" style="2" bestFit="1" customWidth="1"/>
    <col min="2" max="2" width="18.85546875" style="35" customWidth="1"/>
    <col min="3" max="3" width="15.5703125" style="36" customWidth="1"/>
    <col min="4" max="4" width="19" style="2" bestFit="1" customWidth="1"/>
    <col min="5" max="5" width="23" style="2" bestFit="1" customWidth="1"/>
    <col min="6" max="16384" width="11.42578125" style="2"/>
  </cols>
  <sheetData>
    <row r="3" spans="1:9" ht="33" customHeight="1" x14ac:dyDescent="0.25">
      <c r="A3" s="214" t="s">
        <v>97</v>
      </c>
      <c r="B3" s="214"/>
      <c r="C3" s="214"/>
      <c r="D3" s="214"/>
      <c r="E3" s="214"/>
    </row>
    <row r="4" spans="1:9" ht="15.75" thickBot="1" x14ac:dyDescent="0.3"/>
    <row r="5" spans="1:9" s="41" customFormat="1" ht="15.75" thickBot="1" x14ac:dyDescent="0.3">
      <c r="A5" s="255" t="s">
        <v>99</v>
      </c>
      <c r="B5" s="216"/>
      <c r="C5" s="216"/>
      <c r="D5" s="216"/>
      <c r="E5" s="217"/>
      <c r="F5" s="23"/>
    </row>
    <row r="6" spans="1:9" s="41" customFormat="1" ht="15.75" thickBot="1" x14ac:dyDescent="0.3">
      <c r="A6" s="24"/>
      <c r="B6" s="24"/>
      <c r="C6" s="32"/>
      <c r="D6" s="24"/>
      <c r="E6" s="24"/>
      <c r="F6" s="24"/>
      <c r="G6" s="42"/>
    </row>
    <row r="7" spans="1:9" s="18" customFormat="1" ht="30.75" thickBot="1" x14ac:dyDescent="0.3">
      <c r="A7" s="73" t="s">
        <v>13</v>
      </c>
      <c r="B7" s="74" t="s">
        <v>9</v>
      </c>
      <c r="C7" s="75" t="s">
        <v>8</v>
      </c>
      <c r="D7" s="76" t="s">
        <v>7</v>
      </c>
      <c r="E7" s="73" t="s">
        <v>6</v>
      </c>
    </row>
    <row r="8" spans="1:9" s="18" customFormat="1" ht="35.25" customHeight="1" thickBot="1" x14ac:dyDescent="0.3">
      <c r="A8" s="256" t="s">
        <v>123</v>
      </c>
      <c r="B8" s="257"/>
      <c r="C8" s="257"/>
      <c r="D8" s="257"/>
      <c r="E8" s="258"/>
    </row>
    <row r="9" spans="1:9" s="41" customFormat="1" x14ac:dyDescent="0.25">
      <c r="A9" s="238" t="s">
        <v>100</v>
      </c>
      <c r="B9" s="69" t="s">
        <v>17</v>
      </c>
      <c r="C9" s="70">
        <v>52</v>
      </c>
      <c r="D9" s="71"/>
      <c r="E9" s="72">
        <f>D9/C9</f>
        <v>0</v>
      </c>
      <c r="F9" s="203" t="str">
        <f>IF(OR(D9=""),"Veuillez compléter ce champs","")</f>
        <v>Veuillez compléter ce champs</v>
      </c>
      <c r="G9" s="204"/>
      <c r="H9" s="204"/>
      <c r="I9" s="204"/>
    </row>
    <row r="10" spans="1:9" s="41" customFormat="1" x14ac:dyDescent="0.25">
      <c r="A10" s="254"/>
      <c r="B10" s="26" t="s">
        <v>103</v>
      </c>
      <c r="C10" s="33">
        <v>266</v>
      </c>
      <c r="D10" s="43"/>
      <c r="E10" s="44">
        <f t="shared" ref="E10:E60" si="0">D10/C10</f>
        <v>0</v>
      </c>
      <c r="F10" s="203" t="str">
        <f t="shared" ref="F10:F60" si="1">IF(OR(D10=""),"Veuillez compléter ce champs","")</f>
        <v>Veuillez compléter ce champs</v>
      </c>
      <c r="G10" s="204"/>
      <c r="H10" s="204"/>
      <c r="I10" s="204"/>
    </row>
    <row r="11" spans="1:9" s="41" customFormat="1" x14ac:dyDescent="0.25">
      <c r="A11" s="254"/>
      <c r="B11" s="26" t="s">
        <v>4</v>
      </c>
      <c r="C11" s="33">
        <v>29</v>
      </c>
      <c r="D11" s="43"/>
      <c r="E11" s="44">
        <f t="shared" si="0"/>
        <v>0</v>
      </c>
      <c r="F11" s="203" t="str">
        <f t="shared" si="1"/>
        <v>Veuillez compléter ce champs</v>
      </c>
      <c r="G11" s="204"/>
      <c r="H11" s="204"/>
      <c r="I11" s="204"/>
    </row>
    <row r="12" spans="1:9" s="41" customFormat="1" x14ac:dyDescent="0.25">
      <c r="A12" s="232" t="s">
        <v>10</v>
      </c>
      <c r="B12" s="233"/>
      <c r="C12" s="45">
        <f>SUM(C9:C11)</f>
        <v>347</v>
      </c>
      <c r="D12" s="46">
        <f>SUM(D9:D11)</f>
        <v>0</v>
      </c>
      <c r="E12" s="47">
        <f t="shared" si="0"/>
        <v>0</v>
      </c>
      <c r="F12" s="203" t="str">
        <f t="shared" si="1"/>
        <v/>
      </c>
      <c r="G12" s="204"/>
      <c r="H12" s="204"/>
      <c r="I12" s="204"/>
    </row>
    <row r="13" spans="1:9" s="41" customFormat="1" x14ac:dyDescent="0.25">
      <c r="A13" s="254" t="s">
        <v>101</v>
      </c>
      <c r="B13" s="26" t="s">
        <v>17</v>
      </c>
      <c r="C13" s="48">
        <v>52</v>
      </c>
      <c r="D13" s="49"/>
      <c r="E13" s="44">
        <f t="shared" si="0"/>
        <v>0</v>
      </c>
      <c r="F13" s="203" t="str">
        <f t="shared" si="1"/>
        <v>Veuillez compléter ce champs</v>
      </c>
      <c r="G13" s="204"/>
      <c r="H13" s="204"/>
      <c r="I13" s="204"/>
    </row>
    <row r="14" spans="1:9" s="41" customFormat="1" x14ac:dyDescent="0.25">
      <c r="A14" s="254"/>
      <c r="B14" s="26" t="s">
        <v>103</v>
      </c>
      <c r="C14" s="48">
        <v>280</v>
      </c>
      <c r="D14" s="49"/>
      <c r="E14" s="44">
        <f t="shared" si="0"/>
        <v>0</v>
      </c>
      <c r="F14" s="203" t="str">
        <f t="shared" si="1"/>
        <v>Veuillez compléter ce champs</v>
      </c>
      <c r="G14" s="204"/>
      <c r="H14" s="204"/>
      <c r="I14" s="204"/>
    </row>
    <row r="15" spans="1:9" s="41" customFormat="1" x14ac:dyDescent="0.25">
      <c r="A15" s="254"/>
      <c r="B15" s="26" t="s">
        <v>4</v>
      </c>
      <c r="C15" s="48">
        <v>14</v>
      </c>
      <c r="D15" s="49"/>
      <c r="E15" s="44">
        <f t="shared" si="0"/>
        <v>0</v>
      </c>
      <c r="F15" s="203" t="str">
        <f t="shared" si="1"/>
        <v>Veuillez compléter ce champs</v>
      </c>
      <c r="G15" s="204"/>
      <c r="H15" s="204"/>
      <c r="I15" s="204"/>
    </row>
    <row r="16" spans="1:9" s="41" customFormat="1" x14ac:dyDescent="0.25">
      <c r="A16" s="232" t="s">
        <v>10</v>
      </c>
      <c r="B16" s="233"/>
      <c r="C16" s="45">
        <f>SUM(C13:C15)</f>
        <v>346</v>
      </c>
      <c r="D16" s="46">
        <f>SUM(D13:D15)</f>
        <v>0</v>
      </c>
      <c r="E16" s="47">
        <f t="shared" si="0"/>
        <v>0</v>
      </c>
      <c r="F16" s="203" t="str">
        <f t="shared" si="1"/>
        <v/>
      </c>
      <c r="G16" s="204"/>
      <c r="H16" s="204"/>
      <c r="I16" s="204"/>
    </row>
    <row r="17" spans="1:9" s="41" customFormat="1" x14ac:dyDescent="0.25">
      <c r="A17" s="254" t="s">
        <v>102</v>
      </c>
      <c r="B17" s="26" t="s">
        <v>17</v>
      </c>
      <c r="C17" s="33">
        <v>52</v>
      </c>
      <c r="D17" s="43"/>
      <c r="E17" s="44">
        <f t="shared" si="0"/>
        <v>0</v>
      </c>
      <c r="F17" s="203" t="str">
        <f t="shared" si="1"/>
        <v>Veuillez compléter ce champs</v>
      </c>
      <c r="G17" s="204"/>
      <c r="H17" s="204"/>
      <c r="I17" s="204"/>
    </row>
    <row r="18" spans="1:9" s="41" customFormat="1" x14ac:dyDescent="0.25">
      <c r="A18" s="254"/>
      <c r="B18" s="26" t="s">
        <v>103</v>
      </c>
      <c r="C18" s="33">
        <v>266</v>
      </c>
      <c r="D18" s="43"/>
      <c r="E18" s="44">
        <f t="shared" si="0"/>
        <v>0</v>
      </c>
      <c r="F18" s="203" t="str">
        <f t="shared" si="1"/>
        <v>Veuillez compléter ce champs</v>
      </c>
      <c r="G18" s="204"/>
      <c r="H18" s="204"/>
      <c r="I18" s="204"/>
    </row>
    <row r="19" spans="1:9" s="41" customFormat="1" x14ac:dyDescent="0.25">
      <c r="A19" s="254"/>
      <c r="B19" s="26" t="s">
        <v>4</v>
      </c>
      <c r="C19" s="33">
        <v>14</v>
      </c>
      <c r="D19" s="43"/>
      <c r="E19" s="44">
        <f t="shared" si="0"/>
        <v>0</v>
      </c>
      <c r="F19" s="203" t="str">
        <f t="shared" si="1"/>
        <v>Veuillez compléter ce champs</v>
      </c>
      <c r="G19" s="204"/>
      <c r="H19" s="204"/>
      <c r="I19" s="204"/>
    </row>
    <row r="20" spans="1:9" s="41" customFormat="1" x14ac:dyDescent="0.25">
      <c r="A20" s="232" t="s">
        <v>10</v>
      </c>
      <c r="B20" s="233"/>
      <c r="C20" s="45">
        <f>SUM(C17:C19)</f>
        <v>332</v>
      </c>
      <c r="D20" s="46">
        <f>SUM(D17:D19)</f>
        <v>0</v>
      </c>
      <c r="E20" s="47">
        <f t="shared" si="0"/>
        <v>0</v>
      </c>
      <c r="F20" s="203" t="str">
        <f t="shared" si="1"/>
        <v/>
      </c>
      <c r="G20" s="204"/>
      <c r="H20" s="204"/>
      <c r="I20" s="204"/>
    </row>
    <row r="21" spans="1:9" s="41" customFormat="1" x14ac:dyDescent="0.25">
      <c r="A21" s="248" t="s">
        <v>104</v>
      </c>
      <c r="B21" s="26" t="s">
        <v>17</v>
      </c>
      <c r="C21" s="33">
        <v>52</v>
      </c>
      <c r="D21" s="43"/>
      <c r="E21" s="44">
        <f t="shared" si="0"/>
        <v>0</v>
      </c>
      <c r="F21" s="203" t="str">
        <f t="shared" si="1"/>
        <v>Veuillez compléter ce champs</v>
      </c>
      <c r="G21" s="204"/>
      <c r="H21" s="204"/>
      <c r="I21" s="204"/>
    </row>
    <row r="22" spans="1:9" s="41" customFormat="1" x14ac:dyDescent="0.25">
      <c r="A22" s="249"/>
      <c r="B22" s="26" t="s">
        <v>103</v>
      </c>
      <c r="C22" s="33">
        <v>280</v>
      </c>
      <c r="D22" s="43"/>
      <c r="E22" s="44">
        <f t="shared" si="0"/>
        <v>0</v>
      </c>
      <c r="F22" s="203" t="str">
        <f t="shared" si="1"/>
        <v>Veuillez compléter ce champs</v>
      </c>
      <c r="G22" s="204"/>
      <c r="H22" s="204"/>
      <c r="I22" s="204"/>
    </row>
    <row r="23" spans="1:9" s="41" customFormat="1" x14ac:dyDescent="0.25">
      <c r="A23" s="249"/>
      <c r="B23" s="26" t="s">
        <v>4</v>
      </c>
      <c r="C23" s="33">
        <v>14</v>
      </c>
      <c r="D23" s="43"/>
      <c r="E23" s="44">
        <f t="shared" si="0"/>
        <v>0</v>
      </c>
      <c r="F23" s="37"/>
      <c r="G23" s="38"/>
      <c r="H23" s="38"/>
      <c r="I23" s="38"/>
    </row>
    <row r="24" spans="1:9" s="41" customFormat="1" x14ac:dyDescent="0.25">
      <c r="A24" s="232" t="s">
        <v>10</v>
      </c>
      <c r="B24" s="233"/>
      <c r="C24" s="45">
        <f>SUM(C21:C23)</f>
        <v>346</v>
      </c>
      <c r="D24" s="46">
        <f>SUM(D21:D23)</f>
        <v>0</v>
      </c>
      <c r="E24" s="47">
        <f t="shared" si="0"/>
        <v>0</v>
      </c>
      <c r="F24" s="203" t="str">
        <f t="shared" si="1"/>
        <v/>
      </c>
      <c r="G24" s="204"/>
      <c r="H24" s="204"/>
      <c r="I24" s="204"/>
    </row>
    <row r="25" spans="1:9" s="41" customFormat="1" x14ac:dyDescent="0.25">
      <c r="A25" s="254" t="s">
        <v>105</v>
      </c>
      <c r="B25" s="26" t="s">
        <v>17</v>
      </c>
      <c r="C25" s="33">
        <v>52</v>
      </c>
      <c r="D25" s="43"/>
      <c r="E25" s="44">
        <f t="shared" si="0"/>
        <v>0</v>
      </c>
      <c r="F25" s="203" t="str">
        <f>IF(OR(D25=""),"Veuillez compléter ce champs","")</f>
        <v>Veuillez compléter ce champs</v>
      </c>
      <c r="G25" s="204"/>
      <c r="H25" s="204"/>
      <c r="I25" s="204"/>
    </row>
    <row r="26" spans="1:9" s="41" customFormat="1" x14ac:dyDescent="0.25">
      <c r="A26" s="254"/>
      <c r="B26" s="26" t="s">
        <v>103</v>
      </c>
      <c r="C26" s="33">
        <v>266</v>
      </c>
      <c r="D26" s="43"/>
      <c r="E26" s="44">
        <f t="shared" si="0"/>
        <v>0</v>
      </c>
      <c r="F26" s="203" t="str">
        <f t="shared" si="1"/>
        <v>Veuillez compléter ce champs</v>
      </c>
      <c r="G26" s="204"/>
      <c r="H26" s="204"/>
      <c r="I26" s="204"/>
    </row>
    <row r="27" spans="1:9" s="41" customFormat="1" x14ac:dyDescent="0.25">
      <c r="A27" s="254"/>
      <c r="B27" s="26" t="s">
        <v>4</v>
      </c>
      <c r="C27" s="33">
        <v>29</v>
      </c>
      <c r="D27" s="43"/>
      <c r="E27" s="44">
        <f t="shared" si="0"/>
        <v>0</v>
      </c>
      <c r="F27" s="203" t="str">
        <f t="shared" si="1"/>
        <v>Veuillez compléter ce champs</v>
      </c>
      <c r="G27" s="204"/>
      <c r="H27" s="204"/>
      <c r="I27" s="204"/>
    </row>
    <row r="28" spans="1:9" s="41" customFormat="1" x14ac:dyDescent="0.25">
      <c r="A28" s="232" t="s">
        <v>10</v>
      </c>
      <c r="B28" s="233"/>
      <c r="C28" s="45">
        <f>SUM(C25:C27)</f>
        <v>347</v>
      </c>
      <c r="D28" s="46">
        <f>SUM(D25:D27)</f>
        <v>0</v>
      </c>
      <c r="E28" s="47">
        <f t="shared" si="0"/>
        <v>0</v>
      </c>
      <c r="F28" s="203" t="str">
        <f t="shared" si="1"/>
        <v/>
      </c>
      <c r="G28" s="204"/>
      <c r="H28" s="204"/>
      <c r="I28" s="204"/>
    </row>
    <row r="29" spans="1:9" s="41" customFormat="1" x14ac:dyDescent="0.25">
      <c r="A29" s="236" t="s">
        <v>106</v>
      </c>
      <c r="B29" s="26" t="s">
        <v>17</v>
      </c>
      <c r="C29" s="51">
        <v>52</v>
      </c>
      <c r="D29" s="43"/>
      <c r="E29" s="44">
        <f t="shared" ref="E29:E31" si="2">D29/C29</f>
        <v>0</v>
      </c>
      <c r="F29" s="203" t="str">
        <f t="shared" si="1"/>
        <v>Veuillez compléter ce champs</v>
      </c>
      <c r="G29" s="204"/>
      <c r="H29" s="204"/>
      <c r="I29" s="204"/>
    </row>
    <row r="30" spans="1:9" s="41" customFormat="1" x14ac:dyDescent="0.25">
      <c r="A30" s="237"/>
      <c r="B30" s="26" t="s">
        <v>103</v>
      </c>
      <c r="C30" s="33">
        <v>266</v>
      </c>
      <c r="D30" s="43"/>
      <c r="E30" s="44">
        <f t="shared" si="2"/>
        <v>0</v>
      </c>
      <c r="F30" s="203" t="str">
        <f t="shared" si="1"/>
        <v>Veuillez compléter ce champs</v>
      </c>
      <c r="G30" s="204"/>
      <c r="H30" s="204"/>
      <c r="I30" s="204"/>
    </row>
    <row r="31" spans="1:9" s="41" customFormat="1" x14ac:dyDescent="0.25">
      <c r="A31" s="237"/>
      <c r="B31" s="26" t="s">
        <v>4</v>
      </c>
      <c r="C31" s="57">
        <v>29</v>
      </c>
      <c r="D31" s="43"/>
      <c r="E31" s="44">
        <f t="shared" si="2"/>
        <v>0</v>
      </c>
      <c r="F31" s="203" t="str">
        <f t="shared" si="1"/>
        <v>Veuillez compléter ce champs</v>
      </c>
      <c r="G31" s="204"/>
      <c r="H31" s="204"/>
      <c r="I31" s="204"/>
    </row>
    <row r="32" spans="1:9" s="41" customFormat="1" x14ac:dyDescent="0.25">
      <c r="A32" s="232" t="s">
        <v>10</v>
      </c>
      <c r="B32" s="233"/>
      <c r="C32" s="45">
        <f>SUM(C29:C31)</f>
        <v>347</v>
      </c>
      <c r="D32" s="46">
        <f>SUM(D29:D31)</f>
        <v>0</v>
      </c>
      <c r="E32" s="47">
        <f t="shared" si="0"/>
        <v>0</v>
      </c>
      <c r="F32" s="203" t="str">
        <f t="shared" si="1"/>
        <v/>
      </c>
      <c r="G32" s="204"/>
      <c r="H32" s="204"/>
      <c r="I32" s="204"/>
    </row>
    <row r="33" spans="1:9" s="41" customFormat="1" x14ac:dyDescent="0.25">
      <c r="A33" s="236" t="s">
        <v>107</v>
      </c>
      <c r="B33" s="26" t="s">
        <v>17</v>
      </c>
      <c r="C33" s="34">
        <v>52</v>
      </c>
      <c r="D33" s="50"/>
      <c r="E33" s="44">
        <f t="shared" si="0"/>
        <v>0</v>
      </c>
      <c r="F33" s="203" t="str">
        <f t="shared" si="1"/>
        <v>Veuillez compléter ce champs</v>
      </c>
      <c r="G33" s="204"/>
      <c r="H33" s="204"/>
      <c r="I33" s="204"/>
    </row>
    <row r="34" spans="1:9" s="41" customFormat="1" x14ac:dyDescent="0.25">
      <c r="A34" s="237"/>
      <c r="B34" s="26" t="s">
        <v>103</v>
      </c>
      <c r="C34" s="34">
        <v>280</v>
      </c>
      <c r="D34" s="50"/>
      <c r="E34" s="44">
        <f t="shared" si="0"/>
        <v>0</v>
      </c>
      <c r="F34" s="203" t="str">
        <f t="shared" si="1"/>
        <v>Veuillez compléter ce champs</v>
      </c>
      <c r="G34" s="204"/>
      <c r="H34" s="204"/>
      <c r="I34" s="204"/>
    </row>
    <row r="35" spans="1:9" s="41" customFormat="1" x14ac:dyDescent="0.25">
      <c r="A35" s="237"/>
      <c r="B35" s="26" t="s">
        <v>4</v>
      </c>
      <c r="C35" s="34">
        <v>14</v>
      </c>
      <c r="D35" s="50"/>
      <c r="E35" s="44">
        <f t="shared" si="0"/>
        <v>0</v>
      </c>
      <c r="F35" s="203" t="str">
        <f t="shared" si="1"/>
        <v>Veuillez compléter ce champs</v>
      </c>
      <c r="G35" s="204"/>
      <c r="H35" s="204"/>
      <c r="I35" s="204"/>
    </row>
    <row r="36" spans="1:9" s="41" customFormat="1" x14ac:dyDescent="0.25">
      <c r="A36" s="232" t="s">
        <v>10</v>
      </c>
      <c r="B36" s="233"/>
      <c r="C36" s="45">
        <f>SUM(C33:C35)</f>
        <v>346</v>
      </c>
      <c r="D36" s="46">
        <f>SUM(D33:D35)</f>
        <v>0</v>
      </c>
      <c r="E36" s="47">
        <f t="shared" si="0"/>
        <v>0</v>
      </c>
      <c r="F36" s="203" t="str">
        <f t="shared" si="1"/>
        <v/>
      </c>
      <c r="G36" s="204"/>
      <c r="H36" s="204"/>
      <c r="I36" s="204"/>
    </row>
    <row r="37" spans="1:9" s="41" customFormat="1" x14ac:dyDescent="0.25">
      <c r="A37" s="248" t="s">
        <v>108</v>
      </c>
      <c r="B37" s="26" t="s">
        <v>17</v>
      </c>
      <c r="C37" s="33">
        <v>87</v>
      </c>
      <c r="D37" s="43"/>
      <c r="E37" s="44">
        <f t="shared" si="0"/>
        <v>0</v>
      </c>
      <c r="F37" s="203" t="str">
        <f t="shared" si="1"/>
        <v>Veuillez compléter ce champs</v>
      </c>
      <c r="G37" s="204"/>
      <c r="H37" s="204"/>
      <c r="I37" s="204"/>
    </row>
    <row r="38" spans="1:9" s="41" customFormat="1" x14ac:dyDescent="0.25">
      <c r="A38" s="249"/>
      <c r="B38" s="26" t="s">
        <v>103</v>
      </c>
      <c r="C38" s="33">
        <v>228</v>
      </c>
      <c r="D38" s="43"/>
      <c r="E38" s="44">
        <f t="shared" si="0"/>
        <v>0</v>
      </c>
      <c r="F38" s="203" t="str">
        <f t="shared" si="1"/>
        <v>Veuillez compléter ce champs</v>
      </c>
      <c r="G38" s="204"/>
      <c r="H38" s="204"/>
      <c r="I38" s="204"/>
    </row>
    <row r="39" spans="1:9" s="41" customFormat="1" x14ac:dyDescent="0.25">
      <c r="A39" s="249"/>
      <c r="B39" s="26" t="s">
        <v>4</v>
      </c>
      <c r="C39" s="33">
        <v>180</v>
      </c>
      <c r="D39" s="43"/>
      <c r="E39" s="44">
        <f t="shared" si="0"/>
        <v>0</v>
      </c>
      <c r="F39" s="37"/>
      <c r="G39" s="38"/>
      <c r="H39" s="38"/>
      <c r="I39" s="38"/>
    </row>
    <row r="40" spans="1:9" s="41" customFormat="1" x14ac:dyDescent="0.25">
      <c r="A40" s="232" t="s">
        <v>10</v>
      </c>
      <c r="B40" s="233"/>
      <c r="C40" s="45">
        <f>SUM(C37:C39)</f>
        <v>495</v>
      </c>
      <c r="D40" s="46">
        <f>SUM(D37:D39)</f>
        <v>0</v>
      </c>
      <c r="E40" s="47">
        <f t="shared" si="0"/>
        <v>0</v>
      </c>
      <c r="F40" s="203" t="str">
        <f t="shared" si="1"/>
        <v/>
      </c>
      <c r="G40" s="204"/>
      <c r="H40" s="204"/>
      <c r="I40" s="204"/>
    </row>
    <row r="41" spans="1:9" s="41" customFormat="1" x14ac:dyDescent="0.25">
      <c r="A41" s="248" t="s">
        <v>109</v>
      </c>
      <c r="B41" s="26" t="s">
        <v>17</v>
      </c>
      <c r="C41" s="33">
        <v>929.15</v>
      </c>
      <c r="D41" s="43"/>
      <c r="E41" s="44">
        <f t="shared" si="0"/>
        <v>0</v>
      </c>
      <c r="F41" s="203" t="str">
        <f t="shared" si="1"/>
        <v>Veuillez compléter ce champs</v>
      </c>
      <c r="G41" s="204"/>
      <c r="H41" s="204"/>
      <c r="I41" s="204"/>
    </row>
    <row r="42" spans="1:9" s="41" customFormat="1" x14ac:dyDescent="0.25">
      <c r="A42" s="249"/>
      <c r="B42" s="26" t="s">
        <v>103</v>
      </c>
      <c r="C42" s="33">
        <v>1280</v>
      </c>
      <c r="D42" s="43"/>
      <c r="E42" s="44">
        <f t="shared" si="0"/>
        <v>0</v>
      </c>
      <c r="F42" s="203" t="str">
        <f t="shared" si="1"/>
        <v>Veuillez compléter ce champs</v>
      </c>
      <c r="G42" s="204"/>
      <c r="H42" s="204"/>
      <c r="I42" s="204"/>
    </row>
    <row r="43" spans="1:9" s="41" customFormat="1" x14ac:dyDescent="0.25">
      <c r="A43" s="253"/>
      <c r="B43" s="26" t="s">
        <v>4</v>
      </c>
      <c r="C43" s="33">
        <v>2.85</v>
      </c>
      <c r="D43" s="43"/>
      <c r="E43" s="44">
        <f t="shared" si="0"/>
        <v>0</v>
      </c>
      <c r="F43" s="203" t="str">
        <f t="shared" si="1"/>
        <v>Veuillez compléter ce champs</v>
      </c>
      <c r="G43" s="204"/>
      <c r="H43" s="204"/>
      <c r="I43" s="204"/>
    </row>
    <row r="44" spans="1:9" s="41" customFormat="1" x14ac:dyDescent="0.25">
      <c r="A44" s="232" t="s">
        <v>11</v>
      </c>
      <c r="B44" s="233"/>
      <c r="C44" s="45">
        <f>SUM(C41:C43)</f>
        <v>2212</v>
      </c>
      <c r="D44" s="46">
        <f>SUM(D41:D43)</f>
        <v>0</v>
      </c>
      <c r="E44" s="47">
        <f t="shared" si="0"/>
        <v>0</v>
      </c>
      <c r="F44" s="203" t="str">
        <f t="shared" si="1"/>
        <v/>
      </c>
      <c r="G44" s="204"/>
      <c r="H44" s="204"/>
      <c r="I44" s="204"/>
    </row>
    <row r="45" spans="1:9" s="41" customFormat="1" x14ac:dyDescent="0.25">
      <c r="A45" s="234" t="s">
        <v>110</v>
      </c>
      <c r="B45" s="26" t="s">
        <v>17</v>
      </c>
      <c r="C45" s="33">
        <v>913.15</v>
      </c>
      <c r="D45" s="43"/>
      <c r="E45" s="44">
        <f t="shared" si="0"/>
        <v>0</v>
      </c>
      <c r="F45" s="203" t="str">
        <f t="shared" si="1"/>
        <v>Veuillez compléter ce champs</v>
      </c>
      <c r="G45" s="204"/>
      <c r="H45" s="204"/>
      <c r="I45" s="204"/>
    </row>
    <row r="46" spans="1:9" s="41" customFormat="1" x14ac:dyDescent="0.25">
      <c r="A46" s="252"/>
      <c r="B46" s="26" t="s">
        <v>103</v>
      </c>
      <c r="C46" s="33">
        <v>1296</v>
      </c>
      <c r="D46" s="43"/>
      <c r="E46" s="44">
        <f t="shared" si="0"/>
        <v>0</v>
      </c>
      <c r="F46" s="203" t="str">
        <f t="shared" si="1"/>
        <v>Veuillez compléter ce champs</v>
      </c>
      <c r="G46" s="204"/>
      <c r="H46" s="204"/>
      <c r="I46" s="204"/>
    </row>
    <row r="47" spans="1:9" s="41" customFormat="1" x14ac:dyDescent="0.25">
      <c r="A47" s="235"/>
      <c r="B47" s="26" t="s">
        <v>4</v>
      </c>
      <c r="C47" s="33">
        <v>2.85</v>
      </c>
      <c r="D47" s="43"/>
      <c r="E47" s="44">
        <f t="shared" si="0"/>
        <v>0</v>
      </c>
      <c r="F47" s="203" t="str">
        <f t="shared" ref="F47:F50" si="3">IF(OR(D47=""),"Veuillez compléter ce champs","")</f>
        <v>Veuillez compléter ce champs</v>
      </c>
      <c r="G47" s="204"/>
      <c r="H47" s="204"/>
      <c r="I47" s="204"/>
    </row>
    <row r="48" spans="1:9" s="41" customFormat="1" x14ac:dyDescent="0.25">
      <c r="A48" s="232" t="s">
        <v>10</v>
      </c>
      <c r="B48" s="233"/>
      <c r="C48" s="45">
        <f>SUM(C45:C47)</f>
        <v>2212</v>
      </c>
      <c r="D48" s="46">
        <f>SUM(D45:D47)</f>
        <v>0</v>
      </c>
      <c r="E48" s="47">
        <f t="shared" si="0"/>
        <v>0</v>
      </c>
      <c r="F48" s="203" t="str">
        <f t="shared" si="3"/>
        <v/>
      </c>
      <c r="G48" s="204"/>
      <c r="H48" s="204"/>
      <c r="I48" s="204"/>
    </row>
    <row r="49" spans="1:9" s="41" customFormat="1" x14ac:dyDescent="0.25">
      <c r="A49" s="237" t="s">
        <v>111</v>
      </c>
      <c r="B49" s="27" t="s">
        <v>103</v>
      </c>
      <c r="C49" s="33">
        <v>169.5</v>
      </c>
      <c r="D49" s="43"/>
      <c r="E49" s="44">
        <f>D49/C49</f>
        <v>0</v>
      </c>
      <c r="F49" s="203" t="str">
        <f t="shared" si="3"/>
        <v>Veuillez compléter ce champs</v>
      </c>
      <c r="G49" s="204"/>
      <c r="H49" s="204"/>
      <c r="I49" s="204"/>
    </row>
    <row r="50" spans="1:9" s="41" customFormat="1" x14ac:dyDescent="0.25">
      <c r="A50" s="238"/>
      <c r="B50" s="27" t="s">
        <v>4</v>
      </c>
      <c r="C50" s="33">
        <v>36</v>
      </c>
      <c r="D50" s="43"/>
      <c r="E50" s="44">
        <f>D50/C50</f>
        <v>0</v>
      </c>
      <c r="F50" s="203" t="str">
        <f t="shared" si="3"/>
        <v>Veuillez compléter ce champs</v>
      </c>
      <c r="G50" s="204"/>
      <c r="H50" s="204"/>
      <c r="I50" s="204"/>
    </row>
    <row r="51" spans="1:9" s="41" customFormat="1" x14ac:dyDescent="0.25">
      <c r="A51" s="232" t="s">
        <v>10</v>
      </c>
      <c r="B51" s="233"/>
      <c r="C51" s="45">
        <f>SUM(C49:C50)</f>
        <v>205.5</v>
      </c>
      <c r="D51" s="46">
        <f>SUM(D49:D50)</f>
        <v>0</v>
      </c>
      <c r="E51" s="47">
        <f>D51/C51</f>
        <v>0</v>
      </c>
      <c r="F51" s="203"/>
      <c r="G51" s="204"/>
      <c r="H51" s="204"/>
      <c r="I51" s="204"/>
    </row>
    <row r="52" spans="1:9" s="41" customFormat="1" x14ac:dyDescent="0.25">
      <c r="A52" s="248" t="s">
        <v>112</v>
      </c>
      <c r="B52" s="26" t="s">
        <v>17</v>
      </c>
      <c r="C52" s="33">
        <v>57.64</v>
      </c>
      <c r="D52" s="43"/>
      <c r="E52" s="44">
        <f t="shared" si="0"/>
        <v>0</v>
      </c>
      <c r="F52" s="203" t="str">
        <f t="shared" si="1"/>
        <v>Veuillez compléter ce champs</v>
      </c>
      <c r="G52" s="204"/>
      <c r="H52" s="204"/>
      <c r="I52" s="204"/>
    </row>
    <row r="53" spans="1:9" s="41" customFormat="1" x14ac:dyDescent="0.25">
      <c r="A53" s="249"/>
      <c r="B53" s="26" t="s">
        <v>103</v>
      </c>
      <c r="C53" s="33">
        <v>273.02999999999997</v>
      </c>
      <c r="D53" s="43"/>
      <c r="E53" s="44">
        <f t="shared" si="0"/>
        <v>0</v>
      </c>
      <c r="F53" s="203" t="str">
        <f t="shared" si="1"/>
        <v>Veuillez compléter ce champs</v>
      </c>
      <c r="G53" s="204"/>
      <c r="H53" s="204"/>
      <c r="I53" s="204"/>
    </row>
    <row r="54" spans="1:9" s="41" customFormat="1" x14ac:dyDescent="0.25">
      <c r="A54" s="232" t="s">
        <v>10</v>
      </c>
      <c r="B54" s="233"/>
      <c r="C54" s="45">
        <f>SUM(C52:C53)</f>
        <v>330.66999999999996</v>
      </c>
      <c r="D54" s="46">
        <f>SUM(D52:D53)</f>
        <v>0</v>
      </c>
      <c r="E54" s="47">
        <f t="shared" si="0"/>
        <v>0</v>
      </c>
      <c r="F54" s="203" t="str">
        <f t="shared" si="1"/>
        <v/>
      </c>
      <c r="G54" s="204"/>
      <c r="H54" s="204"/>
      <c r="I54" s="204"/>
    </row>
    <row r="55" spans="1:9" s="41" customFormat="1" x14ac:dyDescent="0.25">
      <c r="A55" s="236" t="s">
        <v>113</v>
      </c>
      <c r="B55" s="27" t="s">
        <v>17</v>
      </c>
      <c r="C55" s="33">
        <v>46.52</v>
      </c>
      <c r="D55" s="43"/>
      <c r="E55" s="44">
        <f t="shared" si="0"/>
        <v>0</v>
      </c>
      <c r="F55" s="203" t="str">
        <f t="shared" si="1"/>
        <v>Veuillez compléter ce champs</v>
      </c>
      <c r="G55" s="204"/>
      <c r="H55" s="204"/>
      <c r="I55" s="204"/>
    </row>
    <row r="56" spans="1:9" s="41" customFormat="1" x14ac:dyDescent="0.25">
      <c r="A56" s="237"/>
      <c r="B56" s="27" t="s">
        <v>103</v>
      </c>
      <c r="C56" s="33">
        <v>230.1</v>
      </c>
      <c r="D56" s="43"/>
      <c r="E56" s="44">
        <f t="shared" si="0"/>
        <v>0</v>
      </c>
      <c r="F56" s="203" t="str">
        <f t="shared" si="1"/>
        <v>Veuillez compléter ce champs</v>
      </c>
      <c r="G56" s="204"/>
      <c r="H56" s="204"/>
      <c r="I56" s="204"/>
    </row>
    <row r="57" spans="1:9" s="41" customFormat="1" x14ac:dyDescent="0.25">
      <c r="A57" s="232" t="s">
        <v>10</v>
      </c>
      <c r="B57" s="233"/>
      <c r="C57" s="45">
        <f>SUM(C55:C56)</f>
        <v>276.62</v>
      </c>
      <c r="D57" s="46">
        <f>SUM(D55:D56)</f>
        <v>0</v>
      </c>
      <c r="E57" s="47">
        <f t="shared" si="0"/>
        <v>0</v>
      </c>
      <c r="F57" s="203" t="str">
        <f t="shared" si="1"/>
        <v/>
      </c>
      <c r="G57" s="204"/>
      <c r="H57" s="204"/>
      <c r="I57" s="204"/>
    </row>
    <row r="58" spans="1:9" s="41" customFormat="1" x14ac:dyDescent="0.25">
      <c r="A58" s="234" t="s">
        <v>114</v>
      </c>
      <c r="B58" s="26" t="s">
        <v>17</v>
      </c>
      <c r="C58" s="33">
        <v>56.83</v>
      </c>
      <c r="D58" s="43"/>
      <c r="E58" s="44">
        <f t="shared" si="0"/>
        <v>0</v>
      </c>
      <c r="F58" s="203" t="str">
        <f t="shared" si="1"/>
        <v>Veuillez compléter ce champs</v>
      </c>
      <c r="G58" s="204"/>
      <c r="H58" s="204"/>
      <c r="I58" s="204"/>
    </row>
    <row r="59" spans="1:9" s="41" customFormat="1" x14ac:dyDescent="0.25">
      <c r="A59" s="252"/>
      <c r="B59" s="26" t="s">
        <v>103</v>
      </c>
      <c r="C59" s="33">
        <v>298.11</v>
      </c>
      <c r="D59" s="43"/>
      <c r="E59" s="44">
        <f t="shared" si="0"/>
        <v>0</v>
      </c>
      <c r="F59" s="203" t="str">
        <f t="shared" si="1"/>
        <v>Veuillez compléter ce champs</v>
      </c>
      <c r="G59" s="204"/>
      <c r="H59" s="204"/>
      <c r="I59" s="204"/>
    </row>
    <row r="60" spans="1:9" s="41" customFormat="1" x14ac:dyDescent="0.25">
      <c r="A60" s="232" t="s">
        <v>10</v>
      </c>
      <c r="B60" s="233"/>
      <c r="C60" s="45">
        <f>SUM(C58:C59)</f>
        <v>354.94</v>
      </c>
      <c r="D60" s="46">
        <f>SUM(D58:D59)</f>
        <v>0</v>
      </c>
      <c r="E60" s="47">
        <f t="shared" si="0"/>
        <v>0</v>
      </c>
      <c r="F60" s="203" t="str">
        <f t="shared" si="1"/>
        <v/>
      </c>
      <c r="G60" s="204"/>
      <c r="H60" s="204"/>
      <c r="I60" s="204"/>
    </row>
    <row r="61" spans="1:9" s="41" customFormat="1" x14ac:dyDescent="0.25">
      <c r="A61" s="236" t="s">
        <v>115</v>
      </c>
      <c r="B61" s="26" t="s">
        <v>17</v>
      </c>
      <c r="C61" s="33">
        <v>46.52</v>
      </c>
      <c r="D61" s="43"/>
      <c r="E61" s="44">
        <f t="shared" ref="E61:E106" si="4">D61/C61</f>
        <v>0</v>
      </c>
      <c r="F61" s="203" t="str">
        <f t="shared" ref="F61:F106" si="5">IF(OR(D61=""),"Veuillez compléter ce champs","")</f>
        <v>Veuillez compléter ce champs</v>
      </c>
      <c r="G61" s="204"/>
      <c r="H61" s="204"/>
      <c r="I61" s="204"/>
    </row>
    <row r="62" spans="1:9" s="41" customFormat="1" x14ac:dyDescent="0.25">
      <c r="A62" s="237"/>
      <c r="B62" s="27" t="s">
        <v>103</v>
      </c>
      <c r="C62" s="33">
        <v>298.20999999999998</v>
      </c>
      <c r="D62" s="43"/>
      <c r="E62" s="44">
        <f t="shared" si="4"/>
        <v>0</v>
      </c>
      <c r="F62" s="203" t="str">
        <f t="shared" si="5"/>
        <v>Veuillez compléter ce champs</v>
      </c>
      <c r="G62" s="204"/>
      <c r="H62" s="204"/>
      <c r="I62" s="204"/>
    </row>
    <row r="63" spans="1:9" s="41" customFormat="1" x14ac:dyDescent="0.25">
      <c r="A63" s="232" t="s">
        <v>10</v>
      </c>
      <c r="B63" s="233"/>
      <c r="C63" s="45">
        <f>SUM(C61:C62)</f>
        <v>344.72999999999996</v>
      </c>
      <c r="D63" s="46">
        <f>SUM(D61:D62)</f>
        <v>0</v>
      </c>
      <c r="E63" s="47">
        <f t="shared" si="4"/>
        <v>0</v>
      </c>
      <c r="F63" s="203" t="str">
        <f t="shared" si="5"/>
        <v/>
      </c>
      <c r="G63" s="204"/>
      <c r="H63" s="204"/>
      <c r="I63" s="204"/>
    </row>
    <row r="64" spans="1:9" s="41" customFormat="1" x14ac:dyDescent="0.25">
      <c r="A64" s="248" t="s">
        <v>116</v>
      </c>
      <c r="B64" s="27" t="s">
        <v>17</v>
      </c>
      <c r="C64" s="33">
        <v>56.83</v>
      </c>
      <c r="D64" s="43"/>
      <c r="E64" s="44">
        <f t="shared" si="4"/>
        <v>0</v>
      </c>
      <c r="F64" s="203" t="str">
        <f t="shared" si="5"/>
        <v>Veuillez compléter ce champs</v>
      </c>
      <c r="G64" s="204"/>
      <c r="H64" s="204"/>
      <c r="I64" s="204"/>
    </row>
    <row r="65" spans="1:9" s="41" customFormat="1" x14ac:dyDescent="0.25">
      <c r="A65" s="249"/>
      <c r="B65" s="27" t="s">
        <v>103</v>
      </c>
      <c r="C65" s="33">
        <v>273.23</v>
      </c>
      <c r="D65" s="43"/>
      <c r="E65" s="44">
        <f t="shared" si="4"/>
        <v>0</v>
      </c>
      <c r="F65" s="203" t="str">
        <f t="shared" si="5"/>
        <v>Veuillez compléter ce champs</v>
      </c>
      <c r="G65" s="204"/>
      <c r="H65" s="204"/>
      <c r="I65" s="204"/>
    </row>
    <row r="66" spans="1:9" s="41" customFormat="1" x14ac:dyDescent="0.25">
      <c r="A66" s="232" t="s">
        <v>10</v>
      </c>
      <c r="B66" s="233"/>
      <c r="C66" s="45">
        <f>SUM(C64:C65)</f>
        <v>330.06</v>
      </c>
      <c r="D66" s="46">
        <f>SUM(D64:D65)</f>
        <v>0</v>
      </c>
      <c r="E66" s="47">
        <f t="shared" si="4"/>
        <v>0</v>
      </c>
      <c r="F66" s="203" t="str">
        <f t="shared" si="5"/>
        <v/>
      </c>
      <c r="G66" s="204"/>
      <c r="H66" s="204"/>
      <c r="I66" s="204"/>
    </row>
    <row r="67" spans="1:9" s="41" customFormat="1" x14ac:dyDescent="0.25">
      <c r="A67" s="250" t="s">
        <v>117</v>
      </c>
      <c r="B67" s="27" t="s">
        <v>17</v>
      </c>
      <c r="C67" s="33">
        <v>43.06</v>
      </c>
      <c r="D67" s="43"/>
      <c r="E67" s="44">
        <f t="shared" si="4"/>
        <v>0</v>
      </c>
      <c r="F67" s="203" t="str">
        <f t="shared" si="5"/>
        <v>Veuillez compléter ce champs</v>
      </c>
      <c r="G67" s="204"/>
      <c r="H67" s="204"/>
      <c r="I67" s="204"/>
    </row>
    <row r="68" spans="1:9" s="41" customFormat="1" x14ac:dyDescent="0.25">
      <c r="A68" s="251"/>
      <c r="B68" s="27" t="s">
        <v>103</v>
      </c>
      <c r="C68" s="33">
        <v>273.07</v>
      </c>
      <c r="D68" s="43"/>
      <c r="E68" s="44">
        <f t="shared" si="4"/>
        <v>0</v>
      </c>
      <c r="F68" s="203" t="str">
        <f t="shared" si="5"/>
        <v>Veuillez compléter ce champs</v>
      </c>
      <c r="G68" s="204"/>
      <c r="H68" s="204"/>
      <c r="I68" s="204"/>
    </row>
    <row r="69" spans="1:9" s="41" customFormat="1" x14ac:dyDescent="0.25">
      <c r="A69" s="232" t="s">
        <v>10</v>
      </c>
      <c r="B69" s="233"/>
      <c r="C69" s="45">
        <f>SUM(C67:C68)</f>
        <v>316.13</v>
      </c>
      <c r="D69" s="46">
        <f>SUM(D67:D68)</f>
        <v>0</v>
      </c>
      <c r="E69" s="47">
        <f t="shared" si="4"/>
        <v>0</v>
      </c>
      <c r="F69" s="203" t="str">
        <f t="shared" si="5"/>
        <v/>
      </c>
      <c r="G69" s="204"/>
      <c r="H69" s="204"/>
      <c r="I69" s="204"/>
    </row>
    <row r="70" spans="1:9" s="41" customFormat="1" x14ac:dyDescent="0.25">
      <c r="A70" s="248" t="s">
        <v>118</v>
      </c>
      <c r="B70" s="27" t="s">
        <v>17</v>
      </c>
      <c r="C70" s="34">
        <v>56.83</v>
      </c>
      <c r="D70" s="50"/>
      <c r="E70" s="44">
        <f t="shared" si="4"/>
        <v>0</v>
      </c>
      <c r="F70" s="203" t="str">
        <f t="shared" si="5"/>
        <v>Veuillez compléter ce champs</v>
      </c>
      <c r="G70" s="204"/>
      <c r="H70" s="204"/>
      <c r="I70" s="204"/>
    </row>
    <row r="71" spans="1:9" s="41" customFormat="1" x14ac:dyDescent="0.25">
      <c r="A71" s="249"/>
      <c r="B71" s="27" t="s">
        <v>103</v>
      </c>
      <c r="C71" s="34">
        <v>297.86</v>
      </c>
      <c r="D71" s="50"/>
      <c r="E71" s="44">
        <f t="shared" si="4"/>
        <v>0</v>
      </c>
      <c r="F71" s="203" t="str">
        <f t="shared" si="5"/>
        <v>Veuillez compléter ce champs</v>
      </c>
      <c r="G71" s="204"/>
      <c r="H71" s="204"/>
      <c r="I71" s="204"/>
    </row>
    <row r="72" spans="1:9" s="41" customFormat="1" x14ac:dyDescent="0.25">
      <c r="A72" s="232" t="s">
        <v>10</v>
      </c>
      <c r="B72" s="233"/>
      <c r="C72" s="45">
        <f>SUM(C70:C71)</f>
        <v>354.69</v>
      </c>
      <c r="D72" s="46">
        <f>SUM(D70:D71)</f>
        <v>0</v>
      </c>
      <c r="E72" s="47">
        <f t="shared" si="4"/>
        <v>0</v>
      </c>
      <c r="F72" s="203" t="str">
        <f t="shared" si="5"/>
        <v/>
      </c>
      <c r="G72" s="204"/>
      <c r="H72" s="204"/>
      <c r="I72" s="204"/>
    </row>
    <row r="73" spans="1:9" s="41" customFormat="1" x14ac:dyDescent="0.25">
      <c r="A73" s="250" t="s">
        <v>119</v>
      </c>
      <c r="B73" s="27" t="s">
        <v>17</v>
      </c>
      <c r="C73" s="34">
        <v>46.52</v>
      </c>
      <c r="D73" s="50"/>
      <c r="E73" s="44">
        <f t="shared" si="4"/>
        <v>0</v>
      </c>
      <c r="F73" s="203" t="str">
        <f t="shared" si="5"/>
        <v>Veuillez compléter ce champs</v>
      </c>
      <c r="G73" s="204"/>
      <c r="H73" s="204"/>
      <c r="I73" s="204"/>
    </row>
    <row r="74" spans="1:9" s="41" customFormat="1" x14ac:dyDescent="0.25">
      <c r="A74" s="251"/>
      <c r="B74" s="27" t="s">
        <v>103</v>
      </c>
      <c r="C74" s="34">
        <v>298.20999999999998</v>
      </c>
      <c r="D74" s="50"/>
      <c r="E74" s="44">
        <f t="shared" si="4"/>
        <v>0</v>
      </c>
      <c r="F74" s="203" t="str">
        <f t="shared" si="5"/>
        <v>Veuillez compléter ce champs</v>
      </c>
      <c r="G74" s="204"/>
      <c r="H74" s="204"/>
      <c r="I74" s="204"/>
    </row>
    <row r="75" spans="1:9" s="41" customFormat="1" x14ac:dyDescent="0.25">
      <c r="A75" s="232" t="s">
        <v>10</v>
      </c>
      <c r="B75" s="233"/>
      <c r="C75" s="45">
        <f>SUM(C73:C74)</f>
        <v>344.72999999999996</v>
      </c>
      <c r="D75" s="46">
        <f>SUM(D73:D74)</f>
        <v>0</v>
      </c>
      <c r="E75" s="47">
        <f t="shared" si="4"/>
        <v>0</v>
      </c>
      <c r="F75" s="203" t="str">
        <f t="shared" si="5"/>
        <v/>
      </c>
      <c r="G75" s="204"/>
      <c r="H75" s="204"/>
      <c r="I75" s="204"/>
    </row>
    <row r="76" spans="1:9" s="41" customFormat="1" x14ac:dyDescent="0.25">
      <c r="A76" s="236" t="s">
        <v>120</v>
      </c>
      <c r="B76" s="27" t="s">
        <v>17</v>
      </c>
      <c r="C76" s="34">
        <v>333</v>
      </c>
      <c r="D76" s="50"/>
      <c r="E76" s="44">
        <f t="shared" si="4"/>
        <v>0</v>
      </c>
      <c r="F76" s="203" t="str">
        <f t="shared" si="5"/>
        <v>Veuillez compléter ce champs</v>
      </c>
      <c r="G76" s="204"/>
      <c r="H76" s="204"/>
      <c r="I76" s="204"/>
    </row>
    <row r="77" spans="1:9" s="41" customFormat="1" x14ac:dyDescent="0.25">
      <c r="A77" s="238"/>
      <c r="B77" s="27" t="s">
        <v>103</v>
      </c>
      <c r="C77" s="34">
        <v>200</v>
      </c>
      <c r="D77" s="50"/>
      <c r="E77" s="44">
        <f t="shared" si="4"/>
        <v>0</v>
      </c>
      <c r="F77" s="203" t="str">
        <f t="shared" ref="F77" si="6">IF(OR(D77=""),"Veuillez compléter ce champs","")</f>
        <v>Veuillez compléter ce champs</v>
      </c>
      <c r="G77" s="204"/>
      <c r="H77" s="204"/>
      <c r="I77" s="204"/>
    </row>
    <row r="78" spans="1:9" s="41" customFormat="1" x14ac:dyDescent="0.25">
      <c r="A78" s="232" t="s">
        <v>10</v>
      </c>
      <c r="B78" s="233"/>
      <c r="C78" s="45">
        <f>SUM(C76:C77)</f>
        <v>533</v>
      </c>
      <c r="D78" s="46">
        <f>SUM(D76:D77)</f>
        <v>0</v>
      </c>
      <c r="E78" s="47">
        <f t="shared" si="4"/>
        <v>0</v>
      </c>
      <c r="F78" s="203" t="str">
        <f t="shared" si="5"/>
        <v/>
      </c>
      <c r="G78" s="204"/>
      <c r="H78" s="204"/>
      <c r="I78" s="204"/>
    </row>
    <row r="79" spans="1:9" s="41" customFormat="1" x14ac:dyDescent="0.25">
      <c r="A79" s="236" t="s">
        <v>121</v>
      </c>
      <c r="B79" s="27" t="s">
        <v>17</v>
      </c>
      <c r="C79" s="34">
        <v>160</v>
      </c>
      <c r="D79" s="50"/>
      <c r="E79" s="44">
        <f t="shared" si="4"/>
        <v>0</v>
      </c>
      <c r="F79" s="203" t="str">
        <f t="shared" si="5"/>
        <v>Veuillez compléter ce champs</v>
      </c>
      <c r="G79" s="204"/>
      <c r="H79" s="204"/>
      <c r="I79" s="204"/>
    </row>
    <row r="80" spans="1:9" s="41" customFormat="1" ht="16.5" customHeight="1" x14ac:dyDescent="0.25">
      <c r="A80" s="237"/>
      <c r="B80" s="27" t="s">
        <v>103</v>
      </c>
      <c r="C80" s="34">
        <v>460</v>
      </c>
      <c r="D80" s="50"/>
      <c r="E80" s="44">
        <f t="shared" si="4"/>
        <v>0</v>
      </c>
      <c r="F80" s="203" t="str">
        <f t="shared" si="5"/>
        <v>Veuillez compléter ce champs</v>
      </c>
      <c r="G80" s="204"/>
      <c r="H80" s="204"/>
      <c r="I80" s="204"/>
    </row>
    <row r="81" spans="1:9" s="41" customFormat="1" ht="16.5" customHeight="1" x14ac:dyDescent="0.25">
      <c r="A81" s="238"/>
      <c r="B81" s="27" t="s">
        <v>4</v>
      </c>
      <c r="C81" s="34">
        <v>20</v>
      </c>
      <c r="D81" s="50"/>
      <c r="E81" s="44">
        <f t="shared" si="4"/>
        <v>0</v>
      </c>
      <c r="F81" s="203" t="str">
        <f t="shared" si="5"/>
        <v>Veuillez compléter ce champs</v>
      </c>
      <c r="G81" s="204"/>
      <c r="H81" s="204"/>
      <c r="I81" s="204"/>
    </row>
    <row r="82" spans="1:9" s="41" customFormat="1" x14ac:dyDescent="0.25">
      <c r="A82" s="232" t="s">
        <v>10</v>
      </c>
      <c r="B82" s="233"/>
      <c r="C82" s="45">
        <f>SUM(C79:C81)</f>
        <v>640</v>
      </c>
      <c r="D82" s="46">
        <f>SUM(D79:D81)</f>
        <v>0</v>
      </c>
      <c r="E82" s="47">
        <f t="shared" si="4"/>
        <v>0</v>
      </c>
      <c r="F82" s="203" t="str">
        <f t="shared" si="5"/>
        <v/>
      </c>
      <c r="G82" s="204"/>
      <c r="H82" s="204"/>
      <c r="I82" s="204"/>
    </row>
    <row r="83" spans="1:9" s="41" customFormat="1" x14ac:dyDescent="0.25">
      <c r="A83" s="236" t="s">
        <v>122</v>
      </c>
      <c r="B83" s="27" t="s">
        <v>17</v>
      </c>
      <c r="C83" s="34">
        <v>160</v>
      </c>
      <c r="D83" s="50"/>
      <c r="E83" s="44">
        <f t="shared" si="4"/>
        <v>0</v>
      </c>
      <c r="F83" s="203" t="str">
        <f t="shared" si="5"/>
        <v>Veuillez compléter ce champs</v>
      </c>
      <c r="G83" s="204"/>
      <c r="H83" s="204"/>
      <c r="I83" s="204"/>
    </row>
    <row r="84" spans="1:9" s="41" customFormat="1" x14ac:dyDescent="0.25">
      <c r="A84" s="237"/>
      <c r="B84" s="27" t="s">
        <v>103</v>
      </c>
      <c r="C84" s="34">
        <v>420</v>
      </c>
      <c r="D84" s="50"/>
      <c r="E84" s="44">
        <f t="shared" si="4"/>
        <v>0</v>
      </c>
      <c r="F84" s="203" t="str">
        <f t="shared" si="5"/>
        <v>Veuillez compléter ce champs</v>
      </c>
      <c r="G84" s="204"/>
      <c r="H84" s="204"/>
      <c r="I84" s="204"/>
    </row>
    <row r="85" spans="1:9" s="41" customFormat="1" x14ac:dyDescent="0.25">
      <c r="A85" s="238"/>
      <c r="B85" s="27" t="s">
        <v>4</v>
      </c>
      <c r="C85" s="34">
        <v>20</v>
      </c>
      <c r="D85" s="50"/>
      <c r="E85" s="44">
        <f t="shared" si="4"/>
        <v>0</v>
      </c>
      <c r="F85" s="203" t="str">
        <f t="shared" si="5"/>
        <v>Veuillez compléter ce champs</v>
      </c>
      <c r="G85" s="204"/>
      <c r="H85" s="204"/>
      <c r="I85" s="204"/>
    </row>
    <row r="86" spans="1:9" s="41" customFormat="1" x14ac:dyDescent="0.25">
      <c r="A86" s="232" t="s">
        <v>10</v>
      </c>
      <c r="B86" s="233"/>
      <c r="C86" s="45">
        <f>SUM(C83:C85)</f>
        <v>600</v>
      </c>
      <c r="D86" s="46">
        <f>SUM(D83:D85)</f>
        <v>0</v>
      </c>
      <c r="E86" s="79">
        <f t="shared" si="4"/>
        <v>0</v>
      </c>
      <c r="F86" s="203" t="str">
        <f t="shared" si="5"/>
        <v/>
      </c>
      <c r="G86" s="204"/>
      <c r="H86" s="204"/>
      <c r="I86" s="204"/>
    </row>
    <row r="87" spans="1:9" s="41" customFormat="1" x14ac:dyDescent="0.25">
      <c r="A87" s="239" t="s">
        <v>124</v>
      </c>
      <c r="B87" s="240"/>
      <c r="C87" s="240"/>
      <c r="D87" s="240"/>
      <c r="E87" s="241"/>
      <c r="F87" s="204"/>
      <c r="G87" s="204"/>
      <c r="H87" s="204"/>
      <c r="I87" s="204"/>
    </row>
    <row r="88" spans="1:9" s="41" customFormat="1" x14ac:dyDescent="0.25">
      <c r="A88" s="242"/>
      <c r="B88" s="243"/>
      <c r="C88" s="243"/>
      <c r="D88" s="243"/>
      <c r="E88" s="244"/>
      <c r="F88" s="204"/>
      <c r="G88" s="204"/>
      <c r="H88" s="204"/>
      <c r="I88" s="204"/>
    </row>
    <row r="89" spans="1:9" s="41" customFormat="1" x14ac:dyDescent="0.25">
      <c r="A89" s="245"/>
      <c r="B89" s="246"/>
      <c r="C89" s="246"/>
      <c r="D89" s="246"/>
      <c r="E89" s="247"/>
      <c r="F89" s="204"/>
      <c r="G89" s="204"/>
      <c r="H89" s="204"/>
      <c r="I89" s="204"/>
    </row>
    <row r="90" spans="1:9" s="41" customFormat="1" x14ac:dyDescent="0.25">
      <c r="A90" s="237" t="s">
        <v>125</v>
      </c>
      <c r="B90" s="87" t="s">
        <v>17</v>
      </c>
      <c r="C90" s="88">
        <v>52</v>
      </c>
      <c r="D90" s="89"/>
      <c r="E90" s="72">
        <f t="shared" si="4"/>
        <v>0</v>
      </c>
      <c r="F90" s="203" t="str">
        <f t="shared" si="5"/>
        <v>Veuillez compléter ce champs</v>
      </c>
      <c r="G90" s="204"/>
      <c r="H90" s="204"/>
      <c r="I90" s="204"/>
    </row>
    <row r="91" spans="1:9" s="41" customFormat="1" x14ac:dyDescent="0.25">
      <c r="A91" s="237"/>
      <c r="B91" s="56" t="s">
        <v>4</v>
      </c>
      <c r="C91" s="34">
        <v>14</v>
      </c>
      <c r="D91" s="50"/>
      <c r="E91" s="44">
        <f t="shared" si="4"/>
        <v>0</v>
      </c>
      <c r="F91" s="203" t="str">
        <f t="shared" si="5"/>
        <v>Veuillez compléter ce champs</v>
      </c>
      <c r="G91" s="204"/>
      <c r="H91" s="204"/>
      <c r="I91" s="204"/>
    </row>
    <row r="92" spans="1:9" s="41" customFormat="1" x14ac:dyDescent="0.25">
      <c r="A92" s="232" t="s">
        <v>10</v>
      </c>
      <c r="B92" s="233"/>
      <c r="C92" s="45">
        <f>SUM(C90:C91)</f>
        <v>66</v>
      </c>
      <c r="D92" s="46">
        <f>SUM(D90:D91)</f>
        <v>0</v>
      </c>
      <c r="E92" s="47">
        <f t="shared" si="4"/>
        <v>0</v>
      </c>
      <c r="F92" s="203" t="str">
        <f t="shared" si="5"/>
        <v/>
      </c>
      <c r="G92" s="204"/>
      <c r="H92" s="204"/>
      <c r="I92" s="204"/>
    </row>
    <row r="93" spans="1:9" s="41" customFormat="1" x14ac:dyDescent="0.25">
      <c r="A93" s="236" t="s">
        <v>126</v>
      </c>
      <c r="B93" s="27" t="s">
        <v>17</v>
      </c>
      <c r="C93" s="34">
        <v>52</v>
      </c>
      <c r="D93" s="50"/>
      <c r="E93" s="44">
        <f t="shared" si="4"/>
        <v>0</v>
      </c>
      <c r="F93" s="203" t="str">
        <f t="shared" si="5"/>
        <v>Veuillez compléter ce champs</v>
      </c>
      <c r="G93" s="204"/>
      <c r="H93" s="204"/>
      <c r="I93" s="204"/>
    </row>
    <row r="94" spans="1:9" s="41" customFormat="1" x14ac:dyDescent="0.25">
      <c r="A94" s="238"/>
      <c r="B94" s="27" t="s">
        <v>4</v>
      </c>
      <c r="C94" s="34">
        <v>14</v>
      </c>
      <c r="D94" s="50"/>
      <c r="E94" s="44">
        <f t="shared" si="4"/>
        <v>0</v>
      </c>
      <c r="F94" s="203" t="str">
        <f t="shared" ref="F94" si="7">IF(OR(D94=""),"Veuillez compléter ce champs","")</f>
        <v>Veuillez compléter ce champs</v>
      </c>
      <c r="G94" s="204"/>
      <c r="H94" s="204"/>
      <c r="I94" s="204"/>
    </row>
    <row r="95" spans="1:9" s="41" customFormat="1" x14ac:dyDescent="0.25">
      <c r="A95" s="232" t="s">
        <v>10</v>
      </c>
      <c r="B95" s="233"/>
      <c r="C95" s="45">
        <f>SUM(C93:C94)</f>
        <v>66</v>
      </c>
      <c r="D95" s="46">
        <f>SUM(D93:D94)</f>
        <v>0</v>
      </c>
      <c r="E95" s="47">
        <f t="shared" si="4"/>
        <v>0</v>
      </c>
      <c r="F95" s="203" t="str">
        <f t="shared" si="5"/>
        <v/>
      </c>
      <c r="G95" s="204"/>
      <c r="H95" s="204"/>
      <c r="I95" s="204"/>
    </row>
    <row r="96" spans="1:9" s="41" customFormat="1" x14ac:dyDescent="0.25">
      <c r="A96" s="236" t="s">
        <v>127</v>
      </c>
      <c r="B96" s="27" t="s">
        <v>17</v>
      </c>
      <c r="C96" s="34">
        <v>76.95</v>
      </c>
      <c r="D96" s="50"/>
      <c r="E96" s="44">
        <f t="shared" si="4"/>
        <v>0</v>
      </c>
      <c r="F96" s="203" t="str">
        <f t="shared" si="5"/>
        <v>Veuillez compléter ce champs</v>
      </c>
      <c r="G96" s="204"/>
      <c r="H96" s="204"/>
      <c r="I96" s="204"/>
    </row>
    <row r="97" spans="1:9" s="41" customFormat="1" x14ac:dyDescent="0.25">
      <c r="A97" s="237"/>
      <c r="B97" s="27" t="s">
        <v>4</v>
      </c>
      <c r="C97" s="34">
        <v>84.37</v>
      </c>
      <c r="D97" s="50"/>
      <c r="E97" s="44">
        <f t="shared" si="4"/>
        <v>0</v>
      </c>
      <c r="F97" s="203" t="str">
        <f t="shared" si="5"/>
        <v>Veuillez compléter ce champs</v>
      </c>
      <c r="G97" s="204"/>
      <c r="H97" s="204"/>
      <c r="I97" s="204"/>
    </row>
    <row r="98" spans="1:9" s="41" customFormat="1" x14ac:dyDescent="0.25">
      <c r="A98" s="232" t="s">
        <v>10</v>
      </c>
      <c r="B98" s="233"/>
      <c r="C98" s="45">
        <f>SUM(C96:C97)</f>
        <v>161.32</v>
      </c>
      <c r="D98" s="46">
        <f>SUM(D96:D97)</f>
        <v>0</v>
      </c>
      <c r="E98" s="47">
        <f t="shared" si="4"/>
        <v>0</v>
      </c>
      <c r="F98" s="203" t="str">
        <f t="shared" si="5"/>
        <v/>
      </c>
      <c r="G98" s="204"/>
      <c r="H98" s="204"/>
      <c r="I98" s="204"/>
    </row>
    <row r="99" spans="1:9" s="41" customFormat="1" x14ac:dyDescent="0.25">
      <c r="A99" s="236" t="s">
        <v>128</v>
      </c>
      <c r="B99" s="27" t="s">
        <v>17</v>
      </c>
      <c r="C99" s="34">
        <v>76.95</v>
      </c>
      <c r="D99" s="50"/>
      <c r="E99" s="44">
        <f t="shared" si="4"/>
        <v>0</v>
      </c>
      <c r="F99" s="203" t="str">
        <f t="shared" si="5"/>
        <v>Veuillez compléter ce champs</v>
      </c>
      <c r="G99" s="204"/>
      <c r="H99" s="204"/>
      <c r="I99" s="204"/>
    </row>
    <row r="100" spans="1:9" s="41" customFormat="1" x14ac:dyDescent="0.25">
      <c r="A100" s="237"/>
      <c r="B100" s="27" t="s">
        <v>4</v>
      </c>
      <c r="C100" s="34">
        <v>84.37</v>
      </c>
      <c r="D100" s="50"/>
      <c r="E100" s="44">
        <f t="shared" si="4"/>
        <v>0</v>
      </c>
      <c r="F100" s="203" t="str">
        <f t="shared" si="5"/>
        <v>Veuillez compléter ce champs</v>
      </c>
      <c r="G100" s="204"/>
      <c r="H100" s="204"/>
      <c r="I100" s="204"/>
    </row>
    <row r="101" spans="1:9" s="41" customFormat="1" x14ac:dyDescent="0.25">
      <c r="A101" s="232" t="s">
        <v>10</v>
      </c>
      <c r="B101" s="233"/>
      <c r="C101" s="45">
        <f>SUM(C99:C100)</f>
        <v>161.32</v>
      </c>
      <c r="D101" s="46">
        <f>SUM(D99:D100)</f>
        <v>0</v>
      </c>
      <c r="E101" s="47">
        <f t="shared" si="4"/>
        <v>0</v>
      </c>
      <c r="F101" s="203" t="str">
        <f t="shared" si="5"/>
        <v/>
      </c>
      <c r="G101" s="204"/>
      <c r="H101" s="204"/>
      <c r="I101" s="204"/>
    </row>
    <row r="102" spans="1:9" s="41" customFormat="1" x14ac:dyDescent="0.25">
      <c r="A102" s="59" t="s">
        <v>108</v>
      </c>
      <c r="B102" s="27" t="s">
        <v>17</v>
      </c>
      <c r="C102" s="34">
        <v>267</v>
      </c>
      <c r="D102" s="50"/>
      <c r="E102" s="44">
        <f t="shared" si="4"/>
        <v>0</v>
      </c>
      <c r="F102" s="203" t="str">
        <f t="shared" si="5"/>
        <v>Veuillez compléter ce champs</v>
      </c>
      <c r="G102" s="204"/>
      <c r="H102" s="204"/>
      <c r="I102" s="204"/>
    </row>
    <row r="103" spans="1:9" s="41" customFormat="1" x14ac:dyDescent="0.25">
      <c r="A103" s="232" t="s">
        <v>10</v>
      </c>
      <c r="B103" s="233"/>
      <c r="C103" s="45">
        <f>C102</f>
        <v>267</v>
      </c>
      <c r="D103" s="46">
        <f>SUM(D102:D102)</f>
        <v>0</v>
      </c>
      <c r="E103" s="47">
        <f t="shared" si="4"/>
        <v>0</v>
      </c>
      <c r="F103" s="203" t="str">
        <f t="shared" si="5"/>
        <v/>
      </c>
      <c r="G103" s="204"/>
      <c r="H103" s="204"/>
      <c r="I103" s="204"/>
    </row>
    <row r="104" spans="1:9" s="41" customFormat="1" x14ac:dyDescent="0.25">
      <c r="A104" s="234" t="s">
        <v>129</v>
      </c>
      <c r="B104" s="26" t="s">
        <v>17</v>
      </c>
      <c r="C104" s="34">
        <v>913.15</v>
      </c>
      <c r="D104" s="50"/>
      <c r="E104" s="44">
        <f t="shared" si="4"/>
        <v>0</v>
      </c>
      <c r="F104" s="203" t="str">
        <f t="shared" si="5"/>
        <v>Veuillez compléter ce champs</v>
      </c>
      <c r="G104" s="204"/>
      <c r="H104" s="204"/>
      <c r="I104" s="204"/>
    </row>
    <row r="105" spans="1:9" s="41" customFormat="1" x14ac:dyDescent="0.25">
      <c r="A105" s="235"/>
      <c r="B105" s="26" t="s">
        <v>4</v>
      </c>
      <c r="C105" s="34">
        <v>2.85</v>
      </c>
      <c r="D105" s="50"/>
      <c r="E105" s="44">
        <f t="shared" si="4"/>
        <v>0</v>
      </c>
      <c r="F105" s="203" t="str">
        <f t="shared" si="5"/>
        <v>Veuillez compléter ce champs</v>
      </c>
      <c r="G105" s="204"/>
      <c r="H105" s="204"/>
      <c r="I105" s="204"/>
    </row>
    <row r="106" spans="1:9" s="41" customFormat="1" x14ac:dyDescent="0.25">
      <c r="A106" s="232" t="s">
        <v>10</v>
      </c>
      <c r="B106" s="233"/>
      <c r="C106" s="45">
        <f>SUM(C104:C105)</f>
        <v>916</v>
      </c>
      <c r="D106" s="46">
        <f>SUM(D104:D105)</f>
        <v>0</v>
      </c>
      <c r="E106" s="47">
        <f t="shared" si="4"/>
        <v>0</v>
      </c>
      <c r="F106" s="203" t="str">
        <f t="shared" si="5"/>
        <v/>
      </c>
      <c r="G106" s="204"/>
      <c r="H106" s="204"/>
      <c r="I106" s="204"/>
    </row>
    <row r="107" spans="1:9" s="41" customFormat="1" ht="15.75" thickBot="1" x14ac:dyDescent="0.3">
      <c r="A107" s="208" t="s">
        <v>3</v>
      </c>
      <c r="B107" s="209"/>
      <c r="C107" s="86">
        <f>C106+C103+C101+C98+C95+C92+C86+C82+C78+C75+C72+C69+C66+C63+C60+C57+C54+C51+C48+C44+C40+C36+C32+C28+C24+C20+C16+C12</f>
        <v>13598.71</v>
      </c>
      <c r="D107" s="25">
        <f>D106+D103+D101+D98+D95+D92+D86+D82+D78+D75+D72+D69+D66+D63+D60+D57+D54+D51+D48+D44+D40+D36+D32+D28+D24+D20+D16+D12</f>
        <v>0</v>
      </c>
      <c r="E107" s="92">
        <f>D107/C107</f>
        <v>0</v>
      </c>
      <c r="F107" s="203"/>
      <c r="G107" s="204"/>
      <c r="H107" s="204"/>
      <c r="I107" s="204"/>
    </row>
    <row r="108" spans="1:9" s="41" customFormat="1" x14ac:dyDescent="0.25">
      <c r="A108" s="2"/>
      <c r="B108" s="35"/>
      <c r="C108" s="36"/>
      <c r="D108" s="2"/>
      <c r="E108" s="84"/>
      <c r="F108" s="204"/>
      <c r="G108" s="204"/>
      <c r="H108" s="204"/>
      <c r="I108" s="204"/>
    </row>
    <row r="109" spans="1:9" s="41" customFormat="1" ht="15.75" thickBot="1" x14ac:dyDescent="0.3">
      <c r="A109" s="2"/>
      <c r="B109" s="35"/>
      <c r="C109" s="36"/>
      <c r="D109" s="2"/>
      <c r="E109" s="82"/>
      <c r="F109" s="204"/>
      <c r="G109" s="204"/>
      <c r="H109" s="204"/>
      <c r="I109" s="204"/>
    </row>
    <row r="110" spans="1:9" s="41" customFormat="1" ht="15.75" thickBot="1" x14ac:dyDescent="0.3">
      <c r="A110" s="2"/>
      <c r="B110" s="210" t="s">
        <v>2</v>
      </c>
      <c r="C110" s="211"/>
      <c r="D110" s="80"/>
      <c r="E110" s="39"/>
      <c r="F110" s="204"/>
      <c r="G110" s="204"/>
      <c r="H110" s="204"/>
      <c r="I110" s="204"/>
    </row>
    <row r="111" spans="1:9" s="41" customFormat="1" ht="15.75" thickBot="1" x14ac:dyDescent="0.3">
      <c r="A111" s="2"/>
      <c r="B111" s="35"/>
      <c r="C111" s="36"/>
      <c r="D111" s="40"/>
      <c r="E111" s="82"/>
      <c r="F111" s="204"/>
      <c r="G111" s="204"/>
      <c r="H111" s="204"/>
      <c r="I111" s="204"/>
    </row>
    <row r="112" spans="1:9" s="41" customFormat="1" ht="15.75" thickBot="1" x14ac:dyDescent="0.3">
      <c r="A112" s="2"/>
      <c r="B112" s="206" t="s">
        <v>14</v>
      </c>
      <c r="C112" s="207"/>
      <c r="D112" s="81">
        <f>D107*D110+D107</f>
        <v>0</v>
      </c>
      <c r="E112" s="85"/>
      <c r="F112" s="204"/>
      <c r="G112" s="204"/>
      <c r="H112" s="204"/>
      <c r="I112" s="204"/>
    </row>
    <row r="113" spans="1:9" s="41" customFormat="1" x14ac:dyDescent="0.25">
      <c r="A113" s="2"/>
      <c r="B113" s="35"/>
      <c r="C113" s="36"/>
      <c r="D113" s="2"/>
      <c r="E113" s="82"/>
      <c r="F113" s="204"/>
      <c r="G113" s="204"/>
      <c r="H113" s="204"/>
      <c r="I113" s="204"/>
    </row>
    <row r="114" spans="1:9" s="41" customFormat="1" x14ac:dyDescent="0.25">
      <c r="A114" s="2"/>
      <c r="B114" s="35"/>
      <c r="C114" s="36"/>
      <c r="D114" s="2"/>
      <c r="E114" s="82"/>
      <c r="F114" s="204"/>
      <c r="G114" s="204"/>
      <c r="H114" s="204"/>
      <c r="I114" s="204"/>
    </row>
    <row r="115" spans="1:9" s="41" customFormat="1" x14ac:dyDescent="0.25">
      <c r="A115" s="2"/>
      <c r="B115" s="35"/>
      <c r="C115" s="36"/>
      <c r="D115" s="2"/>
      <c r="E115" s="82"/>
      <c r="F115" s="204"/>
      <c r="G115" s="204"/>
      <c r="H115" s="204"/>
      <c r="I115" s="204"/>
    </row>
    <row r="116" spans="1:9" s="41" customFormat="1" x14ac:dyDescent="0.25">
      <c r="A116" s="2"/>
      <c r="B116" s="35"/>
      <c r="C116" s="36"/>
      <c r="D116" s="2"/>
      <c r="E116" s="82"/>
      <c r="F116" s="204"/>
      <c r="G116" s="204"/>
      <c r="H116" s="204"/>
      <c r="I116" s="204"/>
    </row>
    <row r="117" spans="1:9" s="41" customFormat="1" x14ac:dyDescent="0.25">
      <c r="A117" s="2"/>
      <c r="B117" s="35"/>
      <c r="C117" s="36"/>
      <c r="D117" s="2"/>
      <c r="E117" s="82"/>
      <c r="F117" s="204"/>
      <c r="G117" s="204"/>
      <c r="H117" s="204"/>
      <c r="I117" s="204"/>
    </row>
    <row r="118" spans="1:9" s="41" customFormat="1" x14ac:dyDescent="0.25">
      <c r="A118" s="2"/>
      <c r="B118" s="35"/>
      <c r="C118" s="36"/>
      <c r="D118" s="2"/>
      <c r="E118" s="82"/>
      <c r="F118" s="204"/>
      <c r="G118" s="204"/>
      <c r="H118" s="204"/>
      <c r="I118" s="204"/>
    </row>
    <row r="119" spans="1:9" s="41" customFormat="1" x14ac:dyDescent="0.25">
      <c r="A119" s="2"/>
      <c r="B119" s="35"/>
      <c r="C119" s="36"/>
      <c r="D119" s="2"/>
      <c r="E119" s="82"/>
      <c r="F119" s="204"/>
      <c r="G119" s="204"/>
      <c r="H119" s="204"/>
      <c r="I119" s="204"/>
    </row>
    <row r="120" spans="1:9" s="41" customFormat="1" x14ac:dyDescent="0.25">
      <c r="A120" s="2"/>
      <c r="B120" s="35"/>
      <c r="C120" s="36"/>
      <c r="D120" s="2"/>
      <c r="E120" s="82"/>
      <c r="F120" s="204"/>
      <c r="G120" s="204"/>
      <c r="H120" s="204"/>
      <c r="I120" s="204"/>
    </row>
    <row r="121" spans="1:9" s="41" customFormat="1" x14ac:dyDescent="0.25">
      <c r="A121" s="2"/>
      <c r="B121" s="35"/>
      <c r="C121" s="36"/>
      <c r="D121" s="2"/>
      <c r="E121" s="82"/>
      <c r="F121" s="204"/>
      <c r="G121" s="204"/>
      <c r="H121" s="204"/>
      <c r="I121" s="204"/>
    </row>
    <row r="122" spans="1:9" s="41" customFormat="1" x14ac:dyDescent="0.25">
      <c r="A122" s="2"/>
      <c r="B122" s="35"/>
      <c r="C122" s="36"/>
      <c r="D122" s="2"/>
      <c r="E122" s="82"/>
      <c r="F122" s="204"/>
      <c r="G122" s="204"/>
      <c r="H122" s="204"/>
      <c r="I122" s="204"/>
    </row>
    <row r="123" spans="1:9" s="41" customFormat="1" x14ac:dyDescent="0.25">
      <c r="A123" s="2"/>
      <c r="B123" s="35"/>
      <c r="C123" s="36"/>
      <c r="D123" s="2"/>
      <c r="E123" s="82"/>
      <c r="F123" s="204"/>
      <c r="G123" s="204"/>
      <c r="H123" s="204"/>
      <c r="I123" s="204"/>
    </row>
    <row r="124" spans="1:9" s="41" customFormat="1" x14ac:dyDescent="0.25">
      <c r="A124" s="2"/>
      <c r="B124" s="35"/>
      <c r="C124" s="36"/>
      <c r="D124" s="2"/>
      <c r="E124" s="82"/>
      <c r="F124" s="204"/>
      <c r="G124" s="204"/>
      <c r="H124" s="204"/>
      <c r="I124" s="204"/>
    </row>
    <row r="125" spans="1:9" s="41" customFormat="1" x14ac:dyDescent="0.25">
      <c r="A125" s="2"/>
      <c r="B125" s="35"/>
      <c r="C125" s="36"/>
      <c r="D125" s="2"/>
      <c r="E125" s="82"/>
      <c r="F125" s="61"/>
      <c r="G125" s="61"/>
      <c r="H125" s="61"/>
      <c r="I125" s="61"/>
    </row>
    <row r="126" spans="1:9" s="41" customFormat="1" x14ac:dyDescent="0.25">
      <c r="A126" s="2"/>
      <c r="B126" s="35"/>
      <c r="C126" s="36"/>
      <c r="D126" s="2"/>
      <c r="E126" s="82"/>
      <c r="F126" s="204"/>
      <c r="G126" s="204"/>
      <c r="H126" s="204"/>
      <c r="I126" s="204"/>
    </row>
    <row r="127" spans="1:9" s="41" customFormat="1" x14ac:dyDescent="0.25">
      <c r="A127" s="2"/>
      <c r="B127" s="35"/>
      <c r="C127" s="36"/>
      <c r="D127" s="2"/>
      <c r="E127" s="82"/>
      <c r="F127" s="204"/>
      <c r="G127" s="204"/>
      <c r="H127" s="204"/>
      <c r="I127" s="204"/>
    </row>
    <row r="128" spans="1:9" s="41" customFormat="1" x14ac:dyDescent="0.25">
      <c r="A128" s="2"/>
      <c r="B128" s="35"/>
      <c r="C128" s="36"/>
      <c r="D128" s="2"/>
      <c r="E128" s="82"/>
      <c r="F128" s="204"/>
      <c r="G128" s="204"/>
      <c r="H128" s="204"/>
      <c r="I128" s="204"/>
    </row>
    <row r="129" spans="1:9" s="41" customFormat="1" x14ac:dyDescent="0.25">
      <c r="A129" s="2"/>
      <c r="B129" s="35"/>
      <c r="C129" s="36"/>
      <c r="D129" s="2"/>
      <c r="E129" s="82"/>
      <c r="F129" s="204"/>
      <c r="G129" s="204"/>
      <c r="H129" s="204"/>
      <c r="I129" s="204"/>
    </row>
    <row r="130" spans="1:9" s="41" customFormat="1" x14ac:dyDescent="0.25">
      <c r="A130" s="2"/>
      <c r="B130" s="35"/>
      <c r="C130" s="36"/>
      <c r="D130" s="2"/>
      <c r="E130" s="82"/>
      <c r="F130" s="204"/>
      <c r="G130" s="204"/>
      <c r="H130" s="204"/>
      <c r="I130" s="204"/>
    </row>
    <row r="131" spans="1:9" s="41" customFormat="1" x14ac:dyDescent="0.25">
      <c r="A131" s="2"/>
      <c r="B131" s="35"/>
      <c r="C131" s="36"/>
      <c r="D131" s="2"/>
      <c r="E131" s="82"/>
      <c r="F131" s="204"/>
      <c r="G131" s="204"/>
      <c r="H131" s="204"/>
      <c r="I131" s="204"/>
    </row>
    <row r="132" spans="1:9" s="41" customFormat="1" x14ac:dyDescent="0.25">
      <c r="A132" s="2"/>
      <c r="B132" s="35"/>
      <c r="C132" s="36"/>
      <c r="D132" s="2"/>
      <c r="E132" s="82"/>
      <c r="F132" s="204"/>
      <c r="G132" s="204"/>
      <c r="H132" s="204"/>
      <c r="I132" s="204"/>
    </row>
    <row r="133" spans="1:9" s="41" customFormat="1" x14ac:dyDescent="0.25">
      <c r="A133" s="2"/>
      <c r="B133" s="35"/>
      <c r="C133" s="36"/>
      <c r="D133" s="2"/>
      <c r="E133" s="82"/>
      <c r="F133" s="204"/>
      <c r="G133" s="204"/>
      <c r="H133" s="204"/>
      <c r="I133" s="204"/>
    </row>
    <row r="134" spans="1:9" s="41" customFormat="1" x14ac:dyDescent="0.25">
      <c r="A134" s="2"/>
      <c r="B134" s="35"/>
      <c r="C134" s="36"/>
      <c r="D134" s="2"/>
      <c r="E134" s="82"/>
      <c r="F134" s="204"/>
      <c r="G134" s="204"/>
      <c r="H134" s="204"/>
      <c r="I134" s="204"/>
    </row>
    <row r="135" spans="1:9" s="41" customFormat="1" x14ac:dyDescent="0.25">
      <c r="A135" s="2"/>
      <c r="B135" s="35"/>
      <c r="C135" s="36"/>
      <c r="D135" s="2"/>
      <c r="E135" s="82"/>
      <c r="F135" s="204"/>
      <c r="G135" s="204"/>
      <c r="H135" s="204"/>
      <c r="I135" s="204"/>
    </row>
    <row r="136" spans="1:9" s="41" customFormat="1" x14ac:dyDescent="0.25">
      <c r="A136" s="2"/>
      <c r="B136" s="35"/>
      <c r="C136" s="36"/>
      <c r="D136" s="2"/>
      <c r="E136" s="82"/>
      <c r="F136" s="204"/>
      <c r="G136" s="204"/>
      <c r="H136" s="204"/>
      <c r="I136" s="204"/>
    </row>
    <row r="137" spans="1:9" s="41" customFormat="1" x14ac:dyDescent="0.25">
      <c r="A137" s="2"/>
      <c r="B137" s="35"/>
      <c r="C137" s="36"/>
      <c r="D137" s="2"/>
      <c r="E137" s="82"/>
      <c r="F137" s="204"/>
      <c r="G137" s="204"/>
      <c r="H137" s="204"/>
      <c r="I137" s="204"/>
    </row>
    <row r="138" spans="1:9" s="41" customFormat="1" x14ac:dyDescent="0.25">
      <c r="A138" s="2"/>
      <c r="B138" s="35"/>
      <c r="C138" s="36"/>
      <c r="D138" s="2"/>
      <c r="E138" s="82"/>
      <c r="F138" s="204"/>
      <c r="G138" s="204"/>
      <c r="H138" s="204"/>
      <c r="I138" s="204"/>
    </row>
    <row r="139" spans="1:9" s="41" customFormat="1" x14ac:dyDescent="0.25">
      <c r="A139" s="2"/>
      <c r="B139" s="35"/>
      <c r="C139" s="36"/>
      <c r="D139" s="2"/>
      <c r="E139" s="82"/>
      <c r="F139" s="204"/>
      <c r="G139" s="204"/>
      <c r="H139" s="204"/>
      <c r="I139" s="204"/>
    </row>
    <row r="140" spans="1:9" s="41" customFormat="1" x14ac:dyDescent="0.25">
      <c r="A140" s="2"/>
      <c r="B140" s="35"/>
      <c r="C140" s="36"/>
      <c r="D140" s="2"/>
      <c r="E140" s="82"/>
      <c r="F140" s="204"/>
      <c r="G140" s="204"/>
      <c r="H140" s="204"/>
      <c r="I140" s="204"/>
    </row>
    <row r="141" spans="1:9" s="41" customFormat="1" x14ac:dyDescent="0.25">
      <c r="A141" s="2"/>
      <c r="B141" s="35"/>
      <c r="C141" s="36"/>
      <c r="D141" s="2"/>
      <c r="E141" s="82"/>
      <c r="F141" s="204"/>
      <c r="G141" s="204"/>
      <c r="H141" s="204"/>
      <c r="I141" s="204"/>
    </row>
    <row r="142" spans="1:9" s="41" customFormat="1" x14ac:dyDescent="0.25">
      <c r="A142" s="2"/>
      <c r="B142" s="35"/>
      <c r="C142" s="36"/>
      <c r="D142" s="2"/>
      <c r="E142" s="82"/>
      <c r="F142" s="204"/>
      <c r="G142" s="204"/>
      <c r="H142" s="204"/>
      <c r="I142" s="204"/>
    </row>
    <row r="143" spans="1:9" s="41" customFormat="1" x14ac:dyDescent="0.25">
      <c r="A143" s="2"/>
      <c r="B143" s="35"/>
      <c r="C143" s="36"/>
      <c r="D143" s="2"/>
      <c r="E143" s="82"/>
      <c r="F143" s="204"/>
      <c r="G143" s="204"/>
      <c r="H143" s="204"/>
      <c r="I143" s="204"/>
    </row>
    <row r="144" spans="1:9" s="41" customFormat="1" x14ac:dyDescent="0.25">
      <c r="A144" s="2"/>
      <c r="B144" s="35"/>
      <c r="C144" s="36"/>
      <c r="D144" s="2"/>
      <c r="E144" s="82"/>
      <c r="F144" s="204"/>
      <c r="G144" s="204"/>
      <c r="H144" s="204"/>
      <c r="I144" s="204"/>
    </row>
    <row r="145" spans="1:9" s="41" customFormat="1" x14ac:dyDescent="0.25">
      <c r="A145" s="2"/>
      <c r="B145" s="35"/>
      <c r="C145" s="36"/>
      <c r="D145" s="2"/>
      <c r="E145" s="82"/>
      <c r="F145" s="204"/>
      <c r="G145" s="204"/>
      <c r="H145" s="204"/>
      <c r="I145" s="204"/>
    </row>
    <row r="146" spans="1:9" s="41" customFormat="1" x14ac:dyDescent="0.25">
      <c r="A146" s="2"/>
      <c r="B146" s="35"/>
      <c r="C146" s="36"/>
      <c r="D146" s="2"/>
      <c r="E146" s="82"/>
      <c r="F146" s="204"/>
      <c r="G146" s="204"/>
      <c r="H146" s="204"/>
      <c r="I146" s="204"/>
    </row>
    <row r="147" spans="1:9" s="41" customFormat="1" x14ac:dyDescent="0.25">
      <c r="A147" s="2"/>
      <c r="B147" s="35"/>
      <c r="C147" s="36"/>
      <c r="D147" s="2"/>
      <c r="E147" s="82"/>
      <c r="F147" s="204"/>
      <c r="G147" s="204"/>
      <c r="H147" s="204"/>
      <c r="I147" s="204"/>
    </row>
    <row r="148" spans="1:9" s="41" customFormat="1" x14ac:dyDescent="0.25">
      <c r="A148" s="2"/>
      <c r="B148" s="35"/>
      <c r="C148" s="36"/>
      <c r="D148" s="2"/>
      <c r="E148" s="82"/>
      <c r="F148" s="61"/>
      <c r="G148" s="61"/>
      <c r="H148" s="61"/>
      <c r="I148" s="61"/>
    </row>
    <row r="149" spans="1:9" s="41" customFormat="1" x14ac:dyDescent="0.25">
      <c r="A149" s="2"/>
      <c r="B149" s="35"/>
      <c r="C149" s="36"/>
      <c r="D149" s="2"/>
      <c r="E149" s="82"/>
      <c r="F149" s="204"/>
      <c r="G149" s="204"/>
      <c r="H149" s="204"/>
      <c r="I149" s="204"/>
    </row>
    <row r="150" spans="1:9" s="41" customFormat="1" x14ac:dyDescent="0.25">
      <c r="A150" s="2"/>
      <c r="B150" s="35"/>
      <c r="C150" s="36"/>
      <c r="D150" s="2"/>
      <c r="E150" s="82"/>
      <c r="F150" s="204"/>
      <c r="G150" s="204"/>
      <c r="H150" s="204"/>
      <c r="I150" s="204"/>
    </row>
    <row r="151" spans="1:9" s="41" customFormat="1" x14ac:dyDescent="0.25">
      <c r="A151" s="2"/>
      <c r="B151" s="35"/>
      <c r="C151" s="36"/>
      <c r="D151" s="2"/>
      <c r="E151" s="82"/>
      <c r="F151" s="204"/>
      <c r="G151" s="204"/>
      <c r="H151" s="204"/>
      <c r="I151" s="204"/>
    </row>
    <row r="152" spans="1:9" s="41" customFormat="1" x14ac:dyDescent="0.25">
      <c r="A152" s="2"/>
      <c r="B152" s="35"/>
      <c r="C152" s="36"/>
      <c r="D152" s="2"/>
      <c r="E152" s="82"/>
      <c r="F152" s="204"/>
      <c r="G152" s="204"/>
      <c r="H152" s="204"/>
      <c r="I152" s="204"/>
    </row>
    <row r="153" spans="1:9" s="41" customFormat="1" x14ac:dyDescent="0.25">
      <c r="A153" s="2"/>
      <c r="B153" s="35"/>
      <c r="C153" s="36"/>
      <c r="D153" s="2"/>
      <c r="E153" s="82"/>
      <c r="F153" s="204"/>
      <c r="G153" s="204"/>
      <c r="H153" s="204"/>
      <c r="I153" s="204"/>
    </row>
    <row r="154" spans="1:9" s="41" customFormat="1" x14ac:dyDescent="0.25">
      <c r="A154" s="2"/>
      <c r="B154" s="35"/>
      <c r="C154" s="36"/>
      <c r="D154" s="2"/>
      <c r="E154" s="82"/>
      <c r="F154" s="204"/>
      <c r="G154" s="204"/>
      <c r="H154" s="204"/>
      <c r="I154" s="204"/>
    </row>
    <row r="155" spans="1:9" s="41" customFormat="1" x14ac:dyDescent="0.25">
      <c r="A155" s="2"/>
      <c r="B155" s="35"/>
      <c r="C155" s="36"/>
      <c r="D155" s="2"/>
      <c r="E155" s="82"/>
      <c r="F155" s="204"/>
      <c r="G155" s="204"/>
      <c r="H155" s="204"/>
      <c r="I155" s="204"/>
    </row>
    <row r="156" spans="1:9" s="41" customFormat="1" x14ac:dyDescent="0.25">
      <c r="A156" s="2"/>
      <c r="B156" s="35"/>
      <c r="C156" s="36"/>
      <c r="D156" s="2"/>
      <c r="E156" s="82"/>
      <c r="F156" s="204"/>
      <c r="G156" s="204"/>
      <c r="H156" s="204"/>
      <c r="I156" s="204"/>
    </row>
    <row r="157" spans="1:9" s="41" customFormat="1" x14ac:dyDescent="0.25">
      <c r="A157" s="2"/>
      <c r="B157" s="35"/>
      <c r="C157" s="36"/>
      <c r="D157" s="2"/>
      <c r="E157" s="82"/>
      <c r="F157" s="204"/>
      <c r="G157" s="204"/>
      <c r="H157" s="204"/>
      <c r="I157" s="204"/>
    </row>
    <row r="158" spans="1:9" s="41" customFormat="1" x14ac:dyDescent="0.25">
      <c r="A158" s="2"/>
      <c r="B158" s="35"/>
      <c r="C158" s="36"/>
      <c r="D158" s="2"/>
      <c r="E158" s="82"/>
      <c r="F158" s="204"/>
      <c r="G158" s="204"/>
      <c r="H158" s="204"/>
      <c r="I158" s="204"/>
    </row>
    <row r="159" spans="1:9" s="41" customFormat="1" x14ac:dyDescent="0.25">
      <c r="A159" s="2"/>
      <c r="B159" s="35"/>
      <c r="C159" s="36"/>
      <c r="D159" s="2"/>
      <c r="E159" s="82"/>
      <c r="F159" s="204"/>
      <c r="G159" s="204"/>
      <c r="H159" s="204"/>
      <c r="I159" s="204"/>
    </row>
    <row r="160" spans="1:9" s="41" customFormat="1" x14ac:dyDescent="0.25">
      <c r="A160" s="2"/>
      <c r="B160" s="35"/>
      <c r="C160" s="36"/>
      <c r="D160" s="2"/>
      <c r="E160" s="82"/>
      <c r="F160" s="204"/>
      <c r="G160" s="204"/>
      <c r="H160" s="204"/>
      <c r="I160" s="204"/>
    </row>
    <row r="161" spans="1:9" s="41" customFormat="1" x14ac:dyDescent="0.25">
      <c r="A161" s="2"/>
      <c r="B161" s="35"/>
      <c r="C161" s="36"/>
      <c r="D161" s="2"/>
      <c r="E161" s="82"/>
      <c r="F161" s="204"/>
      <c r="G161" s="204"/>
      <c r="H161" s="204"/>
      <c r="I161" s="204"/>
    </row>
    <row r="162" spans="1:9" s="41" customFormat="1" x14ac:dyDescent="0.25">
      <c r="A162" s="2"/>
      <c r="B162" s="35"/>
      <c r="C162" s="36"/>
      <c r="D162" s="2"/>
      <c r="E162" s="82"/>
      <c r="F162" s="204"/>
      <c r="G162" s="204"/>
      <c r="H162" s="204"/>
      <c r="I162" s="204"/>
    </row>
    <row r="163" spans="1:9" s="41" customFormat="1" x14ac:dyDescent="0.25">
      <c r="A163" s="2"/>
      <c r="B163" s="35"/>
      <c r="C163" s="36"/>
      <c r="D163" s="2"/>
      <c r="E163" s="82"/>
      <c r="F163" s="204"/>
      <c r="G163" s="204"/>
      <c r="H163" s="204"/>
      <c r="I163" s="204"/>
    </row>
    <row r="164" spans="1:9" s="41" customFormat="1" x14ac:dyDescent="0.25">
      <c r="A164" s="2"/>
      <c r="B164" s="35"/>
      <c r="C164" s="36"/>
      <c r="D164" s="2"/>
      <c r="E164" s="82"/>
      <c r="F164" s="204"/>
      <c r="G164" s="204"/>
      <c r="H164" s="204"/>
      <c r="I164" s="204"/>
    </row>
    <row r="165" spans="1:9" s="41" customFormat="1" x14ac:dyDescent="0.25">
      <c r="A165" s="2"/>
      <c r="B165" s="35"/>
      <c r="C165" s="36"/>
      <c r="D165" s="2"/>
      <c r="E165" s="82"/>
      <c r="F165" s="204"/>
      <c r="G165" s="204"/>
      <c r="H165" s="204"/>
      <c r="I165" s="204"/>
    </row>
    <row r="166" spans="1:9" s="41" customFormat="1" x14ac:dyDescent="0.25">
      <c r="A166" s="2"/>
      <c r="B166" s="35"/>
      <c r="C166" s="36"/>
      <c r="D166" s="2"/>
      <c r="E166" s="82"/>
      <c r="F166" s="204"/>
      <c r="G166" s="204"/>
      <c r="H166" s="204"/>
      <c r="I166" s="204"/>
    </row>
    <row r="167" spans="1:9" s="41" customFormat="1" x14ac:dyDescent="0.25">
      <c r="A167" s="2"/>
      <c r="B167" s="35"/>
      <c r="C167" s="36"/>
      <c r="D167" s="2"/>
      <c r="E167" s="82"/>
      <c r="F167" s="204"/>
      <c r="G167" s="204"/>
      <c r="H167" s="204"/>
      <c r="I167" s="204"/>
    </row>
    <row r="168" spans="1:9" s="41" customFormat="1" x14ac:dyDescent="0.25">
      <c r="A168" s="2"/>
      <c r="B168" s="35"/>
      <c r="C168" s="36"/>
      <c r="D168" s="2"/>
      <c r="E168" s="82"/>
      <c r="F168" s="204"/>
      <c r="G168" s="204"/>
      <c r="H168" s="204"/>
      <c r="I168" s="204"/>
    </row>
    <row r="169" spans="1:9" s="41" customFormat="1" x14ac:dyDescent="0.25">
      <c r="A169" s="2"/>
      <c r="B169" s="35"/>
      <c r="C169" s="36"/>
      <c r="D169" s="2"/>
      <c r="E169" s="82"/>
      <c r="F169" s="204"/>
      <c r="G169" s="204"/>
      <c r="H169" s="204"/>
      <c r="I169" s="204"/>
    </row>
    <row r="170" spans="1:9" s="41" customFormat="1" x14ac:dyDescent="0.25">
      <c r="A170" s="2"/>
      <c r="B170" s="35"/>
      <c r="C170" s="36"/>
      <c r="D170" s="2"/>
      <c r="E170" s="82"/>
      <c r="F170" s="204"/>
      <c r="G170" s="204"/>
      <c r="H170" s="204"/>
      <c r="I170" s="204"/>
    </row>
    <row r="171" spans="1:9" s="41" customFormat="1" x14ac:dyDescent="0.25">
      <c r="A171" s="2"/>
      <c r="B171" s="35"/>
      <c r="C171" s="36"/>
      <c r="D171" s="2"/>
      <c r="E171" s="82"/>
      <c r="F171" s="204"/>
      <c r="G171" s="204"/>
      <c r="H171" s="204"/>
      <c r="I171" s="204"/>
    </row>
    <row r="172" spans="1:9" s="41" customFormat="1" x14ac:dyDescent="0.25">
      <c r="A172" s="2"/>
      <c r="B172" s="35"/>
      <c r="C172" s="36"/>
      <c r="D172" s="2"/>
      <c r="E172" s="82"/>
      <c r="F172" s="204"/>
      <c r="G172" s="204"/>
      <c r="H172" s="204"/>
      <c r="I172" s="204"/>
    </row>
    <row r="173" spans="1:9" s="41" customFormat="1" x14ac:dyDescent="0.25">
      <c r="A173" s="2"/>
      <c r="B173" s="35"/>
      <c r="C173" s="36"/>
      <c r="D173" s="2"/>
      <c r="E173" s="82"/>
      <c r="F173" s="204"/>
      <c r="G173" s="204"/>
      <c r="H173" s="204"/>
      <c r="I173" s="204"/>
    </row>
    <row r="174" spans="1:9" s="41" customFormat="1" x14ac:dyDescent="0.25">
      <c r="A174" s="2"/>
      <c r="B174" s="35"/>
      <c r="C174" s="36"/>
      <c r="D174" s="2"/>
      <c r="E174" s="82"/>
      <c r="F174" s="204"/>
      <c r="G174" s="204"/>
      <c r="H174" s="204"/>
      <c r="I174" s="204"/>
    </row>
    <row r="175" spans="1:9" s="41" customFormat="1" x14ac:dyDescent="0.25">
      <c r="A175" s="2"/>
      <c r="B175" s="35"/>
      <c r="C175" s="36"/>
      <c r="D175" s="2"/>
      <c r="E175" s="82"/>
      <c r="F175" s="204"/>
      <c r="G175" s="204"/>
      <c r="H175" s="204"/>
      <c r="I175" s="204"/>
    </row>
    <row r="176" spans="1:9" s="41" customFormat="1" x14ac:dyDescent="0.25">
      <c r="A176" s="2"/>
      <c r="B176" s="35"/>
      <c r="C176" s="36"/>
      <c r="D176" s="2"/>
      <c r="E176" s="82"/>
      <c r="F176" s="204"/>
      <c r="G176" s="204"/>
      <c r="H176" s="204"/>
      <c r="I176" s="204"/>
    </row>
    <row r="177" spans="1:9" s="41" customFormat="1" x14ac:dyDescent="0.25">
      <c r="A177" s="2"/>
      <c r="B177" s="35"/>
      <c r="C177" s="36"/>
      <c r="D177" s="2"/>
      <c r="E177" s="82"/>
      <c r="F177" s="204"/>
      <c r="G177" s="204"/>
      <c r="H177" s="204"/>
      <c r="I177" s="204"/>
    </row>
    <row r="178" spans="1:9" s="41" customFormat="1" x14ac:dyDescent="0.25">
      <c r="A178" s="2"/>
      <c r="B178" s="35"/>
      <c r="C178" s="36"/>
      <c r="D178" s="2"/>
      <c r="E178" s="82"/>
      <c r="F178" s="204"/>
      <c r="G178" s="204"/>
      <c r="H178" s="204"/>
      <c r="I178" s="204"/>
    </row>
    <row r="179" spans="1:9" s="41" customFormat="1" x14ac:dyDescent="0.25">
      <c r="A179" s="2"/>
      <c r="B179" s="35"/>
      <c r="C179" s="36"/>
      <c r="D179" s="2"/>
      <c r="E179" s="82"/>
      <c r="F179" s="204"/>
      <c r="G179" s="204"/>
      <c r="H179" s="204"/>
      <c r="I179" s="204"/>
    </row>
    <row r="180" spans="1:9" s="41" customFormat="1" x14ac:dyDescent="0.25">
      <c r="A180" s="2"/>
      <c r="B180" s="35"/>
      <c r="C180" s="36"/>
      <c r="D180" s="2"/>
      <c r="E180" s="82"/>
      <c r="F180" s="204"/>
      <c r="G180" s="204"/>
      <c r="H180" s="204"/>
      <c r="I180" s="204"/>
    </row>
    <row r="181" spans="1:9" s="41" customFormat="1" x14ac:dyDescent="0.25">
      <c r="A181" s="2"/>
      <c r="B181" s="35"/>
      <c r="C181" s="36"/>
      <c r="D181" s="2"/>
      <c r="E181" s="82"/>
      <c r="F181" s="204"/>
      <c r="G181" s="204"/>
      <c r="H181" s="204"/>
      <c r="I181" s="204"/>
    </row>
    <row r="182" spans="1:9" s="41" customFormat="1" x14ac:dyDescent="0.25">
      <c r="A182" s="2"/>
      <c r="B182" s="35"/>
      <c r="C182" s="36"/>
      <c r="D182" s="2"/>
      <c r="E182" s="82"/>
      <c r="F182" s="204"/>
      <c r="G182" s="204"/>
      <c r="H182" s="204"/>
      <c r="I182" s="204"/>
    </row>
    <row r="183" spans="1:9" s="41" customFormat="1" x14ac:dyDescent="0.25">
      <c r="A183" s="2"/>
      <c r="B183" s="35"/>
      <c r="C183" s="36"/>
      <c r="D183" s="2"/>
      <c r="E183" s="82"/>
      <c r="F183" s="204"/>
      <c r="G183" s="204"/>
      <c r="H183" s="204"/>
      <c r="I183" s="204"/>
    </row>
    <row r="184" spans="1:9" s="41" customFormat="1" x14ac:dyDescent="0.25">
      <c r="A184" s="2"/>
      <c r="B184" s="35"/>
      <c r="C184" s="36"/>
      <c r="D184" s="2"/>
      <c r="E184" s="82"/>
      <c r="F184" s="204"/>
      <c r="G184" s="204"/>
      <c r="H184" s="204"/>
      <c r="I184" s="204"/>
    </row>
    <row r="185" spans="1:9" s="41" customFormat="1" x14ac:dyDescent="0.25">
      <c r="A185" s="2"/>
      <c r="B185" s="35"/>
      <c r="C185" s="36"/>
      <c r="D185" s="2"/>
      <c r="E185" s="82"/>
      <c r="F185" s="204"/>
      <c r="G185" s="204"/>
      <c r="H185" s="204"/>
      <c r="I185" s="204"/>
    </row>
    <row r="186" spans="1:9" s="41" customFormat="1" ht="16.5" customHeight="1" x14ac:dyDescent="0.25">
      <c r="A186" s="2"/>
      <c r="B186" s="35"/>
      <c r="C186" s="36"/>
      <c r="D186" s="2"/>
      <c r="E186" s="82"/>
      <c r="F186" s="204"/>
      <c r="G186" s="204"/>
      <c r="H186" s="204"/>
      <c r="I186" s="204"/>
    </row>
    <row r="187" spans="1:9" x14ac:dyDescent="0.25">
      <c r="E187" s="82"/>
      <c r="F187" s="204"/>
      <c r="G187" s="204"/>
      <c r="H187" s="204"/>
      <c r="I187" s="204"/>
    </row>
    <row r="188" spans="1:9" x14ac:dyDescent="0.25">
      <c r="E188" s="82"/>
      <c r="F188" s="204"/>
      <c r="G188" s="204"/>
      <c r="H188" s="204"/>
      <c r="I188" s="204"/>
    </row>
    <row r="189" spans="1:9" x14ac:dyDescent="0.25">
      <c r="E189" s="82"/>
      <c r="F189" s="231"/>
      <c r="G189" s="231"/>
      <c r="H189" s="231"/>
      <c r="I189" s="231"/>
    </row>
    <row r="190" spans="1:9" x14ac:dyDescent="0.25">
      <c r="E190" s="82"/>
      <c r="F190" s="231"/>
      <c r="G190" s="231"/>
      <c r="H190" s="231"/>
      <c r="I190" s="231"/>
    </row>
    <row r="191" spans="1:9" x14ac:dyDescent="0.25">
      <c r="E191" s="82"/>
      <c r="F191" s="231"/>
      <c r="G191" s="231"/>
      <c r="H191" s="231"/>
      <c r="I191" s="231"/>
    </row>
    <row r="192" spans="1:9" ht="15" customHeight="1" x14ac:dyDescent="0.25">
      <c r="E192" s="82"/>
      <c r="F192" s="231"/>
      <c r="G192" s="231"/>
      <c r="H192" s="231"/>
      <c r="I192" s="231"/>
    </row>
    <row r="193" spans="5:9" ht="17.25" customHeight="1" x14ac:dyDescent="0.25">
      <c r="E193" s="82"/>
      <c r="F193" s="231"/>
      <c r="G193" s="231"/>
      <c r="H193" s="231"/>
      <c r="I193" s="231"/>
    </row>
    <row r="194" spans="5:9" ht="16.5" customHeight="1" x14ac:dyDescent="0.25">
      <c r="E194" s="82"/>
      <c r="F194" s="231"/>
      <c r="G194" s="231"/>
      <c r="H194" s="231"/>
      <c r="I194" s="231"/>
    </row>
    <row r="195" spans="5:9" x14ac:dyDescent="0.25">
      <c r="E195" s="82"/>
      <c r="F195" s="231"/>
      <c r="G195" s="231"/>
      <c r="H195" s="231"/>
      <c r="I195" s="231"/>
    </row>
    <row r="196" spans="5:9" x14ac:dyDescent="0.25">
      <c r="E196" s="82"/>
      <c r="F196" s="231"/>
      <c r="G196" s="231"/>
      <c r="H196" s="231"/>
      <c r="I196" s="231"/>
    </row>
    <row r="197" spans="5:9" x14ac:dyDescent="0.25">
      <c r="E197" s="82"/>
      <c r="F197" s="231"/>
      <c r="G197" s="231"/>
      <c r="H197" s="231"/>
      <c r="I197" s="231"/>
    </row>
    <row r="198" spans="5:9" x14ac:dyDescent="0.25">
      <c r="E198" s="82"/>
      <c r="F198" s="231"/>
      <c r="G198" s="231"/>
      <c r="H198" s="231"/>
      <c r="I198" s="231"/>
    </row>
    <row r="199" spans="5:9" x14ac:dyDescent="0.25">
      <c r="E199" s="82"/>
      <c r="F199" s="231"/>
      <c r="G199" s="231"/>
      <c r="H199" s="231"/>
      <c r="I199" s="231"/>
    </row>
    <row r="200" spans="5:9" x14ac:dyDescent="0.25">
      <c r="E200" s="82"/>
      <c r="F200" s="231"/>
      <c r="G200" s="231"/>
      <c r="H200" s="231"/>
      <c r="I200" s="231"/>
    </row>
    <row r="201" spans="5:9" x14ac:dyDescent="0.25">
      <c r="E201" s="82"/>
      <c r="F201" s="231"/>
      <c r="G201" s="231"/>
      <c r="H201" s="231"/>
      <c r="I201" s="231"/>
    </row>
    <row r="202" spans="5:9" x14ac:dyDescent="0.25">
      <c r="E202" s="82"/>
      <c r="F202" s="231"/>
      <c r="G202" s="231"/>
      <c r="H202" s="231"/>
      <c r="I202" s="231"/>
    </row>
    <row r="203" spans="5:9" x14ac:dyDescent="0.25">
      <c r="E203" s="82"/>
      <c r="F203" s="231"/>
      <c r="G203" s="231"/>
      <c r="H203" s="231"/>
      <c r="I203" s="231"/>
    </row>
    <row r="204" spans="5:9" x14ac:dyDescent="0.25">
      <c r="E204" s="82"/>
      <c r="F204" s="230"/>
      <c r="G204" s="230"/>
      <c r="H204" s="230"/>
      <c r="I204" s="230"/>
    </row>
    <row r="205" spans="5:9" x14ac:dyDescent="0.25">
      <c r="E205" s="82"/>
      <c r="F205" s="230"/>
      <c r="G205" s="230"/>
      <c r="H205" s="230"/>
      <c r="I205" s="230"/>
    </row>
    <row r="206" spans="5:9" x14ac:dyDescent="0.25">
      <c r="E206" s="82"/>
      <c r="F206" s="83"/>
      <c r="G206" s="83"/>
      <c r="H206" s="83"/>
      <c r="I206" s="83"/>
    </row>
    <row r="207" spans="5:9" x14ac:dyDescent="0.25">
      <c r="E207" s="82"/>
      <c r="F207" s="230"/>
      <c r="G207" s="230"/>
      <c r="H207" s="230"/>
      <c r="I207" s="230"/>
    </row>
    <row r="208" spans="5:9" x14ac:dyDescent="0.25">
      <c r="E208" s="82"/>
      <c r="F208" s="230"/>
      <c r="G208" s="230"/>
      <c r="H208" s="230"/>
      <c r="I208" s="230"/>
    </row>
    <row r="209" spans="5:9" x14ac:dyDescent="0.25">
      <c r="E209" s="82"/>
      <c r="F209" s="230"/>
      <c r="G209" s="230"/>
      <c r="H209" s="230"/>
      <c r="I209" s="230"/>
    </row>
    <row r="210" spans="5:9" x14ac:dyDescent="0.25">
      <c r="E210" s="82"/>
      <c r="F210" s="230"/>
      <c r="G210" s="230"/>
      <c r="H210" s="230"/>
      <c r="I210" s="230"/>
    </row>
    <row r="211" spans="5:9" x14ac:dyDescent="0.25">
      <c r="E211" s="82"/>
      <c r="F211" s="230"/>
      <c r="G211" s="230"/>
      <c r="H211" s="230"/>
      <c r="I211" s="230"/>
    </row>
    <row r="212" spans="5:9" x14ac:dyDescent="0.25">
      <c r="E212" s="82"/>
      <c r="F212" s="230"/>
      <c r="G212" s="230"/>
      <c r="H212" s="230"/>
      <c r="I212" s="230"/>
    </row>
    <row r="213" spans="5:9" x14ac:dyDescent="0.25">
      <c r="E213" s="82"/>
      <c r="F213" s="230"/>
      <c r="G213" s="230"/>
      <c r="H213" s="230"/>
      <c r="I213" s="230"/>
    </row>
    <row r="214" spans="5:9" x14ac:dyDescent="0.25">
      <c r="E214" s="82"/>
      <c r="F214" s="230"/>
      <c r="G214" s="230"/>
      <c r="H214" s="230"/>
      <c r="I214" s="230"/>
    </row>
    <row r="215" spans="5:9" x14ac:dyDescent="0.25">
      <c r="E215" s="82"/>
      <c r="F215" s="230"/>
      <c r="G215" s="230"/>
      <c r="H215" s="230"/>
      <c r="I215" s="230"/>
    </row>
    <row r="216" spans="5:9" x14ac:dyDescent="0.25">
      <c r="E216" s="82"/>
      <c r="F216" s="230"/>
      <c r="G216" s="230"/>
      <c r="H216" s="230"/>
      <c r="I216" s="230"/>
    </row>
    <row r="217" spans="5:9" x14ac:dyDescent="0.25">
      <c r="E217" s="82"/>
      <c r="F217" s="230"/>
      <c r="G217" s="230"/>
      <c r="H217" s="230"/>
      <c r="I217" s="230"/>
    </row>
    <row r="218" spans="5:9" x14ac:dyDescent="0.25">
      <c r="E218" s="82"/>
      <c r="F218" s="230"/>
      <c r="G218" s="230"/>
      <c r="H218" s="230"/>
      <c r="I218" s="230"/>
    </row>
    <row r="219" spans="5:9" x14ac:dyDescent="0.25">
      <c r="E219" s="82"/>
      <c r="F219" s="230"/>
      <c r="G219" s="230"/>
      <c r="H219" s="230"/>
      <c r="I219" s="230"/>
    </row>
    <row r="220" spans="5:9" x14ac:dyDescent="0.25">
      <c r="E220" s="82"/>
      <c r="F220" s="230"/>
      <c r="G220" s="230"/>
      <c r="H220" s="230"/>
      <c r="I220" s="230"/>
    </row>
    <row r="221" spans="5:9" x14ac:dyDescent="0.25">
      <c r="E221" s="82"/>
      <c r="F221" s="230"/>
      <c r="G221" s="230"/>
      <c r="H221" s="230"/>
      <c r="I221" s="230"/>
    </row>
    <row r="222" spans="5:9" x14ac:dyDescent="0.25">
      <c r="E222" s="82"/>
      <c r="F222" s="230"/>
      <c r="G222" s="230"/>
      <c r="H222" s="230"/>
      <c r="I222" s="230"/>
    </row>
    <row r="223" spans="5:9" x14ac:dyDescent="0.25">
      <c r="E223" s="82"/>
      <c r="F223" s="230"/>
      <c r="G223" s="230"/>
      <c r="H223" s="230"/>
      <c r="I223" s="230"/>
    </row>
    <row r="224" spans="5:9" x14ac:dyDescent="0.25">
      <c r="E224" s="82"/>
      <c r="F224" s="230"/>
      <c r="G224" s="230"/>
      <c r="H224" s="230"/>
      <c r="I224" s="230"/>
    </row>
    <row r="225" spans="5:9" x14ac:dyDescent="0.25">
      <c r="E225" s="82"/>
      <c r="F225" s="230"/>
      <c r="G225" s="230"/>
      <c r="H225" s="230"/>
      <c r="I225" s="230"/>
    </row>
    <row r="226" spans="5:9" x14ac:dyDescent="0.25">
      <c r="E226" s="82"/>
      <c r="F226" s="230"/>
      <c r="G226" s="230"/>
      <c r="H226" s="230"/>
      <c r="I226" s="230"/>
    </row>
    <row r="227" spans="5:9" x14ac:dyDescent="0.25">
      <c r="E227" s="82"/>
      <c r="F227" s="230"/>
      <c r="G227" s="230"/>
      <c r="H227" s="230"/>
      <c r="I227" s="230"/>
    </row>
    <row r="228" spans="5:9" x14ac:dyDescent="0.25">
      <c r="E228" s="82"/>
      <c r="F228" s="83"/>
      <c r="G228" s="83"/>
      <c r="H228" s="83"/>
      <c r="I228" s="83"/>
    </row>
    <row r="229" spans="5:9" x14ac:dyDescent="0.25">
      <c r="E229" s="82"/>
      <c r="F229" s="230"/>
      <c r="G229" s="230"/>
      <c r="H229" s="230"/>
      <c r="I229" s="230"/>
    </row>
    <row r="230" spans="5:9" x14ac:dyDescent="0.25">
      <c r="E230" s="82"/>
      <c r="F230" s="230"/>
      <c r="G230" s="230"/>
      <c r="H230" s="230"/>
      <c r="I230" s="230"/>
    </row>
    <row r="231" spans="5:9" x14ac:dyDescent="0.25">
      <c r="E231" s="82"/>
      <c r="F231" s="230"/>
      <c r="G231" s="230"/>
      <c r="H231" s="230"/>
      <c r="I231" s="230"/>
    </row>
    <row r="232" spans="5:9" x14ac:dyDescent="0.25">
      <c r="E232" s="82"/>
      <c r="F232" s="230"/>
      <c r="G232" s="230"/>
      <c r="H232" s="230"/>
      <c r="I232" s="230"/>
    </row>
    <row r="233" spans="5:9" x14ac:dyDescent="0.25">
      <c r="F233" s="212"/>
      <c r="G233" s="212"/>
      <c r="H233" s="212"/>
      <c r="I233" s="212"/>
    </row>
    <row r="234" spans="5:9" x14ac:dyDescent="0.25">
      <c r="F234" s="212"/>
      <c r="G234" s="212"/>
      <c r="H234" s="212"/>
      <c r="I234" s="212"/>
    </row>
    <row r="235" spans="5:9" x14ac:dyDescent="0.25">
      <c r="F235" s="212"/>
      <c r="G235" s="212"/>
      <c r="H235" s="212"/>
      <c r="I235" s="212"/>
    </row>
    <row r="236" spans="5:9" x14ac:dyDescent="0.25">
      <c r="F236" s="212"/>
      <c r="G236" s="212"/>
      <c r="H236" s="212"/>
      <c r="I236" s="212"/>
    </row>
    <row r="237" spans="5:9" x14ac:dyDescent="0.25">
      <c r="F237" s="212"/>
      <c r="G237" s="212"/>
      <c r="H237" s="212"/>
      <c r="I237" s="212"/>
    </row>
    <row r="238" spans="5:9" x14ac:dyDescent="0.25">
      <c r="F238" s="212"/>
      <c r="G238" s="212"/>
      <c r="H238" s="212"/>
      <c r="I238" s="212"/>
    </row>
    <row r="239" spans="5:9" x14ac:dyDescent="0.25">
      <c r="F239" s="212"/>
      <c r="G239" s="212"/>
      <c r="H239" s="212"/>
      <c r="I239" s="212"/>
    </row>
    <row r="240" spans="5:9" x14ac:dyDescent="0.25">
      <c r="F240" s="212"/>
      <c r="G240" s="212"/>
      <c r="H240" s="212"/>
      <c r="I240" s="212"/>
    </row>
    <row r="241" spans="6:9" x14ac:dyDescent="0.25">
      <c r="F241" s="212"/>
      <c r="G241" s="212"/>
      <c r="H241" s="212"/>
      <c r="I241" s="212"/>
    </row>
    <row r="242" spans="6:9" x14ac:dyDescent="0.25">
      <c r="F242" s="212"/>
      <c r="G242" s="212"/>
      <c r="H242" s="212"/>
      <c r="I242" s="212"/>
    </row>
    <row r="243" spans="6:9" x14ac:dyDescent="0.25">
      <c r="F243" s="212"/>
      <c r="G243" s="212"/>
      <c r="H243" s="212"/>
      <c r="I243" s="212"/>
    </row>
    <row r="244" spans="6:9" x14ac:dyDescent="0.25">
      <c r="F244" s="212"/>
      <c r="G244" s="212"/>
      <c r="H244" s="212"/>
      <c r="I244" s="212"/>
    </row>
    <row r="245" spans="6:9" x14ac:dyDescent="0.25">
      <c r="F245" s="212"/>
      <c r="G245" s="212"/>
      <c r="H245" s="212"/>
      <c r="I245" s="212"/>
    </row>
    <row r="246" spans="6:9" x14ac:dyDescent="0.25">
      <c r="F246" s="212"/>
      <c r="G246" s="212"/>
      <c r="H246" s="212"/>
      <c r="I246" s="212"/>
    </row>
    <row r="247" spans="6:9" x14ac:dyDescent="0.25">
      <c r="F247" s="212"/>
      <c r="G247" s="212"/>
      <c r="H247" s="212"/>
      <c r="I247" s="212"/>
    </row>
    <row r="248" spans="6:9" x14ac:dyDescent="0.25">
      <c r="F248" s="212"/>
      <c r="G248" s="212"/>
      <c r="H248" s="212"/>
      <c r="I248" s="212"/>
    </row>
    <row r="249" spans="6:9" x14ac:dyDescent="0.25">
      <c r="F249" s="212"/>
      <c r="G249" s="212"/>
      <c r="H249" s="212"/>
      <c r="I249" s="212"/>
    </row>
    <row r="250" spans="6:9" x14ac:dyDescent="0.25">
      <c r="F250" s="212"/>
      <c r="G250" s="212"/>
      <c r="H250" s="212"/>
      <c r="I250" s="212"/>
    </row>
    <row r="251" spans="6:9" x14ac:dyDescent="0.25">
      <c r="F251" s="212"/>
      <c r="G251" s="212"/>
      <c r="H251" s="212"/>
      <c r="I251" s="212"/>
    </row>
    <row r="252" spans="6:9" x14ac:dyDescent="0.25">
      <c r="F252" s="212"/>
      <c r="G252" s="212"/>
      <c r="H252" s="212"/>
      <c r="I252" s="212"/>
    </row>
    <row r="253" spans="6:9" x14ac:dyDescent="0.25">
      <c r="F253" s="212"/>
      <c r="G253" s="212"/>
      <c r="H253" s="212"/>
      <c r="I253" s="212"/>
    </row>
    <row r="254" spans="6:9" x14ac:dyDescent="0.25">
      <c r="F254" s="212"/>
      <c r="G254" s="212"/>
      <c r="H254" s="212"/>
      <c r="I254" s="212"/>
    </row>
    <row r="255" spans="6:9" x14ac:dyDescent="0.25">
      <c r="F255" s="212"/>
      <c r="G255" s="212"/>
      <c r="H255" s="212"/>
      <c r="I255" s="212"/>
    </row>
  </sheetData>
  <mergeCells count="303">
    <mergeCell ref="A12:B12"/>
    <mergeCell ref="F12:I12"/>
    <mergeCell ref="A13:A15"/>
    <mergeCell ref="F13:I13"/>
    <mergeCell ref="F14:I14"/>
    <mergeCell ref="F15:I15"/>
    <mergeCell ref="A3:E3"/>
    <mergeCell ref="A5:E5"/>
    <mergeCell ref="A9:A11"/>
    <mergeCell ref="F9:I9"/>
    <mergeCell ref="F10:I10"/>
    <mergeCell ref="F11:I11"/>
    <mergeCell ref="A8:E8"/>
    <mergeCell ref="A20:B20"/>
    <mergeCell ref="F20:I20"/>
    <mergeCell ref="A21:A23"/>
    <mergeCell ref="F21:I21"/>
    <mergeCell ref="F22:I22"/>
    <mergeCell ref="A16:B16"/>
    <mergeCell ref="F16:I16"/>
    <mergeCell ref="A17:A19"/>
    <mergeCell ref="F17:I17"/>
    <mergeCell ref="F18:I18"/>
    <mergeCell ref="F19:I19"/>
    <mergeCell ref="A28:B28"/>
    <mergeCell ref="F28:I28"/>
    <mergeCell ref="A29:A31"/>
    <mergeCell ref="F29:I29"/>
    <mergeCell ref="F30:I30"/>
    <mergeCell ref="F31:I31"/>
    <mergeCell ref="A24:B24"/>
    <mergeCell ref="F24:I24"/>
    <mergeCell ref="A25:A27"/>
    <mergeCell ref="F25:I25"/>
    <mergeCell ref="F26:I26"/>
    <mergeCell ref="F27:I27"/>
    <mergeCell ref="A32:B32"/>
    <mergeCell ref="F32:I32"/>
    <mergeCell ref="A33:A35"/>
    <mergeCell ref="F33:I33"/>
    <mergeCell ref="F34:I34"/>
    <mergeCell ref="F35:I35"/>
    <mergeCell ref="A40:B40"/>
    <mergeCell ref="F40:I40"/>
    <mergeCell ref="A41:A43"/>
    <mergeCell ref="F41:I41"/>
    <mergeCell ref="F42:I42"/>
    <mergeCell ref="F43:I43"/>
    <mergeCell ref="A36:B36"/>
    <mergeCell ref="F36:I36"/>
    <mergeCell ref="A37:A39"/>
    <mergeCell ref="F37:I37"/>
    <mergeCell ref="F38:I38"/>
    <mergeCell ref="F49:I49"/>
    <mergeCell ref="A51:B51"/>
    <mergeCell ref="F51:I51"/>
    <mergeCell ref="A52:A53"/>
    <mergeCell ref="F52:I52"/>
    <mergeCell ref="F53:I53"/>
    <mergeCell ref="A44:B44"/>
    <mergeCell ref="F44:I44"/>
    <mergeCell ref="F45:I45"/>
    <mergeCell ref="F46:I46"/>
    <mergeCell ref="A48:B48"/>
    <mergeCell ref="F48:I48"/>
    <mergeCell ref="A45:A47"/>
    <mergeCell ref="A49:A50"/>
    <mergeCell ref="F50:I50"/>
    <mergeCell ref="F47:I47"/>
    <mergeCell ref="A57:B57"/>
    <mergeCell ref="F57:I57"/>
    <mergeCell ref="A58:A59"/>
    <mergeCell ref="F58:I58"/>
    <mergeCell ref="F59:I59"/>
    <mergeCell ref="A54:B54"/>
    <mergeCell ref="F54:I54"/>
    <mergeCell ref="A55:A56"/>
    <mergeCell ref="F55:I55"/>
    <mergeCell ref="F56:I56"/>
    <mergeCell ref="A63:B63"/>
    <mergeCell ref="F63:I63"/>
    <mergeCell ref="A64:A65"/>
    <mergeCell ref="F64:I64"/>
    <mergeCell ref="F65:I65"/>
    <mergeCell ref="A66:B66"/>
    <mergeCell ref="F66:I66"/>
    <mergeCell ref="A60:B60"/>
    <mergeCell ref="F60:I60"/>
    <mergeCell ref="A61:A62"/>
    <mergeCell ref="F61:I61"/>
    <mergeCell ref="F62:I62"/>
    <mergeCell ref="A70:A71"/>
    <mergeCell ref="F70:I70"/>
    <mergeCell ref="F71:I71"/>
    <mergeCell ref="A72:B72"/>
    <mergeCell ref="F72:I72"/>
    <mergeCell ref="A73:A74"/>
    <mergeCell ref="F73:I73"/>
    <mergeCell ref="F74:I74"/>
    <mergeCell ref="A67:A68"/>
    <mergeCell ref="F67:I67"/>
    <mergeCell ref="F68:I68"/>
    <mergeCell ref="A69:B69"/>
    <mergeCell ref="F69:I69"/>
    <mergeCell ref="A82:B82"/>
    <mergeCell ref="F82:I82"/>
    <mergeCell ref="A83:A85"/>
    <mergeCell ref="F83:I83"/>
    <mergeCell ref="F84:I84"/>
    <mergeCell ref="F85:I85"/>
    <mergeCell ref="A75:B75"/>
    <mergeCell ref="F75:I75"/>
    <mergeCell ref="F76:I76"/>
    <mergeCell ref="A78:B78"/>
    <mergeCell ref="F78:I78"/>
    <mergeCell ref="A79:A81"/>
    <mergeCell ref="F79:I79"/>
    <mergeCell ref="F80:I80"/>
    <mergeCell ref="F81:I81"/>
    <mergeCell ref="A76:A77"/>
    <mergeCell ref="F77:I77"/>
    <mergeCell ref="A90:A91"/>
    <mergeCell ref="F90:I90"/>
    <mergeCell ref="F91:I91"/>
    <mergeCell ref="A86:B86"/>
    <mergeCell ref="F86:I86"/>
    <mergeCell ref="F87:I87"/>
    <mergeCell ref="F88:I88"/>
    <mergeCell ref="F89:I89"/>
    <mergeCell ref="A87:E89"/>
    <mergeCell ref="A92:B92"/>
    <mergeCell ref="F92:I92"/>
    <mergeCell ref="F93:I93"/>
    <mergeCell ref="A95:B95"/>
    <mergeCell ref="F95:I95"/>
    <mergeCell ref="A96:A97"/>
    <mergeCell ref="F96:I96"/>
    <mergeCell ref="F97:I97"/>
    <mergeCell ref="A93:A94"/>
    <mergeCell ref="F94:I94"/>
    <mergeCell ref="A101:B101"/>
    <mergeCell ref="F101:I101"/>
    <mergeCell ref="F102:I102"/>
    <mergeCell ref="A103:B103"/>
    <mergeCell ref="F103:I103"/>
    <mergeCell ref="A104:A105"/>
    <mergeCell ref="F104:I104"/>
    <mergeCell ref="F105:I105"/>
    <mergeCell ref="A98:B98"/>
    <mergeCell ref="F98:I98"/>
    <mergeCell ref="A99:A100"/>
    <mergeCell ref="F99:I99"/>
    <mergeCell ref="F100:I100"/>
    <mergeCell ref="F111:I111"/>
    <mergeCell ref="F112:I112"/>
    <mergeCell ref="F113:I113"/>
    <mergeCell ref="F114:I114"/>
    <mergeCell ref="F115:I115"/>
    <mergeCell ref="A106:B106"/>
    <mergeCell ref="F106:I106"/>
    <mergeCell ref="F107:I107"/>
    <mergeCell ref="F108:I108"/>
    <mergeCell ref="F109:I109"/>
    <mergeCell ref="F110:I110"/>
    <mergeCell ref="F120:I120"/>
    <mergeCell ref="F121:I121"/>
    <mergeCell ref="F122:I122"/>
    <mergeCell ref="F123:I123"/>
    <mergeCell ref="F124:I124"/>
    <mergeCell ref="F116:I116"/>
    <mergeCell ref="F117:I117"/>
    <mergeCell ref="F118:I118"/>
    <mergeCell ref="F119:I119"/>
    <mergeCell ref="F130:I130"/>
    <mergeCell ref="F131:I131"/>
    <mergeCell ref="F132:I132"/>
    <mergeCell ref="F133:I133"/>
    <mergeCell ref="F126:I126"/>
    <mergeCell ref="F127:I127"/>
    <mergeCell ref="F128:I128"/>
    <mergeCell ref="F129:I129"/>
    <mergeCell ref="F139:I139"/>
    <mergeCell ref="F140:I140"/>
    <mergeCell ref="F141:I141"/>
    <mergeCell ref="F142:I142"/>
    <mergeCell ref="F134:I134"/>
    <mergeCell ref="F135:I135"/>
    <mergeCell ref="F136:I136"/>
    <mergeCell ref="F137:I137"/>
    <mergeCell ref="F138:I138"/>
    <mergeCell ref="F147:I147"/>
    <mergeCell ref="F149:I149"/>
    <mergeCell ref="F150:I150"/>
    <mergeCell ref="F151:I151"/>
    <mergeCell ref="F143:I143"/>
    <mergeCell ref="F144:I144"/>
    <mergeCell ref="F145:I145"/>
    <mergeCell ref="F146:I146"/>
    <mergeCell ref="F159:I159"/>
    <mergeCell ref="F160:I160"/>
    <mergeCell ref="F161:I161"/>
    <mergeCell ref="F162:I162"/>
    <mergeCell ref="F163:I163"/>
    <mergeCell ref="F152:I152"/>
    <mergeCell ref="F153:I153"/>
    <mergeCell ref="F154:I154"/>
    <mergeCell ref="F155:I155"/>
    <mergeCell ref="F156:I156"/>
    <mergeCell ref="F157:I157"/>
    <mergeCell ref="F158:I158"/>
    <mergeCell ref="F169:I169"/>
    <mergeCell ref="F170:I170"/>
    <mergeCell ref="F171:I171"/>
    <mergeCell ref="F172:I172"/>
    <mergeCell ref="F173:I173"/>
    <mergeCell ref="F164:I164"/>
    <mergeCell ref="F165:I165"/>
    <mergeCell ref="F166:I166"/>
    <mergeCell ref="F167:I167"/>
    <mergeCell ref="F168:I168"/>
    <mergeCell ref="F174:I174"/>
    <mergeCell ref="F175:I175"/>
    <mergeCell ref="F176:I176"/>
    <mergeCell ref="F177:I177"/>
    <mergeCell ref="F178:I178"/>
    <mergeCell ref="F179:I179"/>
    <mergeCell ref="F180:I180"/>
    <mergeCell ref="F185:I185"/>
    <mergeCell ref="F186:I186"/>
    <mergeCell ref="F190:I190"/>
    <mergeCell ref="F207:I207"/>
    <mergeCell ref="F199:I199"/>
    <mergeCell ref="F200:I200"/>
    <mergeCell ref="F201:I201"/>
    <mergeCell ref="F202:I202"/>
    <mergeCell ref="F181:I181"/>
    <mergeCell ref="F182:I182"/>
    <mergeCell ref="F183:I183"/>
    <mergeCell ref="F184:I184"/>
    <mergeCell ref="F195:I195"/>
    <mergeCell ref="F191:I191"/>
    <mergeCell ref="F192:I192"/>
    <mergeCell ref="F193:I193"/>
    <mergeCell ref="F194:I194"/>
    <mergeCell ref="F208:I208"/>
    <mergeCell ref="F209:I209"/>
    <mergeCell ref="F210:I210"/>
    <mergeCell ref="F196:I196"/>
    <mergeCell ref="F197:I197"/>
    <mergeCell ref="F198:I198"/>
    <mergeCell ref="A107:B107"/>
    <mergeCell ref="F239:I239"/>
    <mergeCell ref="F240:I240"/>
    <mergeCell ref="F224:I224"/>
    <mergeCell ref="F225:I225"/>
    <mergeCell ref="F226:I226"/>
    <mergeCell ref="F227:I227"/>
    <mergeCell ref="F211:I211"/>
    <mergeCell ref="F212:I212"/>
    <mergeCell ref="F213:I213"/>
    <mergeCell ref="F214:I214"/>
    <mergeCell ref="F220:I220"/>
    <mergeCell ref="F221:I221"/>
    <mergeCell ref="F203:I203"/>
    <mergeCell ref="F204:I204"/>
    <mergeCell ref="F187:I187"/>
    <mergeCell ref="F188:I188"/>
    <mergeCell ref="F189:I189"/>
    <mergeCell ref="F241:I241"/>
    <mergeCell ref="F233:I233"/>
    <mergeCell ref="F234:I234"/>
    <mergeCell ref="F235:I235"/>
    <mergeCell ref="F236:I236"/>
    <mergeCell ref="F237:I237"/>
    <mergeCell ref="F229:I229"/>
    <mergeCell ref="F230:I230"/>
    <mergeCell ref="F231:I231"/>
    <mergeCell ref="F232:I232"/>
    <mergeCell ref="F238:I238"/>
    <mergeCell ref="F255:I255"/>
    <mergeCell ref="B110:C110"/>
    <mergeCell ref="B112:C112"/>
    <mergeCell ref="F251:I251"/>
    <mergeCell ref="F252:I252"/>
    <mergeCell ref="F253:I253"/>
    <mergeCell ref="F254:I254"/>
    <mergeCell ref="F248:I248"/>
    <mergeCell ref="F249:I249"/>
    <mergeCell ref="F250:I250"/>
    <mergeCell ref="F242:I242"/>
    <mergeCell ref="F243:I243"/>
    <mergeCell ref="F244:I244"/>
    <mergeCell ref="F245:I245"/>
    <mergeCell ref="F246:I246"/>
    <mergeCell ref="F247:I247"/>
    <mergeCell ref="F222:I222"/>
    <mergeCell ref="F223:I223"/>
    <mergeCell ref="F215:I215"/>
    <mergeCell ref="F216:I216"/>
    <mergeCell ref="F217:I217"/>
    <mergeCell ref="F218:I218"/>
    <mergeCell ref="F219:I219"/>
    <mergeCell ref="F205:I20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9"/>
  <sheetViews>
    <sheetView workbookViewId="0">
      <selection activeCell="C36" sqref="C36"/>
    </sheetView>
  </sheetViews>
  <sheetFormatPr baseColWidth="10" defaultColWidth="11.42578125" defaultRowHeight="15" x14ac:dyDescent="0.25"/>
  <cols>
    <col min="1" max="1" width="57" style="2" bestFit="1" customWidth="1"/>
    <col min="2" max="2" width="18.85546875" style="62" customWidth="1"/>
    <col min="3" max="3" width="15.5703125" style="36" customWidth="1"/>
    <col min="4" max="4" width="19" style="2" bestFit="1" customWidth="1"/>
    <col min="5" max="5" width="23" style="2" bestFit="1" customWidth="1"/>
    <col min="6" max="16384" width="11.42578125" style="2"/>
  </cols>
  <sheetData>
    <row r="3" spans="1:9" ht="33" customHeight="1" x14ac:dyDescent="0.25">
      <c r="A3" s="214" t="s">
        <v>97</v>
      </c>
      <c r="B3" s="214"/>
      <c r="C3" s="214"/>
      <c r="D3" s="214"/>
      <c r="E3" s="214"/>
    </row>
    <row r="4" spans="1:9" ht="15.75" thickBot="1" x14ac:dyDescent="0.3"/>
    <row r="5" spans="1:9" s="41" customFormat="1" ht="15.75" thickBot="1" x14ac:dyDescent="0.3">
      <c r="A5" s="255" t="s">
        <v>130</v>
      </c>
      <c r="B5" s="216"/>
      <c r="C5" s="216"/>
      <c r="D5" s="216"/>
      <c r="E5" s="217"/>
      <c r="F5" s="23"/>
    </row>
    <row r="6" spans="1:9" s="41" customFormat="1" ht="15.75" thickBot="1" x14ac:dyDescent="0.3">
      <c r="A6" s="24"/>
      <c r="B6" s="24"/>
      <c r="C6" s="32"/>
      <c r="D6" s="24"/>
      <c r="E6" s="24"/>
      <c r="F6" s="24"/>
      <c r="G6" s="42"/>
    </row>
    <row r="7" spans="1:9" s="18" customFormat="1" ht="30.75" thickBot="1" x14ac:dyDescent="0.3">
      <c r="A7" s="73" t="s">
        <v>13</v>
      </c>
      <c r="B7" s="90" t="s">
        <v>9</v>
      </c>
      <c r="C7" s="75" t="s">
        <v>8</v>
      </c>
      <c r="D7" s="73" t="s">
        <v>7</v>
      </c>
      <c r="E7" s="73" t="s">
        <v>6</v>
      </c>
    </row>
    <row r="8" spans="1:9" s="41" customFormat="1" x14ac:dyDescent="0.25">
      <c r="A8" s="238" t="s">
        <v>131</v>
      </c>
      <c r="B8" s="69" t="s">
        <v>17</v>
      </c>
      <c r="C8" s="70">
        <v>39</v>
      </c>
      <c r="D8" s="71"/>
      <c r="E8" s="72">
        <f>D8/C8</f>
        <v>0</v>
      </c>
      <c r="F8" s="203" t="str">
        <f>IF(OR(D8=""),"Veuillez compléter ce champs","")</f>
        <v>Veuillez compléter ce champs</v>
      </c>
      <c r="G8" s="204"/>
      <c r="H8" s="204"/>
      <c r="I8" s="204"/>
    </row>
    <row r="9" spans="1:9" s="41" customFormat="1" x14ac:dyDescent="0.25">
      <c r="A9" s="254"/>
      <c r="B9" s="26" t="s">
        <v>4</v>
      </c>
      <c r="C9" s="33">
        <v>17</v>
      </c>
      <c r="D9" s="43"/>
      <c r="E9" s="44">
        <f t="shared" ref="E9:E12" si="0">D9/C9</f>
        <v>0</v>
      </c>
      <c r="F9" s="203" t="str">
        <f t="shared" ref="F9:F12" si="1">IF(OR(D9=""),"Veuillez compléter ce champs","")</f>
        <v>Veuillez compléter ce champs</v>
      </c>
      <c r="G9" s="204"/>
      <c r="H9" s="204"/>
      <c r="I9" s="204"/>
    </row>
    <row r="10" spans="1:9" s="41" customFormat="1" x14ac:dyDescent="0.25">
      <c r="A10" s="232" t="s">
        <v>10</v>
      </c>
      <c r="B10" s="233"/>
      <c r="C10" s="45">
        <f>SUM(C8:C9)</f>
        <v>56</v>
      </c>
      <c r="D10" s="46">
        <f>SUM(D8:D9)</f>
        <v>0</v>
      </c>
      <c r="E10" s="47">
        <f t="shared" si="0"/>
        <v>0</v>
      </c>
      <c r="F10" s="203" t="str">
        <f t="shared" si="1"/>
        <v/>
      </c>
      <c r="G10" s="204"/>
      <c r="H10" s="204"/>
      <c r="I10" s="204"/>
    </row>
    <row r="11" spans="1:9" s="41" customFormat="1" x14ac:dyDescent="0.25">
      <c r="A11" s="59" t="s">
        <v>132</v>
      </c>
      <c r="B11" s="26" t="s">
        <v>17</v>
      </c>
      <c r="C11" s="48">
        <v>11</v>
      </c>
      <c r="D11" s="49"/>
      <c r="E11" s="44">
        <f t="shared" si="0"/>
        <v>0</v>
      </c>
      <c r="F11" s="203" t="str">
        <f t="shared" si="1"/>
        <v>Veuillez compléter ce champs</v>
      </c>
      <c r="G11" s="204"/>
      <c r="H11" s="204"/>
      <c r="I11" s="204"/>
    </row>
    <row r="12" spans="1:9" s="41" customFormat="1" x14ac:dyDescent="0.25">
      <c r="A12" s="232" t="s">
        <v>10</v>
      </c>
      <c r="B12" s="233"/>
      <c r="C12" s="45">
        <f>SUM(C11:C11)</f>
        <v>11</v>
      </c>
      <c r="D12" s="46">
        <f>SUM(D11:D11)</f>
        <v>0</v>
      </c>
      <c r="E12" s="47">
        <f t="shared" si="0"/>
        <v>0</v>
      </c>
      <c r="F12" s="203" t="str">
        <f t="shared" si="1"/>
        <v/>
      </c>
      <c r="G12" s="204"/>
      <c r="H12" s="204"/>
      <c r="I12" s="204"/>
    </row>
    <row r="13" spans="1:9" s="41" customFormat="1" ht="15.75" thickBot="1" x14ac:dyDescent="0.3">
      <c r="A13" s="208" t="s">
        <v>3</v>
      </c>
      <c r="B13" s="209"/>
      <c r="C13" s="86">
        <f>C12+C10</f>
        <v>67</v>
      </c>
      <c r="D13" s="25">
        <f>D12+D10</f>
        <v>0</v>
      </c>
      <c r="E13" s="91">
        <f>D13/C13</f>
        <v>0</v>
      </c>
      <c r="F13" s="203"/>
      <c r="G13" s="204"/>
      <c r="H13" s="204"/>
      <c r="I13" s="204"/>
    </row>
    <row r="14" spans="1:9" s="41" customFormat="1" x14ac:dyDescent="0.25">
      <c r="A14" s="2"/>
      <c r="B14" s="62"/>
      <c r="C14" s="36"/>
      <c r="D14" s="2"/>
      <c r="E14" s="84"/>
      <c r="F14" s="204"/>
      <c r="G14" s="204"/>
      <c r="H14" s="204"/>
      <c r="I14" s="204"/>
    </row>
    <row r="15" spans="1:9" s="41" customFormat="1" ht="15.75" thickBot="1" x14ac:dyDescent="0.3">
      <c r="A15" s="2"/>
      <c r="B15" s="62"/>
      <c r="C15" s="36"/>
      <c r="D15" s="2"/>
      <c r="E15" s="82"/>
      <c r="F15" s="204"/>
      <c r="G15" s="204"/>
      <c r="H15" s="204"/>
      <c r="I15" s="204"/>
    </row>
    <row r="16" spans="1:9" s="41" customFormat="1" ht="15.75" thickBot="1" x14ac:dyDescent="0.3">
      <c r="A16" s="2"/>
      <c r="B16" s="210" t="s">
        <v>2</v>
      </c>
      <c r="C16" s="211"/>
      <c r="D16" s="80"/>
      <c r="E16" s="39"/>
      <c r="F16" s="204"/>
      <c r="G16" s="204"/>
      <c r="H16" s="204"/>
      <c r="I16" s="204"/>
    </row>
    <row r="17" spans="1:9" s="41" customFormat="1" ht="15.75" thickBot="1" x14ac:dyDescent="0.3">
      <c r="A17" s="2"/>
      <c r="B17" s="62"/>
      <c r="C17" s="36"/>
      <c r="D17" s="40"/>
      <c r="E17" s="82"/>
      <c r="F17" s="204"/>
      <c r="G17" s="204"/>
      <c r="H17" s="204"/>
      <c r="I17" s="204"/>
    </row>
    <row r="18" spans="1:9" s="41" customFormat="1" ht="15.75" thickBot="1" x14ac:dyDescent="0.3">
      <c r="A18" s="2"/>
      <c r="B18" s="206" t="s">
        <v>14</v>
      </c>
      <c r="C18" s="207"/>
      <c r="D18" s="81">
        <f>D13*D16+D13</f>
        <v>0</v>
      </c>
      <c r="E18" s="85"/>
      <c r="F18" s="204"/>
      <c r="G18" s="204"/>
      <c r="H18" s="204"/>
      <c r="I18" s="204"/>
    </row>
    <row r="19" spans="1:9" s="41" customFormat="1" x14ac:dyDescent="0.25">
      <c r="A19" s="2"/>
      <c r="B19" s="62"/>
      <c r="C19" s="36"/>
      <c r="D19" s="2"/>
      <c r="E19" s="82"/>
      <c r="F19" s="204"/>
      <c r="G19" s="204"/>
      <c r="H19" s="204"/>
      <c r="I19" s="204"/>
    </row>
    <row r="20" spans="1:9" s="41" customFormat="1" x14ac:dyDescent="0.25">
      <c r="A20" s="2"/>
      <c r="B20" s="62"/>
      <c r="C20" s="36"/>
      <c r="D20" s="2"/>
      <c r="E20" s="82"/>
      <c r="F20" s="204"/>
      <c r="G20" s="204"/>
      <c r="H20" s="204"/>
      <c r="I20" s="204"/>
    </row>
    <row r="21" spans="1:9" s="41" customFormat="1" x14ac:dyDescent="0.25">
      <c r="A21" s="2"/>
      <c r="B21" s="62"/>
      <c r="C21" s="36"/>
      <c r="D21" s="2"/>
      <c r="E21" s="82"/>
      <c r="F21" s="204"/>
      <c r="G21" s="204"/>
      <c r="H21" s="204"/>
      <c r="I21" s="204"/>
    </row>
    <row r="22" spans="1:9" s="41" customFormat="1" x14ac:dyDescent="0.25">
      <c r="A22" s="2"/>
      <c r="B22" s="62"/>
      <c r="C22" s="36"/>
      <c r="D22" s="2"/>
      <c r="E22" s="82"/>
      <c r="F22" s="204"/>
      <c r="G22" s="204"/>
      <c r="H22" s="204"/>
      <c r="I22" s="204"/>
    </row>
    <row r="23" spans="1:9" s="41" customFormat="1" x14ac:dyDescent="0.25">
      <c r="A23" s="2"/>
      <c r="B23" s="62"/>
      <c r="C23" s="36"/>
      <c r="D23" s="2"/>
      <c r="E23" s="82"/>
      <c r="F23" s="204"/>
      <c r="G23" s="204"/>
      <c r="H23" s="204"/>
      <c r="I23" s="204"/>
    </row>
    <row r="24" spans="1:9" s="41" customFormat="1" x14ac:dyDescent="0.25">
      <c r="A24" s="2"/>
      <c r="B24" s="62"/>
      <c r="C24" s="36"/>
      <c r="D24" s="2"/>
      <c r="E24" s="82"/>
      <c r="F24" s="204"/>
      <c r="G24" s="204"/>
      <c r="H24" s="204"/>
      <c r="I24" s="204"/>
    </row>
    <row r="25" spans="1:9" s="41" customFormat="1" x14ac:dyDescent="0.25">
      <c r="A25" s="2"/>
      <c r="B25" s="62"/>
      <c r="C25" s="36"/>
      <c r="D25" s="2"/>
      <c r="E25" s="82"/>
      <c r="F25" s="204"/>
      <c r="G25" s="204"/>
      <c r="H25" s="204"/>
      <c r="I25" s="204"/>
    </row>
    <row r="26" spans="1:9" s="41" customFormat="1" x14ac:dyDescent="0.25">
      <c r="A26" s="2"/>
      <c r="B26" s="62"/>
      <c r="C26" s="36"/>
      <c r="D26" s="2"/>
      <c r="E26" s="82"/>
      <c r="F26" s="204"/>
      <c r="G26" s="204"/>
      <c r="H26" s="204"/>
      <c r="I26" s="204"/>
    </row>
    <row r="27" spans="1:9" s="41" customFormat="1" x14ac:dyDescent="0.25">
      <c r="A27" s="2"/>
      <c r="B27" s="62"/>
      <c r="C27" s="36"/>
      <c r="D27" s="2"/>
      <c r="E27" s="82"/>
      <c r="F27" s="204"/>
      <c r="G27" s="204"/>
      <c r="H27" s="204"/>
      <c r="I27" s="204"/>
    </row>
    <row r="28" spans="1:9" s="41" customFormat="1" x14ac:dyDescent="0.25">
      <c r="A28" s="2"/>
      <c r="B28" s="62"/>
      <c r="C28" s="36"/>
      <c r="D28" s="2"/>
      <c r="E28" s="82"/>
      <c r="F28" s="204"/>
      <c r="G28" s="204"/>
      <c r="H28" s="204"/>
      <c r="I28" s="204"/>
    </row>
    <row r="29" spans="1:9" s="41" customFormat="1" x14ac:dyDescent="0.25">
      <c r="A29" s="2"/>
      <c r="B29" s="62"/>
      <c r="C29" s="36"/>
      <c r="D29" s="2"/>
      <c r="E29" s="82"/>
      <c r="F29" s="204"/>
      <c r="G29" s="204"/>
      <c r="H29" s="204"/>
      <c r="I29" s="204"/>
    </row>
    <row r="30" spans="1:9" s="41" customFormat="1" x14ac:dyDescent="0.25">
      <c r="A30" s="2"/>
      <c r="B30" s="62"/>
      <c r="C30" s="36"/>
      <c r="D30" s="2"/>
      <c r="E30" s="82"/>
      <c r="F30" s="204"/>
      <c r="G30" s="204"/>
      <c r="H30" s="204"/>
      <c r="I30" s="204"/>
    </row>
    <row r="31" spans="1:9" s="41" customFormat="1" x14ac:dyDescent="0.25">
      <c r="A31" s="2"/>
      <c r="B31" s="62"/>
      <c r="C31" s="36"/>
      <c r="D31" s="2"/>
      <c r="E31" s="82"/>
      <c r="F31" s="61"/>
      <c r="G31" s="61"/>
      <c r="H31" s="61"/>
      <c r="I31" s="61"/>
    </row>
    <row r="32" spans="1:9" s="41" customFormat="1" x14ac:dyDescent="0.25">
      <c r="A32" s="2"/>
      <c r="B32" s="62"/>
      <c r="C32" s="36"/>
      <c r="D32" s="2"/>
      <c r="E32" s="82"/>
      <c r="F32" s="204"/>
      <c r="G32" s="204"/>
      <c r="H32" s="204"/>
      <c r="I32" s="204"/>
    </row>
    <row r="33" spans="1:9" s="41" customFormat="1" x14ac:dyDescent="0.25">
      <c r="A33" s="2"/>
      <c r="B33" s="62"/>
      <c r="C33" s="36"/>
      <c r="D33" s="2"/>
      <c r="E33" s="82"/>
      <c r="F33" s="204"/>
      <c r="G33" s="204"/>
      <c r="H33" s="204"/>
      <c r="I33" s="204"/>
    </row>
    <row r="34" spans="1:9" s="41" customFormat="1" x14ac:dyDescent="0.25">
      <c r="A34" s="2"/>
      <c r="B34" s="62"/>
      <c r="C34" s="36"/>
      <c r="D34" s="2"/>
      <c r="E34" s="82"/>
      <c r="F34" s="204"/>
      <c r="G34" s="204"/>
      <c r="H34" s="204"/>
      <c r="I34" s="204"/>
    </row>
    <row r="35" spans="1:9" s="41" customFormat="1" x14ac:dyDescent="0.25">
      <c r="A35" s="2"/>
      <c r="B35" s="62"/>
      <c r="C35" s="36"/>
      <c r="D35" s="2"/>
      <c r="E35" s="82"/>
      <c r="F35" s="204"/>
      <c r="G35" s="204"/>
      <c r="H35" s="204"/>
      <c r="I35" s="204"/>
    </row>
    <row r="36" spans="1:9" s="41" customFormat="1" x14ac:dyDescent="0.25">
      <c r="A36" s="2"/>
      <c r="B36" s="62"/>
      <c r="C36" s="36"/>
      <c r="D36" s="2"/>
      <c r="E36" s="82"/>
      <c r="F36" s="204"/>
      <c r="G36" s="204"/>
      <c r="H36" s="204"/>
      <c r="I36" s="204"/>
    </row>
    <row r="37" spans="1:9" s="41" customFormat="1" x14ac:dyDescent="0.25">
      <c r="A37" s="2"/>
      <c r="B37" s="62"/>
      <c r="C37" s="36"/>
      <c r="D37" s="2"/>
      <c r="E37" s="82"/>
      <c r="F37" s="204"/>
      <c r="G37" s="204"/>
      <c r="H37" s="204"/>
      <c r="I37" s="204"/>
    </row>
    <row r="38" spans="1:9" s="41" customFormat="1" x14ac:dyDescent="0.25">
      <c r="A38" s="2"/>
      <c r="B38" s="62"/>
      <c r="C38" s="36"/>
      <c r="D38" s="2"/>
      <c r="E38" s="82"/>
      <c r="F38" s="204"/>
      <c r="G38" s="204"/>
      <c r="H38" s="204"/>
      <c r="I38" s="204"/>
    </row>
    <row r="39" spans="1:9" s="41" customFormat="1" x14ac:dyDescent="0.25">
      <c r="A39" s="2"/>
      <c r="B39" s="62"/>
      <c r="C39" s="36"/>
      <c r="D39" s="2"/>
      <c r="E39" s="82"/>
      <c r="F39" s="204"/>
      <c r="G39" s="204"/>
      <c r="H39" s="204"/>
      <c r="I39" s="204"/>
    </row>
    <row r="40" spans="1:9" s="41" customFormat="1" x14ac:dyDescent="0.25">
      <c r="A40" s="2"/>
      <c r="B40" s="62"/>
      <c r="C40" s="36"/>
      <c r="D40" s="2"/>
      <c r="E40" s="82"/>
      <c r="F40" s="204"/>
      <c r="G40" s="204"/>
      <c r="H40" s="204"/>
      <c r="I40" s="204"/>
    </row>
    <row r="41" spans="1:9" s="41" customFormat="1" x14ac:dyDescent="0.25">
      <c r="A41" s="2"/>
      <c r="B41" s="62"/>
      <c r="C41" s="36"/>
      <c r="D41" s="2"/>
      <c r="E41" s="82"/>
      <c r="F41" s="204"/>
      <c r="G41" s="204"/>
      <c r="H41" s="204"/>
      <c r="I41" s="204"/>
    </row>
    <row r="42" spans="1:9" s="41" customFormat="1" x14ac:dyDescent="0.25">
      <c r="A42" s="2"/>
      <c r="B42" s="62"/>
      <c r="C42" s="36"/>
      <c r="D42" s="2"/>
      <c r="E42" s="82"/>
      <c r="F42" s="204"/>
      <c r="G42" s="204"/>
      <c r="H42" s="204"/>
      <c r="I42" s="204"/>
    </row>
    <row r="43" spans="1:9" s="41" customFormat="1" x14ac:dyDescent="0.25">
      <c r="A43" s="2"/>
      <c r="B43" s="62"/>
      <c r="C43" s="36"/>
      <c r="D43" s="2"/>
      <c r="E43" s="82"/>
      <c r="F43" s="204"/>
      <c r="G43" s="204"/>
      <c r="H43" s="204"/>
      <c r="I43" s="204"/>
    </row>
    <row r="44" spans="1:9" s="41" customFormat="1" x14ac:dyDescent="0.25">
      <c r="A44" s="2"/>
      <c r="B44" s="62"/>
      <c r="C44" s="36"/>
      <c r="D44" s="2"/>
      <c r="E44" s="82"/>
      <c r="F44" s="204"/>
      <c r="G44" s="204"/>
      <c r="H44" s="204"/>
      <c r="I44" s="204"/>
    </row>
    <row r="45" spans="1:9" s="41" customFormat="1" x14ac:dyDescent="0.25">
      <c r="A45" s="2"/>
      <c r="B45" s="62"/>
      <c r="C45" s="36"/>
      <c r="D45" s="2"/>
      <c r="E45" s="82"/>
      <c r="F45" s="204"/>
      <c r="G45" s="204"/>
      <c r="H45" s="204"/>
      <c r="I45" s="204"/>
    </row>
    <row r="46" spans="1:9" s="41" customFormat="1" x14ac:dyDescent="0.25">
      <c r="A46" s="2"/>
      <c r="B46" s="62"/>
      <c r="C46" s="36"/>
      <c r="D46" s="2"/>
      <c r="E46" s="82"/>
      <c r="F46" s="204"/>
      <c r="G46" s="204"/>
      <c r="H46" s="204"/>
      <c r="I46" s="204"/>
    </row>
    <row r="47" spans="1:9" s="41" customFormat="1" x14ac:dyDescent="0.25">
      <c r="A47" s="2"/>
      <c r="B47" s="62"/>
      <c r="C47" s="36"/>
      <c r="D47" s="2"/>
      <c r="E47" s="82"/>
      <c r="F47" s="204"/>
      <c r="G47" s="204"/>
      <c r="H47" s="204"/>
      <c r="I47" s="204"/>
    </row>
    <row r="48" spans="1:9" s="41" customFormat="1" x14ac:dyDescent="0.25">
      <c r="A48" s="2"/>
      <c r="B48" s="62"/>
      <c r="C48" s="36"/>
      <c r="D48" s="2"/>
      <c r="E48" s="82"/>
      <c r="F48" s="204"/>
      <c r="G48" s="204"/>
      <c r="H48" s="204"/>
      <c r="I48" s="204"/>
    </row>
    <row r="49" spans="1:9" s="41" customFormat="1" x14ac:dyDescent="0.25">
      <c r="A49" s="2"/>
      <c r="B49" s="62"/>
      <c r="C49" s="36"/>
      <c r="D49" s="2"/>
      <c r="E49" s="82"/>
      <c r="F49" s="204"/>
      <c r="G49" s="204"/>
      <c r="H49" s="204"/>
      <c r="I49" s="204"/>
    </row>
    <row r="50" spans="1:9" s="41" customFormat="1" x14ac:dyDescent="0.25">
      <c r="A50" s="2"/>
      <c r="B50" s="62"/>
      <c r="C50" s="36"/>
      <c r="D50" s="2"/>
      <c r="E50" s="82"/>
      <c r="F50" s="204"/>
      <c r="G50" s="204"/>
      <c r="H50" s="204"/>
      <c r="I50" s="204"/>
    </row>
    <row r="51" spans="1:9" s="41" customFormat="1" x14ac:dyDescent="0.25">
      <c r="A51" s="2"/>
      <c r="B51" s="62"/>
      <c r="C51" s="36"/>
      <c r="D51" s="2"/>
      <c r="E51" s="82"/>
      <c r="F51" s="204"/>
      <c r="G51" s="204"/>
      <c r="H51" s="204"/>
      <c r="I51" s="204"/>
    </row>
    <row r="52" spans="1:9" s="41" customFormat="1" x14ac:dyDescent="0.25">
      <c r="A52" s="2"/>
      <c r="B52" s="62"/>
      <c r="C52" s="36"/>
      <c r="D52" s="2"/>
      <c r="E52" s="82"/>
      <c r="F52" s="204"/>
      <c r="G52" s="204"/>
      <c r="H52" s="204"/>
      <c r="I52" s="204"/>
    </row>
    <row r="53" spans="1:9" s="41" customFormat="1" x14ac:dyDescent="0.25">
      <c r="A53" s="2"/>
      <c r="B53" s="62"/>
      <c r="C53" s="36"/>
      <c r="D53" s="2"/>
      <c r="E53" s="82"/>
      <c r="F53" s="204"/>
      <c r="G53" s="204"/>
      <c r="H53" s="204"/>
      <c r="I53" s="204"/>
    </row>
    <row r="54" spans="1:9" s="41" customFormat="1" x14ac:dyDescent="0.25">
      <c r="A54" s="2"/>
      <c r="B54" s="62"/>
      <c r="C54" s="36"/>
      <c r="D54" s="2"/>
      <c r="E54" s="82"/>
      <c r="F54" s="61"/>
      <c r="G54" s="61"/>
      <c r="H54" s="61"/>
      <c r="I54" s="61"/>
    </row>
    <row r="55" spans="1:9" s="41" customFormat="1" x14ac:dyDescent="0.25">
      <c r="A55" s="2"/>
      <c r="B55" s="62"/>
      <c r="C55" s="36"/>
      <c r="D55" s="2"/>
      <c r="E55" s="82"/>
      <c r="F55" s="204"/>
      <c r="G55" s="204"/>
      <c r="H55" s="204"/>
      <c r="I55" s="204"/>
    </row>
    <row r="56" spans="1:9" s="41" customFormat="1" x14ac:dyDescent="0.25">
      <c r="A56" s="2"/>
      <c r="B56" s="62"/>
      <c r="C56" s="36"/>
      <c r="D56" s="2"/>
      <c r="E56" s="82"/>
      <c r="F56" s="204"/>
      <c r="G56" s="204"/>
      <c r="H56" s="204"/>
      <c r="I56" s="204"/>
    </row>
    <row r="57" spans="1:9" s="41" customFormat="1" x14ac:dyDescent="0.25">
      <c r="A57" s="2"/>
      <c r="B57" s="62"/>
      <c r="C57" s="36"/>
      <c r="D57" s="2"/>
      <c r="E57" s="82"/>
      <c r="F57" s="204"/>
      <c r="G57" s="204"/>
      <c r="H57" s="204"/>
      <c r="I57" s="204"/>
    </row>
    <row r="58" spans="1:9" s="41" customFormat="1" x14ac:dyDescent="0.25">
      <c r="A58" s="2"/>
      <c r="B58" s="62"/>
      <c r="C58" s="36"/>
      <c r="D58" s="2"/>
      <c r="E58" s="82"/>
      <c r="F58" s="204"/>
      <c r="G58" s="204"/>
      <c r="H58" s="204"/>
      <c r="I58" s="204"/>
    </row>
    <row r="59" spans="1:9" s="41" customFormat="1" x14ac:dyDescent="0.25">
      <c r="A59" s="2"/>
      <c r="B59" s="62"/>
      <c r="C59" s="36"/>
      <c r="D59" s="2"/>
      <c r="E59" s="82"/>
      <c r="F59" s="204"/>
      <c r="G59" s="204"/>
      <c r="H59" s="204"/>
      <c r="I59" s="204"/>
    </row>
    <row r="60" spans="1:9" s="41" customFormat="1" x14ac:dyDescent="0.25">
      <c r="A60" s="2"/>
      <c r="B60" s="62"/>
      <c r="C60" s="36"/>
      <c r="D60" s="2"/>
      <c r="E60" s="82"/>
      <c r="F60" s="204"/>
      <c r="G60" s="204"/>
      <c r="H60" s="204"/>
      <c r="I60" s="204"/>
    </row>
    <row r="61" spans="1:9" s="41" customFormat="1" x14ac:dyDescent="0.25">
      <c r="A61" s="2"/>
      <c r="B61" s="62"/>
      <c r="C61" s="36"/>
      <c r="D61" s="2"/>
      <c r="E61" s="82"/>
      <c r="F61" s="204"/>
      <c r="G61" s="204"/>
      <c r="H61" s="204"/>
      <c r="I61" s="204"/>
    </row>
    <row r="62" spans="1:9" s="41" customFormat="1" x14ac:dyDescent="0.25">
      <c r="A62" s="2"/>
      <c r="B62" s="62"/>
      <c r="C62" s="36"/>
      <c r="D62" s="2"/>
      <c r="E62" s="82"/>
      <c r="F62" s="204"/>
      <c r="G62" s="204"/>
      <c r="H62" s="204"/>
      <c r="I62" s="204"/>
    </row>
    <row r="63" spans="1:9" s="41" customFormat="1" x14ac:dyDescent="0.25">
      <c r="A63" s="2"/>
      <c r="B63" s="62"/>
      <c r="C63" s="36"/>
      <c r="D63" s="2"/>
      <c r="E63" s="82"/>
      <c r="F63" s="204"/>
      <c r="G63" s="204"/>
      <c r="H63" s="204"/>
      <c r="I63" s="204"/>
    </row>
    <row r="64" spans="1:9" s="41" customFormat="1" x14ac:dyDescent="0.25">
      <c r="A64" s="2"/>
      <c r="B64" s="62"/>
      <c r="C64" s="36"/>
      <c r="D64" s="2"/>
      <c r="E64" s="82"/>
      <c r="F64" s="204"/>
      <c r="G64" s="204"/>
      <c r="H64" s="204"/>
      <c r="I64" s="204"/>
    </row>
    <row r="65" spans="1:9" s="41" customFormat="1" x14ac:dyDescent="0.25">
      <c r="A65" s="2"/>
      <c r="B65" s="62"/>
      <c r="C65" s="36"/>
      <c r="D65" s="2"/>
      <c r="E65" s="82"/>
      <c r="F65" s="204"/>
      <c r="G65" s="204"/>
      <c r="H65" s="204"/>
      <c r="I65" s="204"/>
    </row>
    <row r="66" spans="1:9" s="41" customFormat="1" x14ac:dyDescent="0.25">
      <c r="A66" s="2"/>
      <c r="B66" s="62"/>
      <c r="C66" s="36"/>
      <c r="D66" s="2"/>
      <c r="E66" s="82"/>
      <c r="F66" s="204"/>
      <c r="G66" s="204"/>
      <c r="H66" s="204"/>
      <c r="I66" s="204"/>
    </row>
    <row r="67" spans="1:9" s="41" customFormat="1" x14ac:dyDescent="0.25">
      <c r="A67" s="2"/>
      <c r="B67" s="62"/>
      <c r="C67" s="36"/>
      <c r="D67" s="2"/>
      <c r="E67" s="82"/>
      <c r="F67" s="204"/>
      <c r="G67" s="204"/>
      <c r="H67" s="204"/>
      <c r="I67" s="204"/>
    </row>
    <row r="68" spans="1:9" s="41" customFormat="1" x14ac:dyDescent="0.25">
      <c r="A68" s="2"/>
      <c r="B68" s="62"/>
      <c r="C68" s="36"/>
      <c r="D68" s="2"/>
      <c r="E68" s="82"/>
      <c r="F68" s="204"/>
      <c r="G68" s="204"/>
      <c r="H68" s="204"/>
      <c r="I68" s="204"/>
    </row>
    <row r="69" spans="1:9" s="41" customFormat="1" x14ac:dyDescent="0.25">
      <c r="A69" s="2"/>
      <c r="B69" s="62"/>
      <c r="C69" s="36"/>
      <c r="D69" s="2"/>
      <c r="E69" s="82"/>
      <c r="F69" s="204"/>
      <c r="G69" s="204"/>
      <c r="H69" s="204"/>
      <c r="I69" s="204"/>
    </row>
    <row r="70" spans="1:9" s="41" customFormat="1" x14ac:dyDescent="0.25">
      <c r="A70" s="2"/>
      <c r="B70" s="62"/>
      <c r="C70" s="36"/>
      <c r="D70" s="2"/>
      <c r="E70" s="82"/>
      <c r="F70" s="204"/>
      <c r="G70" s="204"/>
      <c r="H70" s="204"/>
      <c r="I70" s="204"/>
    </row>
    <row r="71" spans="1:9" s="41" customFormat="1" x14ac:dyDescent="0.25">
      <c r="A71" s="2"/>
      <c r="B71" s="62"/>
      <c r="C71" s="36"/>
      <c r="D71" s="2"/>
      <c r="E71" s="82"/>
      <c r="F71" s="204"/>
      <c r="G71" s="204"/>
      <c r="H71" s="204"/>
      <c r="I71" s="204"/>
    </row>
    <row r="72" spans="1:9" s="41" customFormat="1" x14ac:dyDescent="0.25">
      <c r="A72" s="2"/>
      <c r="B72" s="62"/>
      <c r="C72" s="36"/>
      <c r="D72" s="2"/>
      <c r="E72" s="82"/>
      <c r="F72" s="204"/>
      <c r="G72" s="204"/>
      <c r="H72" s="204"/>
      <c r="I72" s="204"/>
    </row>
    <row r="73" spans="1:9" s="41" customFormat="1" x14ac:dyDescent="0.25">
      <c r="A73" s="2"/>
      <c r="B73" s="62"/>
      <c r="C73" s="36"/>
      <c r="D73" s="2"/>
      <c r="E73" s="82"/>
      <c r="F73" s="204"/>
      <c r="G73" s="204"/>
      <c r="H73" s="204"/>
      <c r="I73" s="204"/>
    </row>
    <row r="74" spans="1:9" s="41" customFormat="1" x14ac:dyDescent="0.25">
      <c r="A74" s="2"/>
      <c r="B74" s="62"/>
      <c r="C74" s="36"/>
      <c r="D74" s="2"/>
      <c r="E74" s="82"/>
      <c r="F74" s="204"/>
      <c r="G74" s="204"/>
      <c r="H74" s="204"/>
      <c r="I74" s="204"/>
    </row>
    <row r="75" spans="1:9" s="41" customFormat="1" ht="16.5" customHeight="1" x14ac:dyDescent="0.25">
      <c r="A75" s="2"/>
      <c r="B75" s="62"/>
      <c r="C75" s="36"/>
      <c r="D75" s="2"/>
      <c r="E75" s="82"/>
      <c r="F75" s="204"/>
      <c r="G75" s="204"/>
      <c r="H75" s="204"/>
      <c r="I75" s="204"/>
    </row>
    <row r="76" spans="1:9" s="41" customFormat="1" ht="16.5" customHeight="1" x14ac:dyDescent="0.25">
      <c r="A76" s="2"/>
      <c r="B76" s="62"/>
      <c r="C76" s="36"/>
      <c r="D76" s="2"/>
      <c r="E76" s="82"/>
      <c r="F76" s="204"/>
      <c r="G76" s="204"/>
      <c r="H76" s="204"/>
      <c r="I76" s="204"/>
    </row>
    <row r="77" spans="1:9" s="41" customFormat="1" x14ac:dyDescent="0.25">
      <c r="A77" s="2"/>
      <c r="B77" s="62"/>
      <c r="C77" s="36"/>
      <c r="D77" s="2"/>
      <c r="E77" s="82"/>
      <c r="F77" s="204"/>
      <c r="G77" s="204"/>
      <c r="H77" s="204"/>
      <c r="I77" s="204"/>
    </row>
    <row r="78" spans="1:9" s="41" customFormat="1" x14ac:dyDescent="0.25">
      <c r="A78" s="2"/>
      <c r="B78" s="62"/>
      <c r="C78" s="36"/>
      <c r="D78" s="2"/>
      <c r="E78" s="82"/>
      <c r="F78" s="204"/>
      <c r="G78" s="204"/>
      <c r="H78" s="204"/>
      <c r="I78" s="204"/>
    </row>
    <row r="79" spans="1:9" s="41" customFormat="1" x14ac:dyDescent="0.25">
      <c r="A79" s="2"/>
      <c r="B79" s="62"/>
      <c r="C79" s="36"/>
      <c r="D79" s="2"/>
      <c r="E79" s="82"/>
      <c r="F79" s="204"/>
      <c r="G79" s="204"/>
      <c r="H79" s="204"/>
      <c r="I79" s="204"/>
    </row>
    <row r="80" spans="1:9" s="41" customFormat="1" x14ac:dyDescent="0.25">
      <c r="A80" s="2"/>
      <c r="B80" s="62"/>
      <c r="C80" s="36"/>
      <c r="D80" s="2"/>
      <c r="E80" s="82"/>
      <c r="F80" s="204"/>
      <c r="G80" s="204"/>
      <c r="H80" s="204"/>
      <c r="I80" s="204"/>
    </row>
    <row r="81" spans="1:9" s="41" customFormat="1" x14ac:dyDescent="0.25">
      <c r="A81" s="2"/>
      <c r="B81" s="62"/>
      <c r="C81" s="36"/>
      <c r="D81" s="2"/>
      <c r="E81" s="82"/>
      <c r="F81" s="204"/>
      <c r="G81" s="204"/>
      <c r="H81" s="204"/>
      <c r="I81" s="204"/>
    </row>
    <row r="82" spans="1:9" s="41" customFormat="1" ht="15" customHeight="1" x14ac:dyDescent="0.25">
      <c r="A82" s="2"/>
      <c r="B82" s="62"/>
      <c r="C82" s="36"/>
      <c r="D82" s="2"/>
      <c r="E82" s="82"/>
      <c r="F82" s="204"/>
      <c r="G82" s="204"/>
      <c r="H82" s="204"/>
      <c r="I82" s="204"/>
    </row>
    <row r="83" spans="1:9" s="41" customFormat="1" ht="15" customHeight="1" x14ac:dyDescent="0.25">
      <c r="A83" s="2"/>
      <c r="B83" s="62"/>
      <c r="C83" s="36"/>
      <c r="D83" s="2"/>
      <c r="E83" s="82"/>
      <c r="F83" s="204"/>
      <c r="G83" s="204"/>
      <c r="H83" s="204"/>
      <c r="I83" s="204"/>
    </row>
    <row r="84" spans="1:9" s="41" customFormat="1" ht="15" customHeight="1" x14ac:dyDescent="0.25">
      <c r="A84" s="2"/>
      <c r="B84" s="62"/>
      <c r="C84" s="36"/>
      <c r="D84" s="2"/>
      <c r="E84" s="82"/>
      <c r="F84" s="204"/>
      <c r="G84" s="204"/>
      <c r="H84" s="204"/>
      <c r="I84" s="204"/>
    </row>
    <row r="85" spans="1:9" s="41" customFormat="1" x14ac:dyDescent="0.25">
      <c r="A85" s="2"/>
      <c r="B85" s="62"/>
      <c r="C85" s="36"/>
      <c r="D85" s="2"/>
      <c r="E85" s="82"/>
      <c r="F85" s="204"/>
      <c r="G85" s="204"/>
      <c r="H85" s="204"/>
      <c r="I85" s="204"/>
    </row>
    <row r="86" spans="1:9" s="41" customFormat="1" x14ac:dyDescent="0.25">
      <c r="A86" s="2"/>
      <c r="B86" s="62"/>
      <c r="C86" s="36"/>
      <c r="D86" s="2"/>
      <c r="E86" s="82"/>
      <c r="F86" s="204"/>
      <c r="G86" s="204"/>
      <c r="H86" s="204"/>
      <c r="I86" s="204"/>
    </row>
    <row r="87" spans="1:9" s="41" customFormat="1" x14ac:dyDescent="0.25">
      <c r="A87" s="2"/>
      <c r="B87" s="62"/>
      <c r="C87" s="36"/>
      <c r="D87" s="2"/>
      <c r="E87" s="82"/>
      <c r="F87" s="204"/>
      <c r="G87" s="204"/>
      <c r="H87" s="204"/>
      <c r="I87" s="204"/>
    </row>
    <row r="88" spans="1:9" s="41" customFormat="1" x14ac:dyDescent="0.25">
      <c r="A88" s="2"/>
      <c r="B88" s="62"/>
      <c r="C88" s="36"/>
      <c r="D88" s="2"/>
      <c r="E88" s="82"/>
      <c r="F88" s="204"/>
      <c r="G88" s="204"/>
      <c r="H88" s="204"/>
      <c r="I88" s="204"/>
    </row>
    <row r="89" spans="1:9" s="41" customFormat="1" x14ac:dyDescent="0.25">
      <c r="A89" s="2"/>
      <c r="B89" s="62"/>
      <c r="C89" s="36"/>
      <c r="D89" s="2"/>
      <c r="E89" s="82"/>
      <c r="F89" s="204"/>
      <c r="G89" s="204"/>
      <c r="H89" s="204"/>
      <c r="I89" s="204"/>
    </row>
    <row r="90" spans="1:9" s="41" customFormat="1" x14ac:dyDescent="0.25">
      <c r="A90" s="2"/>
      <c r="B90" s="62"/>
      <c r="C90" s="36"/>
      <c r="D90" s="2"/>
      <c r="E90" s="82"/>
      <c r="F90" s="204"/>
      <c r="G90" s="204"/>
      <c r="H90" s="204"/>
      <c r="I90" s="204"/>
    </row>
    <row r="91" spans="1:9" s="41" customFormat="1" x14ac:dyDescent="0.25">
      <c r="A91" s="2"/>
      <c r="B91" s="62"/>
      <c r="C91" s="36"/>
      <c r="D91" s="2"/>
      <c r="E91" s="82"/>
      <c r="F91" s="204"/>
      <c r="G91" s="204"/>
      <c r="H91" s="204"/>
      <c r="I91" s="204"/>
    </row>
    <row r="92" spans="1:9" s="41" customFormat="1" x14ac:dyDescent="0.25">
      <c r="A92" s="2"/>
      <c r="B92" s="62"/>
      <c r="C92" s="36"/>
      <c r="D92" s="2"/>
      <c r="E92" s="82"/>
      <c r="F92" s="204"/>
      <c r="G92" s="204"/>
      <c r="H92" s="204"/>
      <c r="I92" s="204"/>
    </row>
    <row r="93" spans="1:9" s="41" customFormat="1" x14ac:dyDescent="0.25">
      <c r="A93" s="2"/>
      <c r="B93" s="62"/>
      <c r="C93" s="36"/>
      <c r="D93" s="2"/>
      <c r="E93" s="82"/>
      <c r="F93" s="204"/>
      <c r="G93" s="204"/>
      <c r="H93" s="204"/>
      <c r="I93" s="204"/>
    </row>
    <row r="94" spans="1:9" s="41" customFormat="1" x14ac:dyDescent="0.25">
      <c r="A94" s="2"/>
      <c r="B94" s="62"/>
      <c r="C94" s="36"/>
      <c r="D94" s="2"/>
      <c r="E94" s="82"/>
      <c r="F94" s="204"/>
      <c r="G94" s="204"/>
      <c r="H94" s="204"/>
      <c r="I94" s="204"/>
    </row>
    <row r="95" spans="1:9" s="41" customFormat="1" x14ac:dyDescent="0.25">
      <c r="A95" s="2"/>
      <c r="B95" s="62"/>
      <c r="C95" s="36"/>
      <c r="D95" s="2"/>
      <c r="E95" s="82"/>
      <c r="F95" s="231"/>
      <c r="G95" s="231"/>
      <c r="H95" s="231"/>
      <c r="I95" s="231"/>
    </row>
    <row r="96" spans="1:9" s="41" customFormat="1" x14ac:dyDescent="0.25">
      <c r="A96" s="2"/>
      <c r="B96" s="62"/>
      <c r="C96" s="36"/>
      <c r="D96" s="2"/>
      <c r="E96" s="82"/>
      <c r="F96" s="231"/>
      <c r="G96" s="231"/>
      <c r="H96" s="231"/>
      <c r="I96" s="231"/>
    </row>
    <row r="97" spans="1:9" s="41" customFormat="1" x14ac:dyDescent="0.25">
      <c r="A97" s="2"/>
      <c r="B97" s="62"/>
      <c r="C97" s="36"/>
      <c r="D97" s="2"/>
      <c r="E97" s="82"/>
      <c r="F97" s="231"/>
      <c r="G97" s="231"/>
      <c r="H97" s="231"/>
      <c r="I97" s="231"/>
    </row>
    <row r="98" spans="1:9" s="41" customFormat="1" x14ac:dyDescent="0.25">
      <c r="A98" s="2"/>
      <c r="B98" s="62"/>
      <c r="C98" s="36"/>
      <c r="D98" s="2"/>
      <c r="E98" s="82"/>
      <c r="F98" s="231"/>
      <c r="G98" s="231"/>
      <c r="H98" s="231"/>
      <c r="I98" s="231"/>
    </row>
    <row r="99" spans="1:9" s="41" customFormat="1" x14ac:dyDescent="0.25">
      <c r="A99" s="2"/>
      <c r="B99" s="62"/>
      <c r="C99" s="36"/>
      <c r="D99" s="2"/>
      <c r="E99" s="82"/>
      <c r="F99" s="231"/>
      <c r="G99" s="231"/>
      <c r="H99" s="231"/>
      <c r="I99" s="231"/>
    </row>
    <row r="100" spans="1:9" s="41" customFormat="1" x14ac:dyDescent="0.25">
      <c r="A100" s="2"/>
      <c r="B100" s="62"/>
      <c r="C100" s="36"/>
      <c r="D100" s="2"/>
      <c r="E100" s="82"/>
      <c r="F100" s="231"/>
      <c r="G100" s="231"/>
      <c r="H100" s="231"/>
      <c r="I100" s="231"/>
    </row>
    <row r="101" spans="1:9" s="41" customFormat="1" x14ac:dyDescent="0.25">
      <c r="A101" s="2"/>
      <c r="B101" s="62"/>
      <c r="C101" s="36"/>
      <c r="D101" s="2"/>
      <c r="E101" s="82"/>
      <c r="F101" s="231"/>
      <c r="G101" s="231"/>
      <c r="H101" s="231"/>
      <c r="I101" s="231"/>
    </row>
    <row r="102" spans="1:9" s="41" customFormat="1" x14ac:dyDescent="0.25">
      <c r="A102" s="2"/>
      <c r="B102" s="62"/>
      <c r="C102" s="36"/>
      <c r="D102" s="2"/>
      <c r="E102" s="82"/>
      <c r="F102" s="231"/>
      <c r="G102" s="231"/>
      <c r="H102" s="231"/>
      <c r="I102" s="231"/>
    </row>
    <row r="103" spans="1:9" s="41" customFormat="1" x14ac:dyDescent="0.25">
      <c r="A103" s="2"/>
      <c r="B103" s="62"/>
      <c r="C103" s="36"/>
      <c r="D103" s="2"/>
      <c r="E103" s="82"/>
      <c r="F103" s="231"/>
      <c r="G103" s="231"/>
      <c r="H103" s="231"/>
      <c r="I103" s="231"/>
    </row>
    <row r="104" spans="1:9" s="41" customFormat="1" x14ac:dyDescent="0.25">
      <c r="A104" s="2"/>
      <c r="B104" s="62"/>
      <c r="C104" s="36"/>
      <c r="D104" s="2"/>
      <c r="E104" s="82"/>
      <c r="F104" s="231"/>
      <c r="G104" s="231"/>
      <c r="H104" s="231"/>
      <c r="I104" s="231"/>
    </row>
    <row r="105" spans="1:9" s="41" customFormat="1" x14ac:dyDescent="0.25">
      <c r="A105" s="2"/>
      <c r="B105" s="62"/>
      <c r="C105" s="36"/>
      <c r="D105" s="2"/>
      <c r="E105" s="82"/>
      <c r="F105" s="231"/>
      <c r="G105" s="231"/>
      <c r="H105" s="231"/>
      <c r="I105" s="231"/>
    </row>
    <row r="106" spans="1:9" s="41" customFormat="1" x14ac:dyDescent="0.25">
      <c r="A106" s="2"/>
      <c r="B106" s="62"/>
      <c r="C106" s="36"/>
      <c r="D106" s="2"/>
      <c r="E106" s="82"/>
      <c r="F106" s="231"/>
      <c r="G106" s="231"/>
      <c r="H106" s="231"/>
      <c r="I106" s="231"/>
    </row>
    <row r="107" spans="1:9" s="41" customFormat="1" x14ac:dyDescent="0.25">
      <c r="A107" s="2"/>
      <c r="B107" s="62"/>
      <c r="C107" s="36"/>
      <c r="D107" s="2"/>
      <c r="E107" s="82"/>
      <c r="F107" s="231"/>
      <c r="G107" s="231"/>
      <c r="H107" s="231"/>
      <c r="I107" s="231"/>
    </row>
    <row r="108" spans="1:9" s="41" customFormat="1" x14ac:dyDescent="0.25">
      <c r="A108" s="2"/>
      <c r="B108" s="62"/>
      <c r="C108" s="36"/>
      <c r="D108" s="2"/>
      <c r="E108" s="82"/>
      <c r="F108" s="231"/>
      <c r="G108" s="231"/>
      <c r="H108" s="231"/>
      <c r="I108" s="231"/>
    </row>
    <row r="109" spans="1:9" s="41" customFormat="1" x14ac:dyDescent="0.25">
      <c r="A109" s="2"/>
      <c r="B109" s="62"/>
      <c r="C109" s="36"/>
      <c r="D109" s="2"/>
      <c r="E109" s="82"/>
      <c r="F109" s="231"/>
      <c r="G109" s="231"/>
      <c r="H109" s="231"/>
      <c r="I109" s="231"/>
    </row>
    <row r="110" spans="1:9" s="41" customFormat="1" x14ac:dyDescent="0.25">
      <c r="A110" s="2"/>
      <c r="B110" s="62"/>
      <c r="C110" s="36"/>
      <c r="D110" s="2"/>
      <c r="E110" s="82"/>
      <c r="F110" s="230"/>
      <c r="G110" s="230"/>
      <c r="H110" s="230"/>
      <c r="I110" s="230"/>
    </row>
    <row r="111" spans="1:9" s="41" customFormat="1" x14ac:dyDescent="0.25">
      <c r="A111" s="2"/>
      <c r="B111" s="62"/>
      <c r="C111" s="36"/>
      <c r="D111" s="2"/>
      <c r="E111" s="82"/>
      <c r="F111" s="230"/>
      <c r="G111" s="230"/>
      <c r="H111" s="230"/>
      <c r="I111" s="230"/>
    </row>
    <row r="112" spans="1:9" s="41" customFormat="1" x14ac:dyDescent="0.25">
      <c r="A112" s="2"/>
      <c r="B112" s="62"/>
      <c r="C112" s="36"/>
      <c r="D112" s="2"/>
      <c r="E112" s="82"/>
      <c r="F112" s="83"/>
      <c r="G112" s="83"/>
      <c r="H112" s="83"/>
      <c r="I112" s="83"/>
    </row>
    <row r="113" spans="1:9" s="41" customFormat="1" x14ac:dyDescent="0.25">
      <c r="A113" s="2"/>
      <c r="B113" s="62"/>
      <c r="C113" s="36"/>
      <c r="D113" s="2"/>
      <c r="E113" s="82"/>
      <c r="F113" s="230"/>
      <c r="G113" s="230"/>
      <c r="H113" s="230"/>
      <c r="I113" s="230"/>
    </row>
    <row r="114" spans="1:9" s="41" customFormat="1" x14ac:dyDescent="0.25">
      <c r="A114" s="2"/>
      <c r="B114" s="62"/>
      <c r="C114" s="36"/>
      <c r="D114" s="2"/>
      <c r="E114" s="82"/>
      <c r="F114" s="230"/>
      <c r="G114" s="230"/>
      <c r="H114" s="230"/>
      <c r="I114" s="230"/>
    </row>
    <row r="115" spans="1:9" s="41" customFormat="1" x14ac:dyDescent="0.25">
      <c r="A115" s="2"/>
      <c r="B115" s="62"/>
      <c r="C115" s="36"/>
      <c r="D115" s="2"/>
      <c r="E115" s="82"/>
      <c r="F115" s="230"/>
      <c r="G115" s="230"/>
      <c r="H115" s="230"/>
      <c r="I115" s="230"/>
    </row>
    <row r="116" spans="1:9" s="41" customFormat="1" x14ac:dyDescent="0.25">
      <c r="A116" s="2"/>
      <c r="B116" s="62"/>
      <c r="C116" s="36"/>
      <c r="D116" s="2"/>
      <c r="E116" s="82"/>
      <c r="F116" s="230"/>
      <c r="G116" s="230"/>
      <c r="H116" s="230"/>
      <c r="I116" s="230"/>
    </row>
    <row r="117" spans="1:9" s="41" customFormat="1" x14ac:dyDescent="0.25">
      <c r="A117" s="2"/>
      <c r="B117" s="62"/>
      <c r="C117" s="36"/>
      <c r="D117" s="2"/>
      <c r="E117" s="82"/>
      <c r="F117" s="230"/>
      <c r="G117" s="230"/>
      <c r="H117" s="230"/>
      <c r="I117" s="230"/>
    </row>
    <row r="118" spans="1:9" s="41" customFormat="1" x14ac:dyDescent="0.25">
      <c r="A118" s="2"/>
      <c r="B118" s="62"/>
      <c r="C118" s="36"/>
      <c r="D118" s="2"/>
      <c r="E118" s="82"/>
      <c r="F118" s="230"/>
      <c r="G118" s="230"/>
      <c r="H118" s="230"/>
      <c r="I118" s="230"/>
    </row>
    <row r="119" spans="1:9" s="41" customFormat="1" x14ac:dyDescent="0.25">
      <c r="A119" s="2"/>
      <c r="B119" s="62"/>
      <c r="C119" s="36"/>
      <c r="D119" s="2"/>
      <c r="E119" s="82"/>
      <c r="F119" s="230"/>
      <c r="G119" s="230"/>
      <c r="H119" s="230"/>
      <c r="I119" s="230"/>
    </row>
    <row r="120" spans="1:9" s="41" customFormat="1" x14ac:dyDescent="0.25">
      <c r="A120" s="2"/>
      <c r="B120" s="62"/>
      <c r="C120" s="36"/>
      <c r="D120" s="2"/>
      <c r="E120" s="82"/>
      <c r="F120" s="230"/>
      <c r="G120" s="230"/>
      <c r="H120" s="230"/>
      <c r="I120" s="230"/>
    </row>
    <row r="121" spans="1:9" s="41" customFormat="1" x14ac:dyDescent="0.25">
      <c r="A121" s="2"/>
      <c r="B121" s="62"/>
      <c r="C121" s="36"/>
      <c r="D121" s="2"/>
      <c r="E121" s="82"/>
      <c r="F121" s="230"/>
      <c r="G121" s="230"/>
      <c r="H121" s="230"/>
      <c r="I121" s="230"/>
    </row>
    <row r="122" spans="1:9" s="41" customFormat="1" x14ac:dyDescent="0.25">
      <c r="A122" s="2"/>
      <c r="B122" s="62"/>
      <c r="C122" s="36"/>
      <c r="D122" s="2"/>
      <c r="E122" s="82"/>
      <c r="F122" s="230"/>
      <c r="G122" s="230"/>
      <c r="H122" s="230"/>
      <c r="I122" s="230"/>
    </row>
    <row r="123" spans="1:9" s="41" customFormat="1" x14ac:dyDescent="0.25">
      <c r="A123" s="2"/>
      <c r="B123" s="62"/>
      <c r="C123" s="36"/>
      <c r="D123" s="2"/>
      <c r="E123" s="82"/>
      <c r="F123" s="230"/>
      <c r="G123" s="230"/>
      <c r="H123" s="230"/>
      <c r="I123" s="230"/>
    </row>
    <row r="124" spans="1:9" s="41" customFormat="1" x14ac:dyDescent="0.25">
      <c r="A124" s="2"/>
      <c r="B124" s="62"/>
      <c r="C124" s="36"/>
      <c r="D124" s="2"/>
      <c r="E124" s="82"/>
      <c r="F124" s="230"/>
      <c r="G124" s="230"/>
      <c r="H124" s="230"/>
      <c r="I124" s="230"/>
    </row>
    <row r="125" spans="1:9" s="41" customFormat="1" x14ac:dyDescent="0.25">
      <c r="A125" s="2"/>
      <c r="B125" s="62"/>
      <c r="C125" s="36"/>
      <c r="D125" s="2"/>
      <c r="E125" s="82"/>
      <c r="F125" s="230"/>
      <c r="G125" s="230"/>
      <c r="H125" s="230"/>
      <c r="I125" s="230"/>
    </row>
    <row r="126" spans="1:9" s="41" customFormat="1" x14ac:dyDescent="0.25">
      <c r="A126" s="2"/>
      <c r="B126" s="62"/>
      <c r="C126" s="36"/>
      <c r="D126" s="2"/>
      <c r="E126" s="82"/>
      <c r="F126" s="230"/>
      <c r="G126" s="230"/>
      <c r="H126" s="230"/>
      <c r="I126" s="230"/>
    </row>
    <row r="127" spans="1:9" s="41" customFormat="1" x14ac:dyDescent="0.25">
      <c r="A127" s="2"/>
      <c r="B127" s="62"/>
      <c r="C127" s="36"/>
      <c r="D127" s="2"/>
      <c r="E127" s="82"/>
      <c r="F127" s="230"/>
      <c r="G127" s="230"/>
      <c r="H127" s="230"/>
      <c r="I127" s="230"/>
    </row>
    <row r="128" spans="1:9" s="41" customFormat="1" x14ac:dyDescent="0.25">
      <c r="A128" s="2"/>
      <c r="B128" s="62"/>
      <c r="C128" s="36"/>
      <c r="D128" s="2"/>
      <c r="E128" s="82"/>
      <c r="F128" s="230"/>
      <c r="G128" s="230"/>
      <c r="H128" s="230"/>
      <c r="I128" s="230"/>
    </row>
    <row r="129" spans="1:9" s="41" customFormat="1" x14ac:dyDescent="0.25">
      <c r="A129" s="2"/>
      <c r="B129" s="62"/>
      <c r="C129" s="36"/>
      <c r="D129" s="2"/>
      <c r="E129" s="82"/>
      <c r="F129" s="230"/>
      <c r="G129" s="230"/>
      <c r="H129" s="230"/>
      <c r="I129" s="230"/>
    </row>
    <row r="130" spans="1:9" s="41" customFormat="1" x14ac:dyDescent="0.25">
      <c r="A130" s="2"/>
      <c r="B130" s="62"/>
      <c r="C130" s="36"/>
      <c r="D130" s="2"/>
      <c r="E130" s="82"/>
      <c r="F130" s="230"/>
      <c r="G130" s="230"/>
      <c r="H130" s="230"/>
      <c r="I130" s="230"/>
    </row>
    <row r="131" spans="1:9" s="41" customFormat="1" x14ac:dyDescent="0.25">
      <c r="A131" s="2"/>
      <c r="B131" s="62"/>
      <c r="C131" s="36"/>
      <c r="D131" s="2"/>
      <c r="E131" s="82"/>
      <c r="F131" s="230"/>
      <c r="G131" s="230"/>
      <c r="H131" s="230"/>
      <c r="I131" s="230"/>
    </row>
    <row r="132" spans="1:9" s="41" customFormat="1" x14ac:dyDescent="0.25">
      <c r="A132" s="2"/>
      <c r="B132" s="62"/>
      <c r="C132" s="36"/>
      <c r="D132" s="2"/>
      <c r="E132" s="82"/>
      <c r="F132" s="230"/>
      <c r="G132" s="230"/>
      <c r="H132" s="230"/>
      <c r="I132" s="230"/>
    </row>
    <row r="133" spans="1:9" s="41" customFormat="1" x14ac:dyDescent="0.25">
      <c r="A133" s="2"/>
      <c r="B133" s="62"/>
      <c r="C133" s="36"/>
      <c r="D133" s="2"/>
      <c r="E133" s="82"/>
      <c r="F133" s="230"/>
      <c r="G133" s="230"/>
      <c r="H133" s="230"/>
      <c r="I133" s="230"/>
    </row>
    <row r="134" spans="1:9" s="41" customFormat="1" x14ac:dyDescent="0.25">
      <c r="A134" s="2"/>
      <c r="B134" s="62"/>
      <c r="C134" s="36"/>
      <c r="D134" s="2"/>
      <c r="E134" s="82"/>
      <c r="F134" s="83"/>
      <c r="G134" s="83"/>
      <c r="H134" s="83"/>
      <c r="I134" s="83"/>
    </row>
    <row r="135" spans="1:9" s="41" customFormat="1" x14ac:dyDescent="0.25">
      <c r="A135" s="2"/>
      <c r="B135" s="62"/>
      <c r="C135" s="36"/>
      <c r="D135" s="2"/>
      <c r="E135" s="82"/>
      <c r="F135" s="230"/>
      <c r="G135" s="230"/>
      <c r="H135" s="230"/>
      <c r="I135" s="230"/>
    </row>
    <row r="136" spans="1:9" s="41" customFormat="1" x14ac:dyDescent="0.25">
      <c r="A136" s="2"/>
      <c r="B136" s="62"/>
      <c r="C136" s="36"/>
      <c r="D136" s="2"/>
      <c r="E136" s="82"/>
      <c r="F136" s="230"/>
      <c r="G136" s="230"/>
      <c r="H136" s="230"/>
      <c r="I136" s="230"/>
    </row>
    <row r="137" spans="1:9" s="41" customFormat="1" x14ac:dyDescent="0.25">
      <c r="A137" s="2"/>
      <c r="B137" s="62"/>
      <c r="C137" s="36"/>
      <c r="D137" s="2"/>
      <c r="E137" s="82"/>
      <c r="F137" s="230"/>
      <c r="G137" s="230"/>
      <c r="H137" s="230"/>
      <c r="I137" s="230"/>
    </row>
    <row r="138" spans="1:9" s="41" customFormat="1" x14ac:dyDescent="0.25">
      <c r="A138" s="2"/>
      <c r="B138" s="62"/>
      <c r="C138" s="36"/>
      <c r="D138" s="2"/>
      <c r="E138" s="82"/>
      <c r="F138" s="230"/>
      <c r="G138" s="230"/>
      <c r="H138" s="230"/>
      <c r="I138" s="230"/>
    </row>
    <row r="139" spans="1:9" s="41" customFormat="1" x14ac:dyDescent="0.25">
      <c r="A139" s="2"/>
      <c r="B139" s="62"/>
      <c r="C139" s="36"/>
      <c r="D139" s="2"/>
      <c r="E139" s="2"/>
      <c r="F139" s="212"/>
      <c r="G139" s="212"/>
      <c r="H139" s="212"/>
      <c r="I139" s="212"/>
    </row>
    <row r="140" spans="1:9" s="41" customFormat="1" x14ac:dyDescent="0.25">
      <c r="A140" s="2"/>
      <c r="B140" s="62"/>
      <c r="C140" s="36"/>
      <c r="D140" s="2"/>
      <c r="E140" s="2"/>
      <c r="F140" s="212"/>
      <c r="G140" s="212"/>
      <c r="H140" s="212"/>
      <c r="I140" s="212"/>
    </row>
    <row r="141" spans="1:9" s="41" customFormat="1" x14ac:dyDescent="0.25">
      <c r="A141" s="2"/>
      <c r="B141" s="62"/>
      <c r="C141" s="36"/>
      <c r="D141" s="2"/>
      <c r="E141" s="2"/>
      <c r="F141" s="212"/>
      <c r="G141" s="212"/>
      <c r="H141" s="212"/>
      <c r="I141" s="212"/>
    </row>
    <row r="142" spans="1:9" s="41" customFormat="1" x14ac:dyDescent="0.25">
      <c r="A142" s="2"/>
      <c r="B142" s="62"/>
      <c r="C142" s="36"/>
      <c r="D142" s="2"/>
      <c r="E142" s="2"/>
      <c r="F142" s="212"/>
      <c r="G142" s="212"/>
      <c r="H142" s="212"/>
      <c r="I142" s="212"/>
    </row>
    <row r="143" spans="1:9" s="41" customFormat="1" x14ac:dyDescent="0.25">
      <c r="A143" s="2"/>
      <c r="B143" s="62"/>
      <c r="C143" s="36"/>
      <c r="D143" s="2"/>
      <c r="E143" s="2"/>
      <c r="F143" s="212"/>
      <c r="G143" s="212"/>
      <c r="H143" s="212"/>
      <c r="I143" s="212"/>
    </row>
    <row r="144" spans="1:9" s="41" customFormat="1" x14ac:dyDescent="0.25">
      <c r="A144" s="2"/>
      <c r="B144" s="62"/>
      <c r="C144" s="36"/>
      <c r="D144" s="2"/>
      <c r="E144" s="2"/>
      <c r="F144" s="212"/>
      <c r="G144" s="212"/>
      <c r="H144" s="212"/>
      <c r="I144" s="212"/>
    </row>
    <row r="145" spans="1:9" s="41" customFormat="1" x14ac:dyDescent="0.25">
      <c r="A145" s="2"/>
      <c r="B145" s="62"/>
      <c r="C145" s="36"/>
      <c r="D145" s="2"/>
      <c r="E145" s="2"/>
      <c r="F145" s="212"/>
      <c r="G145" s="212"/>
      <c r="H145" s="212"/>
      <c r="I145" s="212"/>
    </row>
    <row r="146" spans="1:9" s="41" customFormat="1" x14ac:dyDescent="0.25">
      <c r="A146" s="2"/>
      <c r="B146" s="62"/>
      <c r="C146" s="36"/>
      <c r="D146" s="2"/>
      <c r="E146" s="2"/>
      <c r="F146" s="212"/>
      <c r="G146" s="212"/>
      <c r="H146" s="212"/>
      <c r="I146" s="212"/>
    </row>
    <row r="147" spans="1:9" s="41" customFormat="1" x14ac:dyDescent="0.25">
      <c r="A147" s="2"/>
      <c r="B147" s="62"/>
      <c r="C147" s="36"/>
      <c r="D147" s="2"/>
      <c r="E147" s="2"/>
      <c r="F147" s="212"/>
      <c r="G147" s="212"/>
      <c r="H147" s="212"/>
      <c r="I147" s="212"/>
    </row>
    <row r="148" spans="1:9" s="41" customFormat="1" x14ac:dyDescent="0.25">
      <c r="A148" s="2"/>
      <c r="B148" s="62"/>
      <c r="C148" s="36"/>
      <c r="D148" s="2"/>
      <c r="E148" s="2"/>
      <c r="F148" s="212"/>
      <c r="G148" s="212"/>
      <c r="H148" s="212"/>
      <c r="I148" s="212"/>
    </row>
    <row r="149" spans="1:9" s="41" customFormat="1" x14ac:dyDescent="0.25">
      <c r="A149" s="2"/>
      <c r="B149" s="62"/>
      <c r="C149" s="36"/>
      <c r="D149" s="2"/>
      <c r="E149" s="2"/>
      <c r="F149" s="212"/>
      <c r="G149" s="212"/>
      <c r="H149" s="212"/>
      <c r="I149" s="212"/>
    </row>
    <row r="150" spans="1:9" s="41" customFormat="1" x14ac:dyDescent="0.25">
      <c r="A150" s="2"/>
      <c r="B150" s="62"/>
      <c r="C150" s="36"/>
      <c r="D150" s="2"/>
      <c r="E150" s="2"/>
      <c r="F150" s="212"/>
      <c r="G150" s="212"/>
      <c r="H150" s="212"/>
      <c r="I150" s="212"/>
    </row>
    <row r="151" spans="1:9" s="41" customFormat="1" x14ac:dyDescent="0.25">
      <c r="A151" s="2"/>
      <c r="B151" s="62"/>
      <c r="C151" s="36"/>
      <c r="D151" s="2"/>
      <c r="E151" s="2"/>
      <c r="F151" s="212"/>
      <c r="G151" s="212"/>
      <c r="H151" s="212"/>
      <c r="I151" s="212"/>
    </row>
    <row r="152" spans="1:9" s="41" customFormat="1" x14ac:dyDescent="0.25">
      <c r="A152" s="2"/>
      <c r="B152" s="62"/>
      <c r="C152" s="36"/>
      <c r="D152" s="2"/>
      <c r="E152" s="2"/>
      <c r="F152" s="212"/>
      <c r="G152" s="212"/>
      <c r="H152" s="212"/>
      <c r="I152" s="212"/>
    </row>
    <row r="153" spans="1:9" s="41" customFormat="1" x14ac:dyDescent="0.25">
      <c r="A153" s="2"/>
      <c r="B153" s="62"/>
      <c r="C153" s="36"/>
      <c r="D153" s="2"/>
      <c r="E153" s="2"/>
      <c r="F153" s="212"/>
      <c r="G153" s="212"/>
      <c r="H153" s="212"/>
      <c r="I153" s="212"/>
    </row>
    <row r="154" spans="1:9" s="41" customFormat="1" x14ac:dyDescent="0.25">
      <c r="A154" s="2"/>
      <c r="B154" s="62"/>
      <c r="C154" s="36"/>
      <c r="D154" s="2"/>
      <c r="E154" s="2"/>
      <c r="F154" s="212"/>
      <c r="G154" s="212"/>
      <c r="H154" s="212"/>
      <c r="I154" s="212"/>
    </row>
    <row r="155" spans="1:9" s="41" customFormat="1" x14ac:dyDescent="0.25">
      <c r="A155" s="2"/>
      <c r="B155" s="62"/>
      <c r="C155" s="36"/>
      <c r="D155" s="2"/>
      <c r="E155" s="2"/>
      <c r="F155" s="212"/>
      <c r="G155" s="212"/>
      <c r="H155" s="212"/>
      <c r="I155" s="212"/>
    </row>
    <row r="156" spans="1:9" s="41" customFormat="1" x14ac:dyDescent="0.25">
      <c r="A156" s="2"/>
      <c r="B156" s="62"/>
      <c r="C156" s="36"/>
      <c r="D156" s="2"/>
      <c r="E156" s="2"/>
      <c r="F156" s="212"/>
      <c r="G156" s="212"/>
      <c r="H156" s="212"/>
      <c r="I156" s="212"/>
    </row>
    <row r="157" spans="1:9" s="41" customFormat="1" x14ac:dyDescent="0.25">
      <c r="A157" s="2"/>
      <c r="B157" s="62"/>
      <c r="C157" s="36"/>
      <c r="D157" s="2"/>
      <c r="E157" s="2"/>
      <c r="F157" s="212"/>
      <c r="G157" s="212"/>
      <c r="H157" s="212"/>
      <c r="I157" s="212"/>
    </row>
    <row r="158" spans="1:9" s="41" customFormat="1" x14ac:dyDescent="0.25">
      <c r="A158" s="2"/>
      <c r="B158" s="62"/>
      <c r="C158" s="36"/>
      <c r="D158" s="2"/>
      <c r="E158" s="2"/>
      <c r="F158" s="212"/>
      <c r="G158" s="212"/>
      <c r="H158" s="212"/>
      <c r="I158" s="212"/>
    </row>
    <row r="159" spans="1:9" s="41" customFormat="1" x14ac:dyDescent="0.25">
      <c r="A159" s="2"/>
      <c r="B159" s="62"/>
      <c r="C159" s="36"/>
      <c r="D159" s="2"/>
      <c r="E159" s="2"/>
      <c r="F159" s="212"/>
      <c r="G159" s="212"/>
      <c r="H159" s="212"/>
      <c r="I159" s="212"/>
    </row>
    <row r="160" spans="1:9" s="41" customFormat="1" x14ac:dyDescent="0.25">
      <c r="A160" s="2"/>
      <c r="B160" s="62"/>
      <c r="C160" s="36"/>
      <c r="D160" s="2"/>
      <c r="E160" s="2"/>
      <c r="F160" s="212"/>
      <c r="G160" s="212"/>
      <c r="H160" s="212"/>
      <c r="I160" s="212"/>
    </row>
    <row r="161" spans="1:9" s="41" customFormat="1" x14ac:dyDescent="0.25">
      <c r="A161" s="2"/>
      <c r="B161" s="62"/>
      <c r="C161" s="36"/>
      <c r="D161" s="2"/>
      <c r="E161" s="2"/>
      <c r="F161" s="212"/>
      <c r="G161" s="212"/>
      <c r="H161" s="212"/>
      <c r="I161" s="212"/>
    </row>
    <row r="162" spans="1:9" s="41" customFormat="1" x14ac:dyDescent="0.25">
      <c r="A162" s="2"/>
      <c r="B162" s="62"/>
      <c r="C162" s="36"/>
      <c r="D162" s="2"/>
      <c r="E162" s="2"/>
      <c r="F162" s="2"/>
      <c r="G162" s="2"/>
      <c r="H162" s="2"/>
      <c r="I162" s="2"/>
    </row>
    <row r="163" spans="1:9" s="41" customFormat="1" x14ac:dyDescent="0.25">
      <c r="A163" s="2"/>
      <c r="B163" s="62"/>
      <c r="C163" s="36"/>
      <c r="D163" s="2"/>
      <c r="E163" s="2"/>
      <c r="F163" s="2"/>
      <c r="G163" s="2"/>
      <c r="H163" s="2"/>
      <c r="I163" s="2"/>
    </row>
    <row r="164" spans="1:9" s="41" customFormat="1" x14ac:dyDescent="0.25">
      <c r="A164" s="2"/>
      <c r="B164" s="62"/>
      <c r="C164" s="36"/>
      <c r="D164" s="2"/>
      <c r="E164" s="2"/>
      <c r="F164" s="2"/>
      <c r="G164" s="2"/>
      <c r="H164" s="2"/>
      <c r="I164" s="2"/>
    </row>
    <row r="165" spans="1:9" s="41" customFormat="1" x14ac:dyDescent="0.25">
      <c r="A165" s="2"/>
      <c r="B165" s="62"/>
      <c r="C165" s="36"/>
      <c r="D165" s="2"/>
      <c r="E165" s="2"/>
      <c r="F165" s="2"/>
      <c r="G165" s="2"/>
      <c r="H165" s="2"/>
      <c r="I165" s="2"/>
    </row>
    <row r="166" spans="1:9" s="41" customFormat="1" x14ac:dyDescent="0.25">
      <c r="A166" s="2"/>
      <c r="B166" s="62"/>
      <c r="C166" s="36"/>
      <c r="D166" s="2"/>
      <c r="E166" s="2"/>
      <c r="F166" s="2"/>
      <c r="G166" s="2"/>
      <c r="H166" s="2"/>
      <c r="I166" s="2"/>
    </row>
    <row r="167" spans="1:9" s="41" customFormat="1" x14ac:dyDescent="0.25">
      <c r="A167" s="2"/>
      <c r="B167" s="62"/>
      <c r="C167" s="36"/>
      <c r="D167" s="2"/>
      <c r="E167" s="2"/>
      <c r="F167" s="2"/>
      <c r="G167" s="2"/>
      <c r="H167" s="2"/>
      <c r="I167" s="2"/>
    </row>
    <row r="168" spans="1:9" s="41" customFormat="1" x14ac:dyDescent="0.25">
      <c r="A168" s="2"/>
      <c r="B168" s="62"/>
      <c r="C168" s="36"/>
      <c r="D168" s="2"/>
      <c r="E168" s="2"/>
      <c r="F168" s="2"/>
      <c r="G168" s="2"/>
      <c r="H168" s="2"/>
      <c r="I168" s="2"/>
    </row>
    <row r="169" spans="1:9" s="41" customFormat="1" x14ac:dyDescent="0.25">
      <c r="A169" s="2"/>
      <c r="B169" s="62"/>
      <c r="C169" s="36"/>
      <c r="D169" s="2"/>
      <c r="E169" s="2"/>
      <c r="F169" s="2"/>
      <c r="G169" s="2"/>
      <c r="H169" s="2"/>
      <c r="I169" s="2"/>
    </row>
    <row r="170" spans="1:9" s="41" customFormat="1" x14ac:dyDescent="0.25">
      <c r="A170" s="2"/>
      <c r="B170" s="62"/>
      <c r="C170" s="36"/>
      <c r="D170" s="2"/>
      <c r="E170" s="2"/>
      <c r="F170" s="2"/>
      <c r="G170" s="2"/>
      <c r="H170" s="2"/>
      <c r="I170" s="2"/>
    </row>
    <row r="171" spans="1:9" s="41" customFormat="1" x14ac:dyDescent="0.25">
      <c r="A171" s="2"/>
      <c r="B171" s="62"/>
      <c r="C171" s="36"/>
      <c r="D171" s="2"/>
      <c r="E171" s="2"/>
      <c r="F171" s="2"/>
      <c r="G171" s="2"/>
      <c r="H171" s="2"/>
      <c r="I171" s="2"/>
    </row>
    <row r="172" spans="1:9" s="41" customFormat="1" x14ac:dyDescent="0.25">
      <c r="A172" s="2"/>
      <c r="B172" s="62"/>
      <c r="C172" s="36"/>
      <c r="D172" s="2"/>
      <c r="E172" s="2"/>
      <c r="F172" s="2"/>
      <c r="G172" s="2"/>
      <c r="H172" s="2"/>
      <c r="I172" s="2"/>
    </row>
    <row r="173" spans="1:9" s="41" customFormat="1" x14ac:dyDescent="0.25">
      <c r="A173" s="2"/>
      <c r="B173" s="62"/>
      <c r="C173" s="36"/>
      <c r="D173" s="2"/>
      <c r="E173" s="2"/>
      <c r="F173" s="2"/>
      <c r="G173" s="2"/>
      <c r="H173" s="2"/>
      <c r="I173" s="2"/>
    </row>
    <row r="174" spans="1:9" s="41" customFormat="1" x14ac:dyDescent="0.25">
      <c r="A174" s="2"/>
      <c r="B174" s="62"/>
      <c r="C174" s="36"/>
      <c r="D174" s="2"/>
      <c r="E174" s="2"/>
      <c r="F174" s="2"/>
      <c r="G174" s="2"/>
      <c r="H174" s="2"/>
      <c r="I174" s="2"/>
    </row>
    <row r="175" spans="1:9" s="41" customFormat="1" x14ac:dyDescent="0.25">
      <c r="A175" s="2"/>
      <c r="B175" s="62"/>
      <c r="C175" s="36"/>
      <c r="D175" s="2"/>
      <c r="E175" s="2"/>
      <c r="F175" s="2"/>
      <c r="G175" s="2"/>
      <c r="H175" s="2"/>
      <c r="I175" s="2"/>
    </row>
    <row r="176" spans="1:9" s="41" customFormat="1" x14ac:dyDescent="0.25">
      <c r="A176" s="2"/>
      <c r="B176" s="62"/>
      <c r="C176" s="36"/>
      <c r="D176" s="2"/>
      <c r="E176" s="2"/>
      <c r="F176" s="2"/>
      <c r="G176" s="2"/>
      <c r="H176" s="2"/>
      <c r="I176" s="2"/>
    </row>
    <row r="177" spans="1:9" s="41" customFormat="1" x14ac:dyDescent="0.25">
      <c r="A177" s="2"/>
      <c r="B177" s="62"/>
      <c r="C177" s="36"/>
      <c r="D177" s="2"/>
      <c r="E177" s="2"/>
      <c r="F177" s="2"/>
      <c r="G177" s="2"/>
      <c r="H177" s="2"/>
      <c r="I177" s="2"/>
    </row>
    <row r="178" spans="1:9" s="41" customFormat="1" x14ac:dyDescent="0.25">
      <c r="A178" s="2"/>
      <c r="B178" s="62"/>
      <c r="C178" s="36"/>
      <c r="D178" s="2"/>
      <c r="E178" s="2"/>
      <c r="F178" s="2"/>
      <c r="G178" s="2"/>
      <c r="H178" s="2"/>
      <c r="I178" s="2"/>
    </row>
    <row r="179" spans="1:9" s="41" customFormat="1" x14ac:dyDescent="0.25">
      <c r="A179" s="2"/>
      <c r="B179" s="62"/>
      <c r="C179" s="36"/>
      <c r="D179" s="2"/>
      <c r="E179" s="2"/>
      <c r="F179" s="2"/>
      <c r="G179" s="2"/>
      <c r="H179" s="2"/>
      <c r="I179" s="2"/>
    </row>
    <row r="180" spans="1:9" s="41" customFormat="1" x14ac:dyDescent="0.25">
      <c r="A180" s="2"/>
      <c r="B180" s="62"/>
      <c r="C180" s="36"/>
      <c r="D180" s="2"/>
      <c r="E180" s="2"/>
      <c r="F180" s="2"/>
      <c r="G180" s="2"/>
      <c r="H180" s="2"/>
      <c r="I180" s="2"/>
    </row>
    <row r="181" spans="1:9" s="41" customFormat="1" ht="16.5" customHeight="1" x14ac:dyDescent="0.25">
      <c r="A181" s="2"/>
      <c r="B181" s="62"/>
      <c r="C181" s="36"/>
      <c r="D181" s="2"/>
      <c r="E181" s="2"/>
      <c r="F181" s="2"/>
      <c r="G181" s="2"/>
      <c r="H181" s="2"/>
      <c r="I181" s="2"/>
    </row>
    <row r="187" spans="1:9" ht="15" customHeight="1" x14ac:dyDescent="0.25"/>
    <row r="188" spans="1:9" ht="17.25" customHeight="1" x14ac:dyDescent="0.25"/>
    <row r="189" spans="1:9" ht="16.5" customHeight="1" x14ac:dyDescent="0.25"/>
  </sheetData>
  <mergeCells count="158">
    <mergeCell ref="F144:I144"/>
    <mergeCell ref="F145:I145"/>
    <mergeCell ref="F146:I146"/>
    <mergeCell ref="F147:I147"/>
    <mergeCell ref="F148:I148"/>
    <mergeCell ref="F149:I149"/>
    <mergeCell ref="F138:I138"/>
    <mergeCell ref="F139:I139"/>
    <mergeCell ref="F140:I140"/>
    <mergeCell ref="F141:I141"/>
    <mergeCell ref="F142:I142"/>
    <mergeCell ref="F143:I143"/>
    <mergeCell ref="F156:I156"/>
    <mergeCell ref="F157:I157"/>
    <mergeCell ref="F158:I158"/>
    <mergeCell ref="F159:I159"/>
    <mergeCell ref="F160:I160"/>
    <mergeCell ref="F161:I161"/>
    <mergeCell ref="F150:I150"/>
    <mergeCell ref="F151:I151"/>
    <mergeCell ref="F152:I152"/>
    <mergeCell ref="F153:I153"/>
    <mergeCell ref="F154:I154"/>
    <mergeCell ref="F155:I155"/>
    <mergeCell ref="F131:I131"/>
    <mergeCell ref="F132:I132"/>
    <mergeCell ref="F133:I133"/>
    <mergeCell ref="F135:I135"/>
    <mergeCell ref="F136:I136"/>
    <mergeCell ref="F137:I137"/>
    <mergeCell ref="F125:I125"/>
    <mergeCell ref="F126:I126"/>
    <mergeCell ref="F127:I127"/>
    <mergeCell ref="F128:I128"/>
    <mergeCell ref="F129:I129"/>
    <mergeCell ref="F130:I130"/>
    <mergeCell ref="F119:I119"/>
    <mergeCell ref="F120:I120"/>
    <mergeCell ref="F121:I121"/>
    <mergeCell ref="F122:I122"/>
    <mergeCell ref="F123:I123"/>
    <mergeCell ref="F124:I124"/>
    <mergeCell ref="F113:I113"/>
    <mergeCell ref="F114:I114"/>
    <mergeCell ref="F115:I115"/>
    <mergeCell ref="F116:I116"/>
    <mergeCell ref="F117:I117"/>
    <mergeCell ref="F118:I118"/>
    <mergeCell ref="F106:I106"/>
    <mergeCell ref="F107:I107"/>
    <mergeCell ref="F108:I108"/>
    <mergeCell ref="F109:I109"/>
    <mergeCell ref="F110:I110"/>
    <mergeCell ref="F111:I111"/>
    <mergeCell ref="F100:I100"/>
    <mergeCell ref="F101:I101"/>
    <mergeCell ref="F102:I102"/>
    <mergeCell ref="F103:I103"/>
    <mergeCell ref="F104:I104"/>
    <mergeCell ref="F105:I105"/>
    <mergeCell ref="F94:I94"/>
    <mergeCell ref="F95:I95"/>
    <mergeCell ref="F96:I96"/>
    <mergeCell ref="F97:I97"/>
    <mergeCell ref="F98:I98"/>
    <mergeCell ref="F99:I99"/>
    <mergeCell ref="F88:I88"/>
    <mergeCell ref="F89:I89"/>
    <mergeCell ref="F90:I90"/>
    <mergeCell ref="F91:I91"/>
    <mergeCell ref="F92:I92"/>
    <mergeCell ref="F93:I93"/>
    <mergeCell ref="F82:I82"/>
    <mergeCell ref="F83:I83"/>
    <mergeCell ref="F84:I84"/>
    <mergeCell ref="F85:I85"/>
    <mergeCell ref="F86:I86"/>
    <mergeCell ref="F87:I87"/>
    <mergeCell ref="F76:I76"/>
    <mergeCell ref="F77:I77"/>
    <mergeCell ref="F78:I78"/>
    <mergeCell ref="F79:I79"/>
    <mergeCell ref="F80:I80"/>
    <mergeCell ref="F81:I81"/>
    <mergeCell ref="F70:I70"/>
    <mergeCell ref="F71:I71"/>
    <mergeCell ref="F72:I72"/>
    <mergeCell ref="F73:I73"/>
    <mergeCell ref="F74:I74"/>
    <mergeCell ref="F75:I75"/>
    <mergeCell ref="F64:I64"/>
    <mergeCell ref="F65:I65"/>
    <mergeCell ref="F66:I66"/>
    <mergeCell ref="F67:I67"/>
    <mergeCell ref="F68:I68"/>
    <mergeCell ref="F69:I69"/>
    <mergeCell ref="F58:I58"/>
    <mergeCell ref="F59:I59"/>
    <mergeCell ref="F60:I60"/>
    <mergeCell ref="F61:I61"/>
    <mergeCell ref="F62:I62"/>
    <mergeCell ref="F63:I63"/>
    <mergeCell ref="F51:I51"/>
    <mergeCell ref="F52:I52"/>
    <mergeCell ref="F53:I53"/>
    <mergeCell ref="F55:I55"/>
    <mergeCell ref="F56:I56"/>
    <mergeCell ref="F57:I57"/>
    <mergeCell ref="F45:I45"/>
    <mergeCell ref="F46:I46"/>
    <mergeCell ref="F47:I47"/>
    <mergeCell ref="F48:I48"/>
    <mergeCell ref="F49:I49"/>
    <mergeCell ref="F50:I50"/>
    <mergeCell ref="F39:I39"/>
    <mergeCell ref="F40:I40"/>
    <mergeCell ref="F41:I41"/>
    <mergeCell ref="F42:I42"/>
    <mergeCell ref="F43:I43"/>
    <mergeCell ref="F44:I44"/>
    <mergeCell ref="F33:I33"/>
    <mergeCell ref="F34:I34"/>
    <mergeCell ref="F35:I35"/>
    <mergeCell ref="F36:I36"/>
    <mergeCell ref="F37:I37"/>
    <mergeCell ref="F38:I38"/>
    <mergeCell ref="F26:I26"/>
    <mergeCell ref="F27:I27"/>
    <mergeCell ref="F28:I28"/>
    <mergeCell ref="F29:I29"/>
    <mergeCell ref="F30:I30"/>
    <mergeCell ref="F32:I32"/>
    <mergeCell ref="F20:I20"/>
    <mergeCell ref="F21:I21"/>
    <mergeCell ref="F22:I22"/>
    <mergeCell ref="F23:I23"/>
    <mergeCell ref="F24:I24"/>
    <mergeCell ref="F25:I25"/>
    <mergeCell ref="B16:C16"/>
    <mergeCell ref="F16:I16"/>
    <mergeCell ref="F17:I17"/>
    <mergeCell ref="B18:C18"/>
    <mergeCell ref="F18:I18"/>
    <mergeCell ref="F19:I19"/>
    <mergeCell ref="A13:B13"/>
    <mergeCell ref="F13:I13"/>
    <mergeCell ref="F14:I14"/>
    <mergeCell ref="F15:I15"/>
    <mergeCell ref="A12:B12"/>
    <mergeCell ref="F12:I12"/>
    <mergeCell ref="A10:B10"/>
    <mergeCell ref="F10:I10"/>
    <mergeCell ref="A3:E3"/>
    <mergeCell ref="A5:E5"/>
    <mergeCell ref="A8:A9"/>
    <mergeCell ref="F8:I8"/>
    <mergeCell ref="F9:I9"/>
    <mergeCell ref="F11:I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9"/>
  <sheetViews>
    <sheetView topLeftCell="B4" workbookViewId="0">
      <selection activeCell="F10" sqref="F10:I12"/>
    </sheetView>
  </sheetViews>
  <sheetFormatPr baseColWidth="10" defaultColWidth="11.42578125" defaultRowHeight="15" x14ac:dyDescent="0.25"/>
  <cols>
    <col min="1" max="1" width="57" style="2" bestFit="1" customWidth="1"/>
    <col min="2" max="2" width="18.85546875" style="62" customWidth="1"/>
    <col min="3" max="3" width="15.5703125" style="36" customWidth="1"/>
    <col min="4" max="4" width="19" style="2" bestFit="1" customWidth="1"/>
    <col min="5" max="5" width="23" style="2" bestFit="1" customWidth="1"/>
    <col min="6" max="16384" width="11.42578125" style="2"/>
  </cols>
  <sheetData>
    <row r="3" spans="1:9" ht="33" customHeight="1" x14ac:dyDescent="0.25">
      <c r="A3" s="214" t="s">
        <v>97</v>
      </c>
      <c r="B3" s="214"/>
      <c r="C3" s="214"/>
      <c r="D3" s="214"/>
      <c r="E3" s="214"/>
    </row>
    <row r="4" spans="1:9" ht="15.75" thickBot="1" x14ac:dyDescent="0.3"/>
    <row r="5" spans="1:9" s="41" customFormat="1" ht="15.75" thickBot="1" x14ac:dyDescent="0.3">
      <c r="A5" s="255" t="s">
        <v>133</v>
      </c>
      <c r="B5" s="216"/>
      <c r="C5" s="216"/>
      <c r="D5" s="216"/>
      <c r="E5" s="217"/>
      <c r="F5" s="23"/>
    </row>
    <row r="6" spans="1:9" s="41" customFormat="1" ht="15.75" thickBot="1" x14ac:dyDescent="0.3">
      <c r="A6" s="24"/>
      <c r="B6" s="24"/>
      <c r="C6" s="32"/>
      <c r="D6" s="24"/>
      <c r="E6" s="24"/>
      <c r="F6" s="24"/>
      <c r="G6" s="42"/>
    </row>
    <row r="7" spans="1:9" s="18" customFormat="1" ht="30.75" thickBot="1" x14ac:dyDescent="0.3">
      <c r="A7" s="94" t="s">
        <v>13</v>
      </c>
      <c r="B7" s="90" t="s">
        <v>9</v>
      </c>
      <c r="C7" s="75" t="s">
        <v>8</v>
      </c>
      <c r="D7" s="73" t="s">
        <v>7</v>
      </c>
      <c r="E7" s="73" t="s">
        <v>6</v>
      </c>
    </row>
    <row r="8" spans="1:9" s="41" customFormat="1" x14ac:dyDescent="0.25">
      <c r="A8" s="236" t="s">
        <v>134</v>
      </c>
      <c r="B8" s="93" t="s">
        <v>16</v>
      </c>
      <c r="C8" s="70">
        <v>84</v>
      </c>
      <c r="D8" s="71"/>
      <c r="E8" s="72">
        <f>D8/C8</f>
        <v>0</v>
      </c>
      <c r="F8" s="203" t="str">
        <f>IF(OR(D8=""),"Veuillez compléter ce champs","")</f>
        <v>Veuillez compléter ce champs</v>
      </c>
      <c r="G8" s="204"/>
      <c r="H8" s="204"/>
      <c r="I8" s="204"/>
    </row>
    <row r="9" spans="1:9" s="41" customFormat="1" x14ac:dyDescent="0.25">
      <c r="A9" s="237"/>
      <c r="B9" s="27" t="s">
        <v>12</v>
      </c>
      <c r="C9" s="33">
        <v>52</v>
      </c>
      <c r="D9" s="43"/>
      <c r="E9" s="44">
        <f t="shared" ref="E9:E60" si="0">D9/C9</f>
        <v>0</v>
      </c>
      <c r="F9" s="203" t="str">
        <f t="shared" ref="F9:F60" si="1">IF(OR(D9=""),"Veuillez compléter ce champs","")</f>
        <v>Veuillez compléter ce champs</v>
      </c>
      <c r="G9" s="204"/>
      <c r="H9" s="204"/>
      <c r="I9" s="204"/>
    </row>
    <row r="10" spans="1:9" s="41" customFormat="1" x14ac:dyDescent="0.25">
      <c r="A10" s="237"/>
      <c r="B10" s="27" t="s">
        <v>17</v>
      </c>
      <c r="C10" s="33">
        <v>160</v>
      </c>
      <c r="D10" s="43"/>
      <c r="E10" s="44">
        <f t="shared" si="0"/>
        <v>0</v>
      </c>
      <c r="F10" s="203" t="str">
        <f t="shared" si="1"/>
        <v>Veuillez compléter ce champs</v>
      </c>
      <c r="G10" s="204"/>
      <c r="H10" s="204"/>
      <c r="I10" s="204"/>
    </row>
    <row r="11" spans="1:9" s="41" customFormat="1" x14ac:dyDescent="0.25">
      <c r="A11" s="237"/>
      <c r="B11" s="27" t="s">
        <v>4</v>
      </c>
      <c r="C11" s="33">
        <v>30</v>
      </c>
      <c r="D11" s="43"/>
      <c r="E11" s="44">
        <f t="shared" si="0"/>
        <v>0</v>
      </c>
      <c r="F11" s="203" t="str">
        <f t="shared" ref="F11:F12" si="2">IF(OR(D11=""),"Veuillez compléter ce champs","")</f>
        <v>Veuillez compléter ce champs</v>
      </c>
      <c r="G11" s="204"/>
      <c r="H11" s="204"/>
      <c r="I11" s="204"/>
    </row>
    <row r="12" spans="1:9" s="41" customFormat="1" x14ac:dyDescent="0.25">
      <c r="A12" s="238"/>
      <c r="B12" s="27" t="s">
        <v>146</v>
      </c>
      <c r="C12" s="33">
        <v>32</v>
      </c>
      <c r="D12" s="43"/>
      <c r="E12" s="44">
        <f t="shared" si="0"/>
        <v>0</v>
      </c>
      <c r="F12" s="203" t="str">
        <f t="shared" si="2"/>
        <v>Veuillez compléter ce champs</v>
      </c>
      <c r="G12" s="204"/>
      <c r="H12" s="204"/>
      <c r="I12" s="204"/>
    </row>
    <row r="13" spans="1:9" s="41" customFormat="1" x14ac:dyDescent="0.25">
      <c r="A13" s="232" t="s">
        <v>10</v>
      </c>
      <c r="B13" s="233"/>
      <c r="C13" s="45">
        <f>SUM(C8:C12)</f>
        <v>358</v>
      </c>
      <c r="D13" s="46">
        <f>SUM(D8:D12)</f>
        <v>0</v>
      </c>
      <c r="E13" s="47">
        <f t="shared" si="0"/>
        <v>0</v>
      </c>
      <c r="F13" s="203" t="str">
        <f t="shared" si="1"/>
        <v/>
      </c>
      <c r="G13" s="204"/>
      <c r="H13" s="204"/>
      <c r="I13" s="204"/>
    </row>
    <row r="14" spans="1:9" s="41" customFormat="1" x14ac:dyDescent="0.25">
      <c r="A14" s="236" t="s">
        <v>135</v>
      </c>
      <c r="B14" s="27" t="s">
        <v>16</v>
      </c>
      <c r="C14" s="48">
        <v>68</v>
      </c>
      <c r="D14" s="49"/>
      <c r="E14" s="44">
        <f t="shared" si="0"/>
        <v>0</v>
      </c>
      <c r="F14" s="203" t="str">
        <f t="shared" si="1"/>
        <v>Veuillez compléter ce champs</v>
      </c>
      <c r="G14" s="204"/>
      <c r="H14" s="204"/>
      <c r="I14" s="204"/>
    </row>
    <row r="15" spans="1:9" s="41" customFormat="1" x14ac:dyDescent="0.25">
      <c r="A15" s="237"/>
      <c r="B15" s="27" t="s">
        <v>12</v>
      </c>
      <c r="C15" s="48">
        <v>68</v>
      </c>
      <c r="D15" s="49"/>
      <c r="E15" s="44">
        <f t="shared" si="0"/>
        <v>0</v>
      </c>
      <c r="F15" s="203" t="str">
        <f t="shared" si="1"/>
        <v>Veuillez compléter ce champs</v>
      </c>
      <c r="G15" s="204"/>
      <c r="H15" s="204"/>
      <c r="I15" s="204"/>
    </row>
    <row r="16" spans="1:9" s="41" customFormat="1" x14ac:dyDescent="0.25">
      <c r="A16" s="237"/>
      <c r="B16" s="27" t="s">
        <v>17</v>
      </c>
      <c r="C16" s="48">
        <v>136</v>
      </c>
      <c r="D16" s="49"/>
      <c r="E16" s="44">
        <f t="shared" si="0"/>
        <v>0</v>
      </c>
      <c r="F16" s="203" t="str">
        <f t="shared" si="1"/>
        <v>Veuillez compléter ce champs</v>
      </c>
      <c r="G16" s="204"/>
      <c r="H16" s="204"/>
      <c r="I16" s="204"/>
    </row>
    <row r="17" spans="1:9" s="41" customFormat="1" x14ac:dyDescent="0.25">
      <c r="A17" s="238"/>
      <c r="B17" s="27" t="s">
        <v>4</v>
      </c>
      <c r="C17" s="48">
        <v>48</v>
      </c>
      <c r="D17" s="49"/>
      <c r="E17" s="44">
        <f t="shared" si="0"/>
        <v>0</v>
      </c>
      <c r="F17" s="60"/>
      <c r="G17" s="61"/>
      <c r="H17" s="61"/>
      <c r="I17" s="61"/>
    </row>
    <row r="18" spans="1:9" s="41" customFormat="1" x14ac:dyDescent="0.25">
      <c r="A18" s="232" t="s">
        <v>10</v>
      </c>
      <c r="B18" s="233"/>
      <c r="C18" s="45">
        <f>SUM(C14:C17)</f>
        <v>320</v>
      </c>
      <c r="D18" s="46">
        <f>SUM(D14:D17)</f>
        <v>0</v>
      </c>
      <c r="E18" s="47">
        <f t="shared" si="0"/>
        <v>0</v>
      </c>
      <c r="F18" s="203" t="str">
        <f t="shared" si="1"/>
        <v/>
      </c>
      <c r="G18" s="204"/>
      <c r="H18" s="204"/>
      <c r="I18" s="204"/>
    </row>
    <row r="19" spans="1:9" s="41" customFormat="1" x14ac:dyDescent="0.25">
      <c r="A19" s="236" t="s">
        <v>136</v>
      </c>
      <c r="B19" s="27" t="s">
        <v>16</v>
      </c>
      <c r="C19" s="33">
        <v>53</v>
      </c>
      <c r="D19" s="43"/>
      <c r="E19" s="44">
        <f t="shared" si="0"/>
        <v>0</v>
      </c>
      <c r="F19" s="203" t="str">
        <f t="shared" si="1"/>
        <v>Veuillez compléter ce champs</v>
      </c>
      <c r="G19" s="204"/>
      <c r="H19" s="204"/>
      <c r="I19" s="204"/>
    </row>
    <row r="20" spans="1:9" s="41" customFormat="1" x14ac:dyDescent="0.25">
      <c r="A20" s="237"/>
      <c r="B20" s="27" t="s">
        <v>12</v>
      </c>
      <c r="C20" s="33">
        <v>68</v>
      </c>
      <c r="D20" s="43"/>
      <c r="E20" s="44">
        <f t="shared" si="0"/>
        <v>0</v>
      </c>
      <c r="F20" s="203" t="str">
        <f t="shared" si="1"/>
        <v>Veuillez compléter ce champs</v>
      </c>
      <c r="G20" s="204"/>
      <c r="H20" s="204"/>
      <c r="I20" s="204"/>
    </row>
    <row r="21" spans="1:9" s="41" customFormat="1" x14ac:dyDescent="0.25">
      <c r="A21" s="237"/>
      <c r="B21" s="27" t="s">
        <v>17</v>
      </c>
      <c r="C21" s="33">
        <v>122</v>
      </c>
      <c r="D21" s="43"/>
      <c r="E21" s="44">
        <f t="shared" si="0"/>
        <v>0</v>
      </c>
      <c r="F21" s="203" t="str">
        <f t="shared" si="1"/>
        <v>Veuillez compléter ce champs</v>
      </c>
      <c r="G21" s="204"/>
      <c r="H21" s="204"/>
      <c r="I21" s="204"/>
    </row>
    <row r="22" spans="1:9" s="41" customFormat="1" x14ac:dyDescent="0.25">
      <c r="A22" s="237"/>
      <c r="B22" s="27" t="s">
        <v>4</v>
      </c>
      <c r="C22" s="33">
        <v>18</v>
      </c>
      <c r="D22" s="43"/>
      <c r="E22" s="44">
        <f t="shared" si="0"/>
        <v>0</v>
      </c>
      <c r="F22" s="60"/>
      <c r="G22" s="61"/>
      <c r="H22" s="61"/>
      <c r="I22" s="61"/>
    </row>
    <row r="23" spans="1:9" s="41" customFormat="1" x14ac:dyDescent="0.25">
      <c r="A23" s="238"/>
      <c r="B23" s="27" t="s">
        <v>5</v>
      </c>
      <c r="C23" s="33">
        <v>150</v>
      </c>
      <c r="D23" s="43"/>
      <c r="E23" s="44">
        <f t="shared" si="0"/>
        <v>0</v>
      </c>
      <c r="F23" s="60"/>
      <c r="G23" s="61"/>
      <c r="H23" s="61"/>
      <c r="I23" s="61"/>
    </row>
    <row r="24" spans="1:9" s="41" customFormat="1" x14ac:dyDescent="0.25">
      <c r="A24" s="232" t="s">
        <v>10</v>
      </c>
      <c r="B24" s="233"/>
      <c r="C24" s="45">
        <f>SUM(C19:C23)</f>
        <v>411</v>
      </c>
      <c r="D24" s="46">
        <f>SUM(D19:D23)</f>
        <v>0</v>
      </c>
      <c r="E24" s="47">
        <f t="shared" si="0"/>
        <v>0</v>
      </c>
      <c r="F24" s="203" t="str">
        <f t="shared" si="1"/>
        <v/>
      </c>
      <c r="G24" s="204"/>
      <c r="H24" s="204"/>
      <c r="I24" s="204"/>
    </row>
    <row r="25" spans="1:9" s="41" customFormat="1" x14ac:dyDescent="0.25">
      <c r="A25" s="248" t="s">
        <v>137</v>
      </c>
      <c r="B25" s="26" t="s">
        <v>12</v>
      </c>
      <c r="C25" s="33">
        <v>36</v>
      </c>
      <c r="D25" s="43"/>
      <c r="E25" s="44">
        <f t="shared" si="0"/>
        <v>0</v>
      </c>
      <c r="F25" s="203" t="str">
        <f t="shared" si="1"/>
        <v>Veuillez compléter ce champs</v>
      </c>
      <c r="G25" s="204"/>
      <c r="H25" s="204"/>
      <c r="I25" s="204"/>
    </row>
    <row r="26" spans="1:9" s="41" customFormat="1" x14ac:dyDescent="0.25">
      <c r="A26" s="249"/>
      <c r="B26" s="26" t="s">
        <v>17</v>
      </c>
      <c r="C26" s="33">
        <v>37</v>
      </c>
      <c r="D26" s="43"/>
      <c r="E26" s="44">
        <f t="shared" si="0"/>
        <v>0</v>
      </c>
      <c r="F26" s="203" t="str">
        <f t="shared" si="1"/>
        <v>Veuillez compléter ce champs</v>
      </c>
      <c r="G26" s="204"/>
      <c r="H26" s="204"/>
      <c r="I26" s="204"/>
    </row>
    <row r="27" spans="1:9" s="41" customFormat="1" x14ac:dyDescent="0.25">
      <c r="A27" s="249"/>
      <c r="B27" s="26" t="s">
        <v>4</v>
      </c>
      <c r="C27" s="33">
        <v>19</v>
      </c>
      <c r="D27" s="43"/>
      <c r="E27" s="44">
        <f t="shared" si="0"/>
        <v>0</v>
      </c>
      <c r="F27" s="60"/>
      <c r="G27" s="61"/>
      <c r="H27" s="61"/>
      <c r="I27" s="61"/>
    </row>
    <row r="28" spans="1:9" s="41" customFormat="1" x14ac:dyDescent="0.25">
      <c r="A28" s="232" t="s">
        <v>10</v>
      </c>
      <c r="B28" s="233"/>
      <c r="C28" s="45">
        <f>SUM(C25:C27)</f>
        <v>92</v>
      </c>
      <c r="D28" s="46">
        <f>SUM(D25:D27)</f>
        <v>0</v>
      </c>
      <c r="E28" s="47">
        <f t="shared" si="0"/>
        <v>0</v>
      </c>
      <c r="F28" s="203" t="str">
        <f t="shared" si="1"/>
        <v/>
      </c>
      <c r="G28" s="204"/>
      <c r="H28" s="204"/>
      <c r="I28" s="204"/>
    </row>
    <row r="29" spans="1:9" s="41" customFormat="1" x14ac:dyDescent="0.25">
      <c r="A29" s="254" t="s">
        <v>138</v>
      </c>
      <c r="B29" s="26" t="s">
        <v>16</v>
      </c>
      <c r="C29" s="33">
        <v>24</v>
      </c>
      <c r="D29" s="43"/>
      <c r="E29" s="44">
        <f t="shared" si="0"/>
        <v>0</v>
      </c>
      <c r="F29" s="203" t="str">
        <f>IF(OR(D29=""),"Veuillez compléter ce champs","")</f>
        <v>Veuillez compléter ce champs</v>
      </c>
      <c r="G29" s="204"/>
      <c r="H29" s="204"/>
      <c r="I29" s="204"/>
    </row>
    <row r="30" spans="1:9" s="41" customFormat="1" x14ac:dyDescent="0.25">
      <c r="A30" s="254"/>
      <c r="B30" s="26" t="s">
        <v>4</v>
      </c>
      <c r="C30" s="33">
        <v>15</v>
      </c>
      <c r="D30" s="43"/>
      <c r="E30" s="44">
        <f t="shared" si="0"/>
        <v>0</v>
      </c>
      <c r="F30" s="203" t="str">
        <f t="shared" si="1"/>
        <v>Veuillez compléter ce champs</v>
      </c>
      <c r="G30" s="204"/>
      <c r="H30" s="204"/>
      <c r="I30" s="204"/>
    </row>
    <row r="31" spans="1:9" s="41" customFormat="1" x14ac:dyDescent="0.25">
      <c r="A31" s="232" t="s">
        <v>10</v>
      </c>
      <c r="B31" s="233"/>
      <c r="C31" s="45">
        <f>SUM(C29:C30)</f>
        <v>39</v>
      </c>
      <c r="D31" s="46">
        <f>SUM(D29:D30)</f>
        <v>0</v>
      </c>
      <c r="E31" s="47">
        <f t="shared" si="0"/>
        <v>0</v>
      </c>
      <c r="F31" s="203" t="str">
        <f t="shared" si="1"/>
        <v/>
      </c>
      <c r="G31" s="204"/>
      <c r="H31" s="204"/>
      <c r="I31" s="204"/>
    </row>
    <row r="32" spans="1:9" s="41" customFormat="1" x14ac:dyDescent="0.25">
      <c r="A32" s="236" t="s">
        <v>139</v>
      </c>
      <c r="B32" s="26" t="s">
        <v>12</v>
      </c>
      <c r="C32" s="51">
        <v>43</v>
      </c>
      <c r="D32" s="43"/>
      <c r="E32" s="44">
        <f t="shared" si="0"/>
        <v>0</v>
      </c>
      <c r="F32" s="203" t="str">
        <f t="shared" si="1"/>
        <v>Veuillez compléter ce champs</v>
      </c>
      <c r="G32" s="204"/>
      <c r="H32" s="204"/>
      <c r="I32" s="204"/>
    </row>
    <row r="33" spans="1:9" s="41" customFormat="1" x14ac:dyDescent="0.25">
      <c r="A33" s="237"/>
      <c r="B33" s="26" t="s">
        <v>17</v>
      </c>
      <c r="C33" s="33">
        <v>33</v>
      </c>
      <c r="D33" s="43"/>
      <c r="E33" s="44">
        <f t="shared" si="0"/>
        <v>0</v>
      </c>
      <c r="F33" s="203" t="str">
        <f t="shared" si="1"/>
        <v>Veuillez compléter ce champs</v>
      </c>
      <c r="G33" s="204"/>
      <c r="H33" s="204"/>
      <c r="I33" s="204"/>
    </row>
    <row r="34" spans="1:9" s="41" customFormat="1" x14ac:dyDescent="0.25">
      <c r="A34" s="237"/>
      <c r="B34" s="26" t="s">
        <v>4</v>
      </c>
      <c r="C34" s="57">
        <v>22</v>
      </c>
      <c r="D34" s="43"/>
      <c r="E34" s="44">
        <f t="shared" si="0"/>
        <v>0</v>
      </c>
      <c r="F34" s="203" t="str">
        <f t="shared" si="1"/>
        <v>Veuillez compléter ce champs</v>
      </c>
      <c r="G34" s="204"/>
      <c r="H34" s="204"/>
      <c r="I34" s="204"/>
    </row>
    <row r="35" spans="1:9" s="41" customFormat="1" x14ac:dyDescent="0.25">
      <c r="A35" s="232" t="s">
        <v>10</v>
      </c>
      <c r="B35" s="233"/>
      <c r="C35" s="45">
        <f>SUM(C32:C34)</f>
        <v>98</v>
      </c>
      <c r="D35" s="46">
        <f>SUM(D32:D34)</f>
        <v>0</v>
      </c>
      <c r="E35" s="47">
        <f t="shared" si="0"/>
        <v>0</v>
      </c>
      <c r="F35" s="203" t="str">
        <f t="shared" si="1"/>
        <v/>
      </c>
      <c r="G35" s="204"/>
      <c r="H35" s="204"/>
      <c r="I35" s="204"/>
    </row>
    <row r="36" spans="1:9" s="41" customFormat="1" x14ac:dyDescent="0.25">
      <c r="A36" s="236" t="s">
        <v>140</v>
      </c>
      <c r="B36" s="26" t="s">
        <v>17</v>
      </c>
      <c r="C36" s="34">
        <v>162</v>
      </c>
      <c r="D36" s="50"/>
      <c r="E36" s="44">
        <f t="shared" si="0"/>
        <v>0</v>
      </c>
      <c r="F36" s="203" t="str">
        <f t="shared" si="1"/>
        <v>Veuillez compléter ce champs</v>
      </c>
      <c r="G36" s="204"/>
      <c r="H36" s="204"/>
      <c r="I36" s="204"/>
    </row>
    <row r="37" spans="1:9" s="41" customFormat="1" x14ac:dyDescent="0.25">
      <c r="A37" s="237"/>
      <c r="B37" s="26" t="s">
        <v>4</v>
      </c>
      <c r="C37" s="34">
        <v>29</v>
      </c>
      <c r="D37" s="50"/>
      <c r="E37" s="44">
        <f t="shared" si="0"/>
        <v>0</v>
      </c>
      <c r="F37" s="203" t="str">
        <f t="shared" si="1"/>
        <v>Veuillez compléter ce champs</v>
      </c>
      <c r="G37" s="204"/>
      <c r="H37" s="204"/>
      <c r="I37" s="204"/>
    </row>
    <row r="38" spans="1:9" s="41" customFormat="1" x14ac:dyDescent="0.25">
      <c r="A38" s="232" t="s">
        <v>10</v>
      </c>
      <c r="B38" s="233"/>
      <c r="C38" s="45">
        <f>SUM(C36:C37)</f>
        <v>191</v>
      </c>
      <c r="D38" s="46">
        <f>SUM(D36:D37)</f>
        <v>0</v>
      </c>
      <c r="E38" s="47">
        <f t="shared" si="0"/>
        <v>0</v>
      </c>
      <c r="F38" s="203" t="str">
        <f t="shared" si="1"/>
        <v/>
      </c>
      <c r="G38" s="204"/>
      <c r="H38" s="204"/>
      <c r="I38" s="204"/>
    </row>
    <row r="39" spans="1:9" s="41" customFormat="1" x14ac:dyDescent="0.25">
      <c r="A39" s="248" t="s">
        <v>141</v>
      </c>
      <c r="B39" s="26" t="s">
        <v>17</v>
      </c>
      <c r="C39" s="33">
        <v>46</v>
      </c>
      <c r="D39" s="43"/>
      <c r="E39" s="44">
        <f t="shared" si="0"/>
        <v>0</v>
      </c>
      <c r="F39" s="203" t="str">
        <f t="shared" si="1"/>
        <v>Veuillez compléter ce champs</v>
      </c>
      <c r="G39" s="204"/>
      <c r="H39" s="204"/>
      <c r="I39" s="204"/>
    </row>
    <row r="40" spans="1:9" s="41" customFormat="1" x14ac:dyDescent="0.25">
      <c r="A40" s="249"/>
      <c r="B40" s="26" t="s">
        <v>4</v>
      </c>
      <c r="C40" s="33">
        <v>26</v>
      </c>
      <c r="D40" s="43"/>
      <c r="E40" s="44">
        <f t="shared" si="0"/>
        <v>0</v>
      </c>
      <c r="F40" s="60"/>
      <c r="G40" s="61"/>
      <c r="H40" s="61"/>
      <c r="I40" s="61"/>
    </row>
    <row r="41" spans="1:9" s="41" customFormat="1" x14ac:dyDescent="0.25">
      <c r="A41" s="232" t="s">
        <v>10</v>
      </c>
      <c r="B41" s="233"/>
      <c r="C41" s="45">
        <f>SUM(C39:C40)</f>
        <v>72</v>
      </c>
      <c r="D41" s="46">
        <f>SUM(D39:D40)</f>
        <v>0</v>
      </c>
      <c r="E41" s="47">
        <f t="shared" si="0"/>
        <v>0</v>
      </c>
      <c r="F41" s="203" t="str">
        <f t="shared" si="1"/>
        <v/>
      </c>
      <c r="G41" s="204"/>
      <c r="H41" s="204"/>
      <c r="I41" s="204"/>
    </row>
    <row r="42" spans="1:9" s="41" customFormat="1" x14ac:dyDescent="0.25">
      <c r="A42" s="236" t="s">
        <v>142</v>
      </c>
      <c r="B42" s="27" t="s">
        <v>79</v>
      </c>
      <c r="C42" s="33">
        <v>44</v>
      </c>
      <c r="D42" s="43"/>
      <c r="E42" s="44">
        <f t="shared" si="0"/>
        <v>0</v>
      </c>
      <c r="F42" s="203" t="str">
        <f t="shared" si="1"/>
        <v>Veuillez compléter ce champs</v>
      </c>
      <c r="G42" s="204"/>
      <c r="H42" s="204"/>
      <c r="I42" s="204"/>
    </row>
    <row r="43" spans="1:9" s="41" customFormat="1" x14ac:dyDescent="0.25">
      <c r="A43" s="237"/>
      <c r="B43" s="27" t="s">
        <v>17</v>
      </c>
      <c r="C43" s="33">
        <v>100</v>
      </c>
      <c r="D43" s="43"/>
      <c r="E43" s="44">
        <f t="shared" si="0"/>
        <v>0</v>
      </c>
      <c r="F43" s="203" t="str">
        <f t="shared" si="1"/>
        <v>Veuillez compléter ce champs</v>
      </c>
      <c r="G43" s="204"/>
      <c r="H43" s="204"/>
      <c r="I43" s="204"/>
    </row>
    <row r="44" spans="1:9" s="41" customFormat="1" x14ac:dyDescent="0.25">
      <c r="A44" s="237"/>
      <c r="B44" s="27" t="s">
        <v>4</v>
      </c>
      <c r="C44" s="33">
        <v>37</v>
      </c>
      <c r="D44" s="43"/>
      <c r="E44" s="44">
        <f t="shared" si="0"/>
        <v>0</v>
      </c>
      <c r="F44" s="203" t="str">
        <f t="shared" si="1"/>
        <v>Veuillez compléter ce champs</v>
      </c>
      <c r="G44" s="204"/>
      <c r="H44" s="204"/>
      <c r="I44" s="204"/>
    </row>
    <row r="45" spans="1:9" s="41" customFormat="1" x14ac:dyDescent="0.25">
      <c r="A45" s="238"/>
      <c r="B45" s="27" t="s">
        <v>85</v>
      </c>
      <c r="C45" s="33">
        <v>130</v>
      </c>
      <c r="D45" s="43"/>
      <c r="E45" s="44">
        <f t="shared" si="0"/>
        <v>0</v>
      </c>
      <c r="F45" s="60"/>
      <c r="G45" s="61"/>
      <c r="H45" s="61"/>
      <c r="I45" s="61"/>
    </row>
    <row r="46" spans="1:9" s="41" customFormat="1" x14ac:dyDescent="0.25">
      <c r="A46" s="232" t="s">
        <v>11</v>
      </c>
      <c r="B46" s="233"/>
      <c r="C46" s="45">
        <f>SUM(C42:C45)</f>
        <v>311</v>
      </c>
      <c r="D46" s="46">
        <f>SUM(D42:D45)</f>
        <v>0</v>
      </c>
      <c r="E46" s="47">
        <f t="shared" si="0"/>
        <v>0</v>
      </c>
      <c r="F46" s="203" t="str">
        <f t="shared" si="1"/>
        <v/>
      </c>
      <c r="G46" s="204"/>
      <c r="H46" s="204"/>
      <c r="I46" s="204"/>
    </row>
    <row r="47" spans="1:9" s="41" customFormat="1" x14ac:dyDescent="0.25">
      <c r="A47" s="236" t="s">
        <v>143</v>
      </c>
      <c r="B47" s="27" t="s">
        <v>16</v>
      </c>
      <c r="C47" s="33">
        <v>144</v>
      </c>
      <c r="D47" s="43"/>
      <c r="E47" s="44">
        <f t="shared" si="0"/>
        <v>0</v>
      </c>
      <c r="F47" s="203" t="str">
        <f t="shared" si="1"/>
        <v>Veuillez compléter ce champs</v>
      </c>
      <c r="G47" s="204"/>
      <c r="H47" s="204"/>
      <c r="I47" s="204"/>
    </row>
    <row r="48" spans="1:9" s="41" customFormat="1" x14ac:dyDescent="0.25">
      <c r="A48" s="237"/>
      <c r="B48" s="27" t="s">
        <v>12</v>
      </c>
      <c r="C48" s="33">
        <v>26</v>
      </c>
      <c r="D48" s="43"/>
      <c r="E48" s="44">
        <f t="shared" si="0"/>
        <v>0</v>
      </c>
      <c r="F48" s="203" t="str">
        <f t="shared" si="1"/>
        <v>Veuillez compléter ce champs</v>
      </c>
      <c r="G48" s="204"/>
      <c r="H48" s="204"/>
      <c r="I48" s="204"/>
    </row>
    <row r="49" spans="1:9" s="41" customFormat="1" x14ac:dyDescent="0.25">
      <c r="A49" s="237"/>
      <c r="B49" s="27" t="s">
        <v>17</v>
      </c>
      <c r="C49" s="33">
        <v>37</v>
      </c>
      <c r="D49" s="43"/>
      <c r="E49" s="44">
        <f t="shared" si="0"/>
        <v>0</v>
      </c>
      <c r="F49" s="203" t="str">
        <f t="shared" si="1"/>
        <v>Veuillez compléter ce champs</v>
      </c>
      <c r="G49" s="204"/>
      <c r="H49" s="204"/>
      <c r="I49" s="204"/>
    </row>
    <row r="50" spans="1:9" s="41" customFormat="1" x14ac:dyDescent="0.25">
      <c r="A50" s="238"/>
      <c r="B50" s="27" t="s">
        <v>4</v>
      </c>
      <c r="C50" s="33">
        <v>14</v>
      </c>
      <c r="D50" s="43"/>
      <c r="E50" s="44">
        <f t="shared" si="0"/>
        <v>0</v>
      </c>
      <c r="F50" s="60"/>
      <c r="G50" s="61"/>
      <c r="H50" s="61"/>
      <c r="I50" s="61"/>
    </row>
    <row r="51" spans="1:9" s="41" customFormat="1" x14ac:dyDescent="0.25">
      <c r="A51" s="232" t="s">
        <v>10</v>
      </c>
      <c r="B51" s="233"/>
      <c r="C51" s="45">
        <f>SUM(C47:C50)</f>
        <v>221</v>
      </c>
      <c r="D51" s="46">
        <f>SUM(D47:D50)</f>
        <v>0</v>
      </c>
      <c r="E51" s="47">
        <f t="shared" si="0"/>
        <v>0</v>
      </c>
      <c r="F51" s="203" t="str">
        <f t="shared" si="1"/>
        <v/>
      </c>
      <c r="G51" s="204"/>
      <c r="H51" s="204"/>
      <c r="I51" s="204"/>
    </row>
    <row r="52" spans="1:9" s="41" customFormat="1" x14ac:dyDescent="0.25">
      <c r="A52" s="236" t="s">
        <v>144</v>
      </c>
      <c r="B52" s="27" t="s">
        <v>16</v>
      </c>
      <c r="C52" s="33">
        <v>80</v>
      </c>
      <c r="D52" s="43"/>
      <c r="E52" s="44">
        <f>D52/C52</f>
        <v>0</v>
      </c>
      <c r="F52" s="203" t="str">
        <f t="shared" si="1"/>
        <v>Veuillez compléter ce champs</v>
      </c>
      <c r="G52" s="204"/>
      <c r="H52" s="204"/>
      <c r="I52" s="204"/>
    </row>
    <row r="53" spans="1:9" s="41" customFormat="1" x14ac:dyDescent="0.25">
      <c r="A53" s="237"/>
      <c r="B53" s="27" t="s">
        <v>12</v>
      </c>
      <c r="C53" s="33">
        <v>26</v>
      </c>
      <c r="D53" s="43"/>
      <c r="E53" s="44">
        <f>D53/C53</f>
        <v>0</v>
      </c>
      <c r="F53" s="203" t="str">
        <f t="shared" si="1"/>
        <v>Veuillez compléter ce champs</v>
      </c>
      <c r="G53" s="204"/>
      <c r="H53" s="204"/>
      <c r="I53" s="204"/>
    </row>
    <row r="54" spans="1:9" s="41" customFormat="1" x14ac:dyDescent="0.25">
      <c r="A54" s="237"/>
      <c r="B54" s="27" t="s">
        <v>17</v>
      </c>
      <c r="C54" s="33">
        <v>37</v>
      </c>
      <c r="D54" s="43"/>
      <c r="E54" s="44">
        <f>D54/C54</f>
        <v>0</v>
      </c>
      <c r="F54" s="60"/>
      <c r="G54" s="61"/>
      <c r="H54" s="61"/>
      <c r="I54" s="61"/>
    </row>
    <row r="55" spans="1:9" s="41" customFormat="1" x14ac:dyDescent="0.25">
      <c r="A55" s="238"/>
      <c r="B55" s="27" t="s">
        <v>4</v>
      </c>
      <c r="C55" s="33">
        <v>28</v>
      </c>
      <c r="D55" s="43"/>
      <c r="E55" s="44">
        <f>D55/C55</f>
        <v>0</v>
      </c>
      <c r="F55" s="60"/>
      <c r="G55" s="61"/>
      <c r="H55" s="61"/>
      <c r="I55" s="61"/>
    </row>
    <row r="56" spans="1:9" s="41" customFormat="1" x14ac:dyDescent="0.25">
      <c r="A56" s="232" t="s">
        <v>10</v>
      </c>
      <c r="B56" s="233"/>
      <c r="C56" s="45">
        <f>SUM(C52:C55)</f>
        <v>171</v>
      </c>
      <c r="D56" s="46">
        <f>SUM(D52:D55)</f>
        <v>0</v>
      </c>
      <c r="E56" s="47">
        <f>D56/C56</f>
        <v>0</v>
      </c>
      <c r="F56" s="203"/>
      <c r="G56" s="204"/>
      <c r="H56" s="204"/>
      <c r="I56" s="204"/>
    </row>
    <row r="57" spans="1:9" s="41" customFormat="1" x14ac:dyDescent="0.25">
      <c r="A57" s="236" t="s">
        <v>145</v>
      </c>
      <c r="B57" s="27" t="s">
        <v>17</v>
      </c>
      <c r="C57" s="33">
        <v>303</v>
      </c>
      <c r="D57" s="43"/>
      <c r="E57" s="44">
        <f t="shared" si="0"/>
        <v>0</v>
      </c>
      <c r="F57" s="203" t="str">
        <f t="shared" si="1"/>
        <v>Veuillez compléter ce champs</v>
      </c>
      <c r="G57" s="204"/>
      <c r="H57" s="204"/>
      <c r="I57" s="204"/>
    </row>
    <row r="58" spans="1:9" s="41" customFormat="1" x14ac:dyDescent="0.25">
      <c r="A58" s="237"/>
      <c r="B58" s="27" t="s">
        <v>4</v>
      </c>
      <c r="C58" s="33">
        <v>162</v>
      </c>
      <c r="D58" s="43"/>
      <c r="E58" s="44">
        <f t="shared" si="0"/>
        <v>0</v>
      </c>
      <c r="F58" s="203" t="str">
        <f t="shared" si="1"/>
        <v>Veuillez compléter ce champs</v>
      </c>
      <c r="G58" s="204"/>
      <c r="H58" s="204"/>
      <c r="I58" s="204"/>
    </row>
    <row r="59" spans="1:9" s="41" customFormat="1" x14ac:dyDescent="0.25">
      <c r="A59" s="238"/>
      <c r="B59" s="27" t="s">
        <v>85</v>
      </c>
      <c r="C59" s="33">
        <v>62</v>
      </c>
      <c r="D59" s="43"/>
      <c r="E59" s="44">
        <f t="shared" si="0"/>
        <v>0</v>
      </c>
      <c r="F59" s="60"/>
      <c r="G59" s="61"/>
      <c r="H59" s="61"/>
      <c r="I59" s="61"/>
    </row>
    <row r="60" spans="1:9" s="41" customFormat="1" x14ac:dyDescent="0.25">
      <c r="A60" s="232" t="s">
        <v>10</v>
      </c>
      <c r="B60" s="233"/>
      <c r="C60" s="45">
        <f>SUM(C57:C59)</f>
        <v>527</v>
      </c>
      <c r="D60" s="46">
        <f>SUM(D57:D59)</f>
        <v>0</v>
      </c>
      <c r="E60" s="47">
        <f t="shared" si="0"/>
        <v>0</v>
      </c>
      <c r="F60" s="203" t="str">
        <f t="shared" si="1"/>
        <v/>
      </c>
      <c r="G60" s="204"/>
      <c r="H60" s="204"/>
      <c r="I60" s="204"/>
    </row>
    <row r="61" spans="1:9" s="41" customFormat="1" ht="15.75" thickBot="1" x14ac:dyDescent="0.3">
      <c r="A61" s="208" t="s">
        <v>3</v>
      </c>
      <c r="B61" s="209"/>
      <c r="C61" s="86">
        <f>C60+C56+C51+C46+C41+C38+C35+C31+C28+C24+C18+C13</f>
        <v>2811</v>
      </c>
      <c r="D61" s="25">
        <f>D60+D56+D51+D46+D41+D38+D35+D31+D28+D24+D18+D13</f>
        <v>0</v>
      </c>
      <c r="E61" s="92">
        <f>D61/C61</f>
        <v>0</v>
      </c>
      <c r="F61" s="203"/>
      <c r="G61" s="204"/>
      <c r="H61" s="204"/>
      <c r="I61" s="204"/>
    </row>
    <row r="62" spans="1:9" s="41" customFormat="1" x14ac:dyDescent="0.25">
      <c r="A62" s="2"/>
      <c r="B62" s="62"/>
      <c r="C62" s="36"/>
      <c r="D62" s="2"/>
      <c r="E62" s="84"/>
      <c r="F62" s="204"/>
      <c r="G62" s="204"/>
      <c r="H62" s="204"/>
      <c r="I62" s="204"/>
    </row>
    <row r="63" spans="1:9" s="41" customFormat="1" ht="15.75" thickBot="1" x14ac:dyDescent="0.3">
      <c r="A63" s="2"/>
      <c r="B63" s="62"/>
      <c r="C63" s="36"/>
      <c r="D63" s="2"/>
      <c r="E63" s="82"/>
      <c r="F63" s="204"/>
      <c r="G63" s="204"/>
      <c r="H63" s="204"/>
      <c r="I63" s="204"/>
    </row>
    <row r="64" spans="1:9" s="41" customFormat="1" ht="15.75" thickBot="1" x14ac:dyDescent="0.3">
      <c r="A64" s="2"/>
      <c r="B64" s="210" t="s">
        <v>2</v>
      </c>
      <c r="C64" s="211"/>
      <c r="D64" s="80"/>
      <c r="E64" s="39"/>
      <c r="F64" s="204"/>
      <c r="G64" s="204"/>
      <c r="H64" s="204"/>
      <c r="I64" s="204"/>
    </row>
    <row r="65" spans="1:9" s="41" customFormat="1" ht="15.75" thickBot="1" x14ac:dyDescent="0.3">
      <c r="A65" s="2"/>
      <c r="B65" s="62"/>
      <c r="C65" s="36"/>
      <c r="D65" s="40"/>
      <c r="E65" s="82"/>
      <c r="F65" s="204"/>
      <c r="G65" s="204"/>
      <c r="H65" s="204"/>
      <c r="I65" s="204"/>
    </row>
    <row r="66" spans="1:9" s="41" customFormat="1" ht="15.75" thickBot="1" x14ac:dyDescent="0.3">
      <c r="A66" s="2"/>
      <c r="B66" s="206" t="s">
        <v>14</v>
      </c>
      <c r="C66" s="207"/>
      <c r="D66" s="81">
        <f>D61*D64+D61</f>
        <v>0</v>
      </c>
      <c r="E66" s="85"/>
      <c r="F66" s="204"/>
      <c r="G66" s="204"/>
      <c r="H66" s="204"/>
      <c r="I66" s="204"/>
    </row>
    <row r="67" spans="1:9" s="41" customFormat="1" x14ac:dyDescent="0.25">
      <c r="A67" s="2"/>
      <c r="B67" s="62"/>
      <c r="C67" s="36"/>
      <c r="D67" s="2"/>
      <c r="E67" s="82"/>
      <c r="F67" s="204"/>
      <c r="G67" s="204"/>
      <c r="H67" s="204"/>
      <c r="I67" s="204"/>
    </row>
    <row r="68" spans="1:9" s="41" customFormat="1" x14ac:dyDescent="0.25">
      <c r="A68" s="2"/>
      <c r="B68" s="62"/>
      <c r="C68" s="36"/>
      <c r="D68" s="2"/>
      <c r="E68" s="82"/>
      <c r="F68" s="204"/>
      <c r="G68" s="204"/>
      <c r="H68" s="204"/>
      <c r="I68" s="204"/>
    </row>
    <row r="69" spans="1:9" s="41" customFormat="1" x14ac:dyDescent="0.25">
      <c r="A69" s="2"/>
      <c r="B69" s="62"/>
      <c r="C69" s="36"/>
      <c r="D69" s="2"/>
      <c r="E69" s="82"/>
      <c r="F69" s="204"/>
      <c r="G69" s="204"/>
      <c r="H69" s="204"/>
      <c r="I69" s="204"/>
    </row>
    <row r="70" spans="1:9" s="41" customFormat="1" x14ac:dyDescent="0.25">
      <c r="A70" s="2"/>
      <c r="B70" s="62"/>
      <c r="C70" s="36"/>
      <c r="D70" s="2"/>
      <c r="E70" s="82"/>
      <c r="F70" s="204"/>
      <c r="G70" s="204"/>
      <c r="H70" s="204"/>
      <c r="I70" s="204"/>
    </row>
    <row r="71" spans="1:9" s="41" customFormat="1" x14ac:dyDescent="0.25">
      <c r="A71" s="2"/>
      <c r="B71" s="62"/>
      <c r="C71" s="36"/>
      <c r="D71" s="2"/>
      <c r="E71" s="82"/>
      <c r="F71" s="204"/>
      <c r="G71" s="204"/>
      <c r="H71" s="204"/>
      <c r="I71" s="204"/>
    </row>
    <row r="72" spans="1:9" s="41" customFormat="1" x14ac:dyDescent="0.25">
      <c r="A72" s="2"/>
      <c r="B72" s="62"/>
      <c r="C72" s="36"/>
      <c r="D72" s="2"/>
      <c r="E72" s="82"/>
      <c r="F72" s="204"/>
      <c r="G72" s="204"/>
      <c r="H72" s="204"/>
      <c r="I72" s="204"/>
    </row>
    <row r="73" spans="1:9" s="41" customFormat="1" x14ac:dyDescent="0.25">
      <c r="A73" s="2"/>
      <c r="B73" s="62"/>
      <c r="C73" s="36"/>
      <c r="D73" s="2"/>
      <c r="E73" s="82"/>
      <c r="F73" s="204"/>
      <c r="G73" s="204"/>
      <c r="H73" s="204"/>
      <c r="I73" s="204"/>
    </row>
    <row r="74" spans="1:9" s="41" customFormat="1" x14ac:dyDescent="0.25">
      <c r="A74" s="2"/>
      <c r="B74" s="62"/>
      <c r="C74" s="36"/>
      <c r="D74" s="2"/>
      <c r="E74" s="82"/>
      <c r="F74" s="204"/>
      <c r="G74" s="204"/>
      <c r="H74" s="204"/>
      <c r="I74" s="204"/>
    </row>
    <row r="75" spans="1:9" s="41" customFormat="1" x14ac:dyDescent="0.25">
      <c r="A75" s="2"/>
      <c r="B75" s="62"/>
      <c r="C75" s="36"/>
      <c r="D75" s="2"/>
      <c r="E75" s="82"/>
      <c r="F75" s="204"/>
      <c r="G75" s="204"/>
      <c r="H75" s="204"/>
      <c r="I75" s="204"/>
    </row>
    <row r="76" spans="1:9" s="41" customFormat="1" x14ac:dyDescent="0.25">
      <c r="A76" s="2"/>
      <c r="B76" s="62"/>
      <c r="C76" s="36"/>
      <c r="D76" s="2"/>
      <c r="E76" s="82"/>
      <c r="F76" s="204"/>
      <c r="G76" s="204"/>
      <c r="H76" s="204"/>
      <c r="I76" s="204"/>
    </row>
    <row r="77" spans="1:9" s="41" customFormat="1" x14ac:dyDescent="0.25">
      <c r="A77" s="2"/>
      <c r="B77" s="62"/>
      <c r="C77" s="36"/>
      <c r="D77" s="2"/>
      <c r="E77" s="82"/>
      <c r="F77" s="204"/>
      <c r="G77" s="204"/>
      <c r="H77" s="204"/>
      <c r="I77" s="204"/>
    </row>
    <row r="78" spans="1:9" s="41" customFormat="1" x14ac:dyDescent="0.25">
      <c r="A78" s="2"/>
      <c r="B78" s="62"/>
      <c r="C78" s="36"/>
      <c r="D78" s="2"/>
      <c r="E78" s="82"/>
      <c r="F78" s="204"/>
      <c r="G78" s="204"/>
      <c r="H78" s="204"/>
      <c r="I78" s="204"/>
    </row>
    <row r="79" spans="1:9" s="41" customFormat="1" x14ac:dyDescent="0.25">
      <c r="A79" s="2"/>
      <c r="B79" s="62"/>
      <c r="C79" s="36"/>
      <c r="D79" s="2"/>
      <c r="E79" s="82"/>
      <c r="F79" s="61"/>
      <c r="G79" s="61"/>
      <c r="H79" s="61"/>
      <c r="I79" s="61"/>
    </row>
    <row r="80" spans="1:9" s="41" customFormat="1" x14ac:dyDescent="0.25">
      <c r="A80" s="2"/>
      <c r="B80" s="62"/>
      <c r="C80" s="36"/>
      <c r="D80" s="2"/>
      <c r="E80" s="82"/>
      <c r="F80" s="204"/>
      <c r="G80" s="204"/>
      <c r="H80" s="204"/>
      <c r="I80" s="204"/>
    </row>
    <row r="81" spans="1:9" s="41" customFormat="1" x14ac:dyDescent="0.25">
      <c r="A81" s="2"/>
      <c r="B81" s="62"/>
      <c r="C81" s="36"/>
      <c r="D81" s="2"/>
      <c r="E81" s="82"/>
      <c r="F81" s="204"/>
      <c r="G81" s="204"/>
      <c r="H81" s="204"/>
      <c r="I81" s="204"/>
    </row>
    <row r="82" spans="1:9" s="41" customFormat="1" x14ac:dyDescent="0.25">
      <c r="A82" s="2"/>
      <c r="B82" s="62"/>
      <c r="C82" s="36"/>
      <c r="D82" s="2"/>
      <c r="E82" s="82"/>
      <c r="F82" s="204"/>
      <c r="G82" s="204"/>
      <c r="H82" s="204"/>
      <c r="I82" s="204"/>
    </row>
    <row r="83" spans="1:9" s="41" customFormat="1" x14ac:dyDescent="0.25">
      <c r="A83" s="2"/>
      <c r="B83" s="62"/>
      <c r="C83" s="36"/>
      <c r="D83" s="2"/>
      <c r="E83" s="82"/>
      <c r="F83" s="204"/>
      <c r="G83" s="204"/>
      <c r="H83" s="204"/>
      <c r="I83" s="204"/>
    </row>
    <row r="84" spans="1:9" s="41" customFormat="1" x14ac:dyDescent="0.25">
      <c r="A84" s="2"/>
      <c r="B84" s="62"/>
      <c r="C84" s="36"/>
      <c r="D84" s="2"/>
      <c r="E84" s="82"/>
      <c r="F84" s="204"/>
      <c r="G84" s="204"/>
      <c r="H84" s="204"/>
      <c r="I84" s="204"/>
    </row>
    <row r="85" spans="1:9" s="41" customFormat="1" x14ac:dyDescent="0.25">
      <c r="A85" s="2"/>
      <c r="B85" s="62"/>
      <c r="C85" s="36"/>
      <c r="D85" s="2"/>
      <c r="E85" s="82"/>
      <c r="F85" s="204"/>
      <c r="G85" s="204"/>
      <c r="H85" s="204"/>
      <c r="I85" s="204"/>
    </row>
    <row r="86" spans="1:9" s="41" customFormat="1" x14ac:dyDescent="0.25">
      <c r="A86" s="2"/>
      <c r="B86" s="62"/>
      <c r="C86" s="36"/>
      <c r="D86" s="2"/>
      <c r="E86" s="82"/>
      <c r="F86" s="204"/>
      <c r="G86" s="204"/>
      <c r="H86" s="204"/>
      <c r="I86" s="204"/>
    </row>
    <row r="87" spans="1:9" s="41" customFormat="1" x14ac:dyDescent="0.25">
      <c r="A87" s="2"/>
      <c r="B87" s="62"/>
      <c r="C87" s="36"/>
      <c r="D87" s="2"/>
      <c r="E87" s="82"/>
      <c r="F87" s="204"/>
      <c r="G87" s="204"/>
      <c r="H87" s="204"/>
      <c r="I87" s="204"/>
    </row>
    <row r="88" spans="1:9" s="41" customFormat="1" x14ac:dyDescent="0.25">
      <c r="A88" s="2"/>
      <c r="B88" s="62"/>
      <c r="C88" s="36"/>
      <c r="D88" s="2"/>
      <c r="E88" s="82"/>
      <c r="F88" s="204"/>
      <c r="G88" s="204"/>
      <c r="H88" s="204"/>
      <c r="I88" s="204"/>
    </row>
    <row r="89" spans="1:9" s="41" customFormat="1" x14ac:dyDescent="0.25">
      <c r="A89" s="2"/>
      <c r="B89" s="62"/>
      <c r="C89" s="36"/>
      <c r="D89" s="2"/>
      <c r="E89" s="82"/>
      <c r="F89" s="204"/>
      <c r="G89" s="204"/>
      <c r="H89" s="204"/>
      <c r="I89" s="204"/>
    </row>
    <row r="90" spans="1:9" s="41" customFormat="1" x14ac:dyDescent="0.25">
      <c r="A90" s="2"/>
      <c r="B90" s="62"/>
      <c r="C90" s="36"/>
      <c r="D90" s="2"/>
      <c r="E90" s="82"/>
      <c r="F90" s="204"/>
      <c r="G90" s="204"/>
      <c r="H90" s="204"/>
      <c r="I90" s="204"/>
    </row>
    <row r="91" spans="1:9" s="41" customFormat="1" x14ac:dyDescent="0.25">
      <c r="A91" s="2"/>
      <c r="B91" s="62"/>
      <c r="C91" s="36"/>
      <c r="D91" s="2"/>
      <c r="E91" s="82"/>
      <c r="F91" s="204"/>
      <c r="G91" s="204"/>
      <c r="H91" s="204"/>
      <c r="I91" s="204"/>
    </row>
    <row r="92" spans="1:9" s="41" customFormat="1" x14ac:dyDescent="0.25">
      <c r="A92" s="2"/>
      <c r="B92" s="62"/>
      <c r="C92" s="36"/>
      <c r="D92" s="2"/>
      <c r="E92" s="82"/>
      <c r="F92" s="204"/>
      <c r="G92" s="204"/>
      <c r="H92" s="204"/>
      <c r="I92" s="204"/>
    </row>
    <row r="93" spans="1:9" s="41" customFormat="1" x14ac:dyDescent="0.25">
      <c r="A93" s="2"/>
      <c r="B93" s="62"/>
      <c r="C93" s="36"/>
      <c r="D93" s="2"/>
      <c r="E93" s="82"/>
      <c r="F93" s="204"/>
      <c r="G93" s="204"/>
      <c r="H93" s="204"/>
      <c r="I93" s="204"/>
    </row>
    <row r="94" spans="1:9" s="41" customFormat="1" x14ac:dyDescent="0.25">
      <c r="A94" s="2"/>
      <c r="B94" s="62"/>
      <c r="C94" s="36"/>
      <c r="D94" s="2"/>
      <c r="E94" s="82"/>
      <c r="F94" s="204"/>
      <c r="G94" s="204"/>
      <c r="H94" s="204"/>
      <c r="I94" s="204"/>
    </row>
    <row r="95" spans="1:9" s="41" customFormat="1" x14ac:dyDescent="0.25">
      <c r="A95" s="2"/>
      <c r="B95" s="62"/>
      <c r="C95" s="36"/>
      <c r="D95" s="2"/>
      <c r="E95" s="82"/>
      <c r="F95" s="204"/>
      <c r="G95" s="204"/>
      <c r="H95" s="204"/>
      <c r="I95" s="204"/>
    </row>
    <row r="96" spans="1:9" s="41" customFormat="1" x14ac:dyDescent="0.25">
      <c r="A96" s="2"/>
      <c r="B96" s="62"/>
      <c r="C96" s="36"/>
      <c r="D96" s="2"/>
      <c r="E96" s="82"/>
      <c r="F96" s="204"/>
      <c r="G96" s="204"/>
      <c r="H96" s="204"/>
      <c r="I96" s="204"/>
    </row>
    <row r="97" spans="1:9" s="41" customFormat="1" x14ac:dyDescent="0.25">
      <c r="A97" s="2"/>
      <c r="B97" s="62"/>
      <c r="C97" s="36"/>
      <c r="D97" s="2"/>
      <c r="E97" s="82"/>
      <c r="F97" s="204"/>
      <c r="G97" s="204"/>
      <c r="H97" s="204"/>
      <c r="I97" s="204"/>
    </row>
    <row r="98" spans="1:9" s="41" customFormat="1" x14ac:dyDescent="0.25">
      <c r="A98" s="2"/>
      <c r="B98" s="62"/>
      <c r="C98" s="36"/>
      <c r="D98" s="2"/>
      <c r="E98" s="82"/>
      <c r="F98" s="204"/>
      <c r="G98" s="204"/>
      <c r="H98" s="204"/>
      <c r="I98" s="204"/>
    </row>
    <row r="99" spans="1:9" s="41" customFormat="1" x14ac:dyDescent="0.25">
      <c r="A99" s="2"/>
      <c r="B99" s="62"/>
      <c r="C99" s="36"/>
      <c r="D99" s="2"/>
      <c r="E99" s="82"/>
      <c r="F99" s="204"/>
      <c r="G99" s="204"/>
      <c r="H99" s="204"/>
      <c r="I99" s="204"/>
    </row>
    <row r="100" spans="1:9" s="41" customFormat="1" x14ac:dyDescent="0.25">
      <c r="A100" s="2"/>
      <c r="B100" s="62"/>
      <c r="C100" s="36"/>
      <c r="D100" s="2"/>
      <c r="E100" s="82"/>
      <c r="F100" s="204"/>
      <c r="G100" s="204"/>
      <c r="H100" s="204"/>
      <c r="I100" s="204"/>
    </row>
    <row r="101" spans="1:9" s="41" customFormat="1" x14ac:dyDescent="0.25">
      <c r="A101" s="2"/>
      <c r="B101" s="62"/>
      <c r="C101" s="36"/>
      <c r="D101" s="2"/>
      <c r="E101" s="82"/>
      <c r="F101" s="204"/>
      <c r="G101" s="204"/>
      <c r="H101" s="204"/>
      <c r="I101" s="204"/>
    </row>
    <row r="102" spans="1:9" s="41" customFormat="1" x14ac:dyDescent="0.25">
      <c r="A102" s="2"/>
      <c r="B102" s="62"/>
      <c r="C102" s="36"/>
      <c r="D102" s="2"/>
      <c r="E102" s="82"/>
      <c r="F102" s="61"/>
      <c r="G102" s="61"/>
      <c r="H102" s="61"/>
      <c r="I102" s="61"/>
    </row>
    <row r="103" spans="1:9" s="41" customFormat="1" x14ac:dyDescent="0.25">
      <c r="A103" s="2"/>
      <c r="B103" s="62"/>
      <c r="C103" s="36"/>
      <c r="D103" s="2"/>
      <c r="E103" s="82"/>
      <c r="F103" s="204"/>
      <c r="G103" s="204"/>
      <c r="H103" s="204"/>
      <c r="I103" s="204"/>
    </row>
    <row r="104" spans="1:9" s="41" customFormat="1" x14ac:dyDescent="0.25">
      <c r="A104" s="2"/>
      <c r="B104" s="62"/>
      <c r="C104" s="36"/>
      <c r="D104" s="2"/>
      <c r="E104" s="82"/>
      <c r="F104" s="204"/>
      <c r="G104" s="204"/>
      <c r="H104" s="204"/>
      <c r="I104" s="204"/>
    </row>
    <row r="105" spans="1:9" s="41" customFormat="1" x14ac:dyDescent="0.25">
      <c r="A105" s="2"/>
      <c r="B105" s="62"/>
      <c r="C105" s="36"/>
      <c r="D105" s="2"/>
      <c r="E105" s="82"/>
      <c r="F105" s="204"/>
      <c r="G105" s="204"/>
      <c r="H105" s="204"/>
      <c r="I105" s="204"/>
    </row>
    <row r="106" spans="1:9" s="41" customFormat="1" x14ac:dyDescent="0.25">
      <c r="A106" s="2"/>
      <c r="B106" s="62"/>
      <c r="C106" s="36"/>
      <c r="D106" s="2"/>
      <c r="E106" s="82"/>
      <c r="F106" s="204"/>
      <c r="G106" s="204"/>
      <c r="H106" s="204"/>
      <c r="I106" s="204"/>
    </row>
    <row r="107" spans="1:9" s="41" customFormat="1" x14ac:dyDescent="0.25">
      <c r="A107" s="2"/>
      <c r="B107" s="62"/>
      <c r="C107" s="36"/>
      <c r="D107" s="2"/>
      <c r="E107" s="82"/>
      <c r="F107" s="204"/>
      <c r="G107" s="204"/>
      <c r="H107" s="204"/>
      <c r="I107" s="204"/>
    </row>
    <row r="108" spans="1:9" s="41" customFormat="1" x14ac:dyDescent="0.25">
      <c r="A108" s="2"/>
      <c r="B108" s="62"/>
      <c r="C108" s="36"/>
      <c r="D108" s="2"/>
      <c r="E108" s="82"/>
      <c r="F108" s="204"/>
      <c r="G108" s="204"/>
      <c r="H108" s="204"/>
      <c r="I108" s="204"/>
    </row>
    <row r="109" spans="1:9" s="41" customFormat="1" x14ac:dyDescent="0.25">
      <c r="A109" s="2"/>
      <c r="B109" s="62"/>
      <c r="C109" s="36"/>
      <c r="D109" s="2"/>
      <c r="E109" s="82"/>
      <c r="F109" s="204"/>
      <c r="G109" s="204"/>
      <c r="H109" s="204"/>
      <c r="I109" s="204"/>
    </row>
    <row r="110" spans="1:9" s="41" customFormat="1" x14ac:dyDescent="0.25">
      <c r="A110" s="2"/>
      <c r="B110" s="62"/>
      <c r="C110" s="36"/>
      <c r="D110" s="2"/>
      <c r="E110" s="82"/>
      <c r="F110" s="204"/>
      <c r="G110" s="204"/>
      <c r="H110" s="204"/>
      <c r="I110" s="204"/>
    </row>
    <row r="111" spans="1:9" s="41" customFormat="1" x14ac:dyDescent="0.25">
      <c r="A111" s="2"/>
      <c r="B111" s="62"/>
      <c r="C111" s="36"/>
      <c r="D111" s="2"/>
      <c r="E111" s="82"/>
      <c r="F111" s="204"/>
      <c r="G111" s="204"/>
      <c r="H111" s="204"/>
      <c r="I111" s="204"/>
    </row>
    <row r="112" spans="1:9" s="41" customFormat="1" x14ac:dyDescent="0.25">
      <c r="A112" s="2"/>
      <c r="B112" s="62"/>
      <c r="C112" s="36"/>
      <c r="D112" s="2"/>
      <c r="E112" s="82"/>
      <c r="F112" s="204"/>
      <c r="G112" s="204"/>
      <c r="H112" s="204"/>
      <c r="I112" s="204"/>
    </row>
    <row r="113" spans="1:9" s="41" customFormat="1" x14ac:dyDescent="0.25">
      <c r="A113" s="2"/>
      <c r="B113" s="62"/>
      <c r="C113" s="36"/>
      <c r="D113" s="2"/>
      <c r="E113" s="82"/>
      <c r="F113" s="204"/>
      <c r="G113" s="204"/>
      <c r="H113" s="204"/>
      <c r="I113" s="204"/>
    </row>
    <row r="114" spans="1:9" s="41" customFormat="1" x14ac:dyDescent="0.25">
      <c r="A114" s="2"/>
      <c r="B114" s="62"/>
      <c r="C114" s="36"/>
      <c r="D114" s="2"/>
      <c r="E114" s="82"/>
      <c r="F114" s="204"/>
      <c r="G114" s="204"/>
      <c r="H114" s="204"/>
      <c r="I114" s="204"/>
    </row>
    <row r="115" spans="1:9" s="41" customFormat="1" x14ac:dyDescent="0.25">
      <c r="A115" s="2"/>
      <c r="B115" s="62"/>
      <c r="C115" s="36"/>
      <c r="D115" s="2"/>
      <c r="E115" s="82"/>
      <c r="F115" s="204"/>
      <c r="G115" s="204"/>
      <c r="H115" s="204"/>
      <c r="I115" s="204"/>
    </row>
    <row r="116" spans="1:9" s="41" customFormat="1" x14ac:dyDescent="0.25">
      <c r="A116" s="2"/>
      <c r="B116" s="62"/>
      <c r="C116" s="36"/>
      <c r="D116" s="2"/>
      <c r="E116" s="82"/>
      <c r="F116" s="204"/>
      <c r="G116" s="204"/>
      <c r="H116" s="204"/>
      <c r="I116" s="204"/>
    </row>
    <row r="117" spans="1:9" s="41" customFormat="1" x14ac:dyDescent="0.25">
      <c r="A117" s="2"/>
      <c r="B117" s="62"/>
      <c r="C117" s="36"/>
      <c r="D117" s="2"/>
      <c r="E117" s="82"/>
      <c r="F117" s="204"/>
      <c r="G117" s="204"/>
      <c r="H117" s="204"/>
      <c r="I117" s="204"/>
    </row>
    <row r="118" spans="1:9" s="41" customFormat="1" x14ac:dyDescent="0.25">
      <c r="A118" s="2"/>
      <c r="B118" s="62"/>
      <c r="C118" s="36"/>
      <c r="D118" s="2"/>
      <c r="E118" s="82"/>
      <c r="F118" s="204"/>
      <c r="G118" s="204"/>
      <c r="H118" s="204"/>
      <c r="I118" s="204"/>
    </row>
    <row r="119" spans="1:9" s="41" customFormat="1" x14ac:dyDescent="0.25">
      <c r="A119" s="2"/>
      <c r="B119" s="62"/>
      <c r="C119" s="36"/>
      <c r="D119" s="2"/>
      <c r="E119" s="82"/>
      <c r="F119" s="204"/>
      <c r="G119" s="204"/>
      <c r="H119" s="204"/>
      <c r="I119" s="204"/>
    </row>
    <row r="120" spans="1:9" s="41" customFormat="1" x14ac:dyDescent="0.25">
      <c r="A120" s="2"/>
      <c r="B120" s="62"/>
      <c r="C120" s="36"/>
      <c r="D120" s="2"/>
      <c r="E120" s="82"/>
      <c r="F120" s="204"/>
      <c r="G120" s="204"/>
      <c r="H120" s="204"/>
      <c r="I120" s="204"/>
    </row>
    <row r="121" spans="1:9" s="41" customFormat="1" x14ac:dyDescent="0.25">
      <c r="A121" s="2"/>
      <c r="B121" s="62"/>
      <c r="C121" s="36"/>
      <c r="D121" s="2"/>
      <c r="E121" s="82"/>
      <c r="F121" s="204"/>
      <c r="G121" s="204"/>
      <c r="H121" s="204"/>
      <c r="I121" s="204"/>
    </row>
    <row r="122" spans="1:9" s="41" customFormat="1" x14ac:dyDescent="0.25">
      <c r="A122" s="2"/>
      <c r="B122" s="62"/>
      <c r="C122" s="36"/>
      <c r="D122" s="2"/>
      <c r="E122" s="82"/>
      <c r="F122" s="204"/>
      <c r="G122" s="204"/>
      <c r="H122" s="204"/>
      <c r="I122" s="204"/>
    </row>
    <row r="123" spans="1:9" s="41" customFormat="1" x14ac:dyDescent="0.25">
      <c r="A123" s="2"/>
      <c r="B123" s="62"/>
      <c r="C123" s="36"/>
      <c r="D123" s="2"/>
      <c r="E123" s="82"/>
      <c r="F123" s="204"/>
      <c r="G123" s="204"/>
      <c r="H123" s="204"/>
      <c r="I123" s="204"/>
    </row>
    <row r="124" spans="1:9" s="41" customFormat="1" x14ac:dyDescent="0.25">
      <c r="A124" s="2"/>
      <c r="B124" s="62"/>
      <c r="C124" s="36"/>
      <c r="D124" s="2"/>
      <c r="E124" s="82"/>
      <c r="F124" s="204"/>
      <c r="G124" s="204"/>
      <c r="H124" s="204"/>
      <c r="I124" s="204"/>
    </row>
    <row r="125" spans="1:9" s="41" customFormat="1" x14ac:dyDescent="0.25">
      <c r="A125" s="2"/>
      <c r="B125" s="62"/>
      <c r="C125" s="36"/>
      <c r="D125" s="2"/>
      <c r="E125" s="82"/>
      <c r="F125" s="204"/>
      <c r="G125" s="204"/>
      <c r="H125" s="204"/>
      <c r="I125" s="204"/>
    </row>
    <row r="126" spans="1:9" s="41" customFormat="1" x14ac:dyDescent="0.25">
      <c r="A126" s="2"/>
      <c r="B126" s="62"/>
      <c r="C126" s="36"/>
      <c r="D126" s="2"/>
      <c r="E126" s="82"/>
      <c r="F126" s="204"/>
      <c r="G126" s="204"/>
      <c r="H126" s="204"/>
      <c r="I126" s="204"/>
    </row>
    <row r="127" spans="1:9" s="41" customFormat="1" x14ac:dyDescent="0.25">
      <c r="A127" s="2"/>
      <c r="B127" s="62"/>
      <c r="C127" s="36"/>
      <c r="D127" s="2"/>
      <c r="E127" s="82"/>
      <c r="F127" s="204"/>
      <c r="G127" s="204"/>
      <c r="H127" s="204"/>
      <c r="I127" s="204"/>
    </row>
    <row r="128" spans="1:9" s="41" customFormat="1" x14ac:dyDescent="0.25">
      <c r="A128" s="2"/>
      <c r="B128" s="62"/>
      <c r="C128" s="36"/>
      <c r="D128" s="2"/>
      <c r="E128" s="82"/>
      <c r="F128" s="204"/>
      <c r="G128" s="204"/>
      <c r="H128" s="204"/>
      <c r="I128" s="204"/>
    </row>
    <row r="129" spans="1:9" s="41" customFormat="1" x14ac:dyDescent="0.25">
      <c r="A129" s="2"/>
      <c r="B129" s="62"/>
      <c r="C129" s="36"/>
      <c r="D129" s="2"/>
      <c r="E129" s="82"/>
      <c r="F129" s="204"/>
      <c r="G129" s="204"/>
      <c r="H129" s="204"/>
      <c r="I129" s="204"/>
    </row>
    <row r="130" spans="1:9" s="41" customFormat="1" x14ac:dyDescent="0.25">
      <c r="A130" s="2"/>
      <c r="B130" s="62"/>
      <c r="C130" s="36"/>
      <c r="D130" s="2"/>
      <c r="E130" s="82"/>
      <c r="F130" s="204"/>
      <c r="G130" s="204"/>
      <c r="H130" s="204"/>
      <c r="I130" s="204"/>
    </row>
    <row r="131" spans="1:9" s="41" customFormat="1" x14ac:dyDescent="0.25">
      <c r="A131" s="2"/>
      <c r="B131" s="62"/>
      <c r="C131" s="36"/>
      <c r="D131" s="2"/>
      <c r="E131" s="82"/>
      <c r="F131" s="204"/>
      <c r="G131" s="204"/>
      <c r="H131" s="204"/>
      <c r="I131" s="204"/>
    </row>
    <row r="132" spans="1:9" s="41" customFormat="1" x14ac:dyDescent="0.25">
      <c r="A132" s="2"/>
      <c r="B132" s="62"/>
      <c r="C132" s="36"/>
      <c r="D132" s="2"/>
      <c r="E132" s="82"/>
      <c r="F132" s="204"/>
      <c r="G132" s="204"/>
      <c r="H132" s="204"/>
      <c r="I132" s="204"/>
    </row>
    <row r="133" spans="1:9" s="41" customFormat="1" x14ac:dyDescent="0.25">
      <c r="A133" s="2"/>
      <c r="B133" s="62"/>
      <c r="C133" s="36"/>
      <c r="D133" s="2"/>
      <c r="E133" s="82"/>
      <c r="F133" s="204"/>
      <c r="G133" s="204"/>
      <c r="H133" s="204"/>
      <c r="I133" s="204"/>
    </row>
    <row r="134" spans="1:9" s="41" customFormat="1" x14ac:dyDescent="0.25">
      <c r="A134" s="2"/>
      <c r="B134" s="62"/>
      <c r="C134" s="36"/>
      <c r="D134" s="2"/>
      <c r="E134" s="82"/>
      <c r="F134" s="204"/>
      <c r="G134" s="204"/>
      <c r="H134" s="204"/>
      <c r="I134" s="204"/>
    </row>
    <row r="135" spans="1:9" s="41" customFormat="1" x14ac:dyDescent="0.25">
      <c r="A135" s="2"/>
      <c r="B135" s="62"/>
      <c r="C135" s="36"/>
      <c r="D135" s="2"/>
      <c r="E135" s="82"/>
      <c r="F135" s="204"/>
      <c r="G135" s="204"/>
      <c r="H135" s="204"/>
      <c r="I135" s="204"/>
    </row>
    <row r="136" spans="1:9" s="41" customFormat="1" x14ac:dyDescent="0.25">
      <c r="A136" s="2"/>
      <c r="B136" s="62"/>
      <c r="C136" s="36"/>
      <c r="D136" s="2"/>
      <c r="E136" s="82"/>
      <c r="F136" s="204"/>
      <c r="G136" s="204"/>
      <c r="H136" s="204"/>
      <c r="I136" s="204"/>
    </row>
    <row r="137" spans="1:9" s="41" customFormat="1" x14ac:dyDescent="0.25">
      <c r="A137" s="2"/>
      <c r="B137" s="62"/>
      <c r="C137" s="36"/>
      <c r="D137" s="2"/>
      <c r="E137" s="82"/>
      <c r="F137" s="204"/>
      <c r="G137" s="204"/>
      <c r="H137" s="204"/>
      <c r="I137" s="204"/>
    </row>
    <row r="138" spans="1:9" s="41" customFormat="1" x14ac:dyDescent="0.25">
      <c r="A138" s="2"/>
      <c r="B138" s="62"/>
      <c r="C138" s="36"/>
      <c r="D138" s="2"/>
      <c r="E138" s="82"/>
      <c r="F138" s="204"/>
      <c r="G138" s="204"/>
      <c r="H138" s="204"/>
      <c r="I138" s="204"/>
    </row>
    <row r="139" spans="1:9" s="41" customFormat="1" x14ac:dyDescent="0.25">
      <c r="A139" s="2"/>
      <c r="B139" s="62"/>
      <c r="C139" s="36"/>
      <c r="D139" s="2"/>
      <c r="E139" s="82"/>
      <c r="F139" s="204"/>
      <c r="G139" s="204"/>
      <c r="H139" s="204"/>
      <c r="I139" s="204"/>
    </row>
    <row r="140" spans="1:9" s="41" customFormat="1" ht="16.5" customHeight="1" x14ac:dyDescent="0.25">
      <c r="A140" s="2"/>
      <c r="B140" s="62"/>
      <c r="C140" s="36"/>
      <c r="D140" s="2"/>
      <c r="E140" s="82"/>
      <c r="F140" s="204"/>
      <c r="G140" s="204"/>
      <c r="H140" s="204"/>
      <c r="I140" s="204"/>
    </row>
    <row r="141" spans="1:9" x14ac:dyDescent="0.25">
      <c r="E141" s="82"/>
      <c r="F141" s="204"/>
      <c r="G141" s="204"/>
      <c r="H141" s="204"/>
      <c r="I141" s="204"/>
    </row>
    <row r="142" spans="1:9" x14ac:dyDescent="0.25">
      <c r="E142" s="82"/>
      <c r="F142" s="204"/>
      <c r="G142" s="204"/>
      <c r="H142" s="204"/>
      <c r="I142" s="204"/>
    </row>
    <row r="143" spans="1:9" x14ac:dyDescent="0.25">
      <c r="E143" s="82"/>
      <c r="F143" s="231"/>
      <c r="G143" s="231"/>
      <c r="H143" s="231"/>
      <c r="I143" s="231"/>
    </row>
    <row r="144" spans="1:9" x14ac:dyDescent="0.25">
      <c r="E144" s="82"/>
      <c r="F144" s="231"/>
      <c r="G144" s="231"/>
      <c r="H144" s="231"/>
      <c r="I144" s="231"/>
    </row>
    <row r="145" spans="5:9" x14ac:dyDescent="0.25">
      <c r="E145" s="82"/>
      <c r="F145" s="231"/>
      <c r="G145" s="231"/>
      <c r="H145" s="231"/>
      <c r="I145" s="231"/>
    </row>
    <row r="146" spans="5:9" ht="15" customHeight="1" x14ac:dyDescent="0.25">
      <c r="E146" s="82"/>
      <c r="F146" s="231"/>
      <c r="G146" s="231"/>
      <c r="H146" s="231"/>
      <c r="I146" s="231"/>
    </row>
    <row r="147" spans="5:9" ht="17.25" customHeight="1" x14ac:dyDescent="0.25">
      <c r="E147" s="82"/>
      <c r="F147" s="231"/>
      <c r="G147" s="231"/>
      <c r="H147" s="231"/>
      <c r="I147" s="231"/>
    </row>
    <row r="148" spans="5:9" ht="16.5" customHeight="1" x14ac:dyDescent="0.25">
      <c r="E148" s="82"/>
      <c r="F148" s="231"/>
      <c r="G148" s="231"/>
      <c r="H148" s="231"/>
      <c r="I148" s="231"/>
    </row>
    <row r="149" spans="5:9" x14ac:dyDescent="0.25">
      <c r="E149" s="82"/>
      <c r="F149" s="231"/>
      <c r="G149" s="231"/>
      <c r="H149" s="231"/>
      <c r="I149" s="231"/>
    </row>
    <row r="150" spans="5:9" x14ac:dyDescent="0.25">
      <c r="E150" s="82"/>
      <c r="F150" s="231"/>
      <c r="G150" s="231"/>
      <c r="H150" s="231"/>
      <c r="I150" s="231"/>
    </row>
    <row r="151" spans="5:9" x14ac:dyDescent="0.25">
      <c r="E151" s="82"/>
      <c r="F151" s="231"/>
      <c r="G151" s="231"/>
      <c r="H151" s="231"/>
      <c r="I151" s="231"/>
    </row>
    <row r="152" spans="5:9" x14ac:dyDescent="0.25">
      <c r="E152" s="82"/>
      <c r="F152" s="231"/>
      <c r="G152" s="231"/>
      <c r="H152" s="231"/>
      <c r="I152" s="231"/>
    </row>
    <row r="153" spans="5:9" x14ac:dyDescent="0.25">
      <c r="E153" s="82"/>
      <c r="F153" s="231"/>
      <c r="G153" s="231"/>
      <c r="H153" s="231"/>
      <c r="I153" s="231"/>
    </row>
    <row r="154" spans="5:9" x14ac:dyDescent="0.25">
      <c r="E154" s="82"/>
      <c r="F154" s="231"/>
      <c r="G154" s="231"/>
      <c r="H154" s="231"/>
      <c r="I154" s="231"/>
    </row>
    <row r="155" spans="5:9" x14ac:dyDescent="0.25">
      <c r="E155" s="82"/>
      <c r="F155" s="231"/>
      <c r="G155" s="231"/>
      <c r="H155" s="231"/>
      <c r="I155" s="231"/>
    </row>
    <row r="156" spans="5:9" x14ac:dyDescent="0.25">
      <c r="E156" s="82"/>
      <c r="F156" s="231"/>
      <c r="G156" s="231"/>
      <c r="H156" s="231"/>
      <c r="I156" s="231"/>
    </row>
    <row r="157" spans="5:9" x14ac:dyDescent="0.25">
      <c r="E157" s="82"/>
      <c r="F157" s="231"/>
      <c r="G157" s="231"/>
      <c r="H157" s="231"/>
      <c r="I157" s="231"/>
    </row>
    <row r="158" spans="5:9" x14ac:dyDescent="0.25">
      <c r="E158" s="82"/>
      <c r="F158" s="230"/>
      <c r="G158" s="230"/>
      <c r="H158" s="230"/>
      <c r="I158" s="230"/>
    </row>
    <row r="159" spans="5:9" x14ac:dyDescent="0.25">
      <c r="E159" s="82"/>
      <c r="F159" s="230"/>
      <c r="G159" s="230"/>
      <c r="H159" s="230"/>
      <c r="I159" s="230"/>
    </row>
    <row r="160" spans="5:9" x14ac:dyDescent="0.25">
      <c r="E160" s="82"/>
      <c r="F160" s="83"/>
      <c r="G160" s="83"/>
      <c r="H160" s="83"/>
      <c r="I160" s="83"/>
    </row>
    <row r="161" spans="5:9" x14ac:dyDescent="0.25">
      <c r="E161" s="82"/>
      <c r="F161" s="230"/>
      <c r="G161" s="230"/>
      <c r="H161" s="230"/>
      <c r="I161" s="230"/>
    </row>
    <row r="162" spans="5:9" x14ac:dyDescent="0.25">
      <c r="E162" s="82"/>
      <c r="F162" s="230"/>
      <c r="G162" s="230"/>
      <c r="H162" s="230"/>
      <c r="I162" s="230"/>
    </row>
    <row r="163" spans="5:9" x14ac:dyDescent="0.25">
      <c r="E163" s="82"/>
      <c r="F163" s="230"/>
      <c r="G163" s="230"/>
      <c r="H163" s="230"/>
      <c r="I163" s="230"/>
    </row>
    <row r="164" spans="5:9" x14ac:dyDescent="0.25">
      <c r="E164" s="82"/>
      <c r="F164" s="230"/>
      <c r="G164" s="230"/>
      <c r="H164" s="230"/>
      <c r="I164" s="230"/>
    </row>
    <row r="165" spans="5:9" x14ac:dyDescent="0.25">
      <c r="E165" s="82"/>
      <c r="F165" s="230"/>
      <c r="G165" s="230"/>
      <c r="H165" s="230"/>
      <c r="I165" s="230"/>
    </row>
    <row r="166" spans="5:9" x14ac:dyDescent="0.25">
      <c r="E166" s="82"/>
      <c r="F166" s="230"/>
      <c r="G166" s="230"/>
      <c r="H166" s="230"/>
      <c r="I166" s="230"/>
    </row>
    <row r="167" spans="5:9" x14ac:dyDescent="0.25">
      <c r="E167" s="82"/>
      <c r="F167" s="230"/>
      <c r="G167" s="230"/>
      <c r="H167" s="230"/>
      <c r="I167" s="230"/>
    </row>
    <row r="168" spans="5:9" x14ac:dyDescent="0.25">
      <c r="E168" s="82"/>
      <c r="F168" s="230"/>
      <c r="G168" s="230"/>
      <c r="H168" s="230"/>
      <c r="I168" s="230"/>
    </row>
    <row r="169" spans="5:9" x14ac:dyDescent="0.25">
      <c r="E169" s="82"/>
      <c r="F169" s="230"/>
      <c r="G169" s="230"/>
      <c r="H169" s="230"/>
      <c r="I169" s="230"/>
    </row>
    <row r="170" spans="5:9" x14ac:dyDescent="0.25">
      <c r="E170" s="82"/>
      <c r="F170" s="230"/>
      <c r="G170" s="230"/>
      <c r="H170" s="230"/>
      <c r="I170" s="230"/>
    </row>
    <row r="171" spans="5:9" x14ac:dyDescent="0.25">
      <c r="E171" s="82"/>
      <c r="F171" s="230"/>
      <c r="G171" s="230"/>
      <c r="H171" s="230"/>
      <c r="I171" s="230"/>
    </row>
    <row r="172" spans="5:9" x14ac:dyDescent="0.25">
      <c r="E172" s="82"/>
      <c r="F172" s="230"/>
      <c r="G172" s="230"/>
      <c r="H172" s="230"/>
      <c r="I172" s="230"/>
    </row>
    <row r="173" spans="5:9" x14ac:dyDescent="0.25">
      <c r="E173" s="82"/>
      <c r="F173" s="230"/>
      <c r="G173" s="230"/>
      <c r="H173" s="230"/>
      <c r="I173" s="230"/>
    </row>
    <row r="174" spans="5:9" x14ac:dyDescent="0.25">
      <c r="E174" s="82"/>
      <c r="F174" s="230"/>
      <c r="G174" s="230"/>
      <c r="H174" s="230"/>
      <c r="I174" s="230"/>
    </row>
    <row r="175" spans="5:9" x14ac:dyDescent="0.25">
      <c r="E175" s="82"/>
      <c r="F175" s="230"/>
      <c r="G175" s="230"/>
      <c r="H175" s="230"/>
      <c r="I175" s="230"/>
    </row>
    <row r="176" spans="5:9" x14ac:dyDescent="0.25">
      <c r="E176" s="82"/>
      <c r="F176" s="230"/>
      <c r="G176" s="230"/>
      <c r="H176" s="230"/>
      <c r="I176" s="230"/>
    </row>
    <row r="177" spans="5:9" x14ac:dyDescent="0.25">
      <c r="E177" s="82"/>
      <c r="F177" s="230"/>
      <c r="G177" s="230"/>
      <c r="H177" s="230"/>
      <c r="I177" s="230"/>
    </row>
    <row r="178" spans="5:9" x14ac:dyDescent="0.25">
      <c r="E178" s="82"/>
      <c r="F178" s="230"/>
      <c r="G178" s="230"/>
      <c r="H178" s="230"/>
      <c r="I178" s="230"/>
    </row>
    <row r="179" spans="5:9" x14ac:dyDescent="0.25">
      <c r="E179" s="82"/>
      <c r="F179" s="230"/>
      <c r="G179" s="230"/>
      <c r="H179" s="230"/>
      <c r="I179" s="230"/>
    </row>
    <row r="180" spans="5:9" x14ac:dyDescent="0.25">
      <c r="E180" s="82"/>
      <c r="F180" s="230"/>
      <c r="G180" s="230"/>
      <c r="H180" s="230"/>
      <c r="I180" s="230"/>
    </row>
    <row r="181" spans="5:9" x14ac:dyDescent="0.25">
      <c r="E181" s="82"/>
      <c r="F181" s="230"/>
      <c r="G181" s="230"/>
      <c r="H181" s="230"/>
      <c r="I181" s="230"/>
    </row>
    <row r="182" spans="5:9" x14ac:dyDescent="0.25">
      <c r="E182" s="82"/>
      <c r="F182" s="83"/>
      <c r="G182" s="83"/>
      <c r="H182" s="83"/>
      <c r="I182" s="83"/>
    </row>
    <row r="183" spans="5:9" x14ac:dyDescent="0.25">
      <c r="E183" s="82"/>
      <c r="F183" s="230"/>
      <c r="G183" s="230"/>
      <c r="H183" s="230"/>
      <c r="I183" s="230"/>
    </row>
    <row r="184" spans="5:9" x14ac:dyDescent="0.25">
      <c r="E184" s="82"/>
      <c r="F184" s="230"/>
      <c r="G184" s="230"/>
      <c r="H184" s="230"/>
      <c r="I184" s="230"/>
    </row>
    <row r="185" spans="5:9" x14ac:dyDescent="0.25">
      <c r="E185" s="82"/>
      <c r="F185" s="230"/>
      <c r="G185" s="230"/>
      <c r="H185" s="230"/>
      <c r="I185" s="230"/>
    </row>
    <row r="186" spans="5:9" x14ac:dyDescent="0.25">
      <c r="E186" s="82"/>
      <c r="F186" s="230"/>
      <c r="G186" s="230"/>
      <c r="H186" s="230"/>
      <c r="I186" s="230"/>
    </row>
    <row r="187" spans="5:9" x14ac:dyDescent="0.25">
      <c r="F187" s="212"/>
      <c r="G187" s="212"/>
      <c r="H187" s="212"/>
      <c r="I187" s="212"/>
    </row>
    <row r="188" spans="5:9" x14ac:dyDescent="0.25">
      <c r="F188" s="212"/>
      <c r="G188" s="212"/>
      <c r="H188" s="212"/>
      <c r="I188" s="212"/>
    </row>
    <row r="189" spans="5:9" x14ac:dyDescent="0.25">
      <c r="F189" s="212"/>
      <c r="G189" s="212"/>
      <c r="H189" s="212"/>
      <c r="I189" s="212"/>
    </row>
    <row r="190" spans="5:9" x14ac:dyDescent="0.25">
      <c r="F190" s="212"/>
      <c r="G190" s="212"/>
      <c r="H190" s="212"/>
      <c r="I190" s="212"/>
    </row>
    <row r="191" spans="5:9" x14ac:dyDescent="0.25">
      <c r="F191" s="212"/>
      <c r="G191" s="212"/>
      <c r="H191" s="212"/>
      <c r="I191" s="212"/>
    </row>
    <row r="192" spans="5:9" x14ac:dyDescent="0.25">
      <c r="F192" s="212"/>
      <c r="G192" s="212"/>
      <c r="H192" s="212"/>
      <c r="I192" s="212"/>
    </row>
    <row r="193" spans="6:9" x14ac:dyDescent="0.25">
      <c r="F193" s="212"/>
      <c r="G193" s="212"/>
      <c r="H193" s="212"/>
      <c r="I193" s="212"/>
    </row>
    <row r="194" spans="6:9" x14ac:dyDescent="0.25">
      <c r="F194" s="212"/>
      <c r="G194" s="212"/>
      <c r="H194" s="212"/>
      <c r="I194" s="212"/>
    </row>
    <row r="195" spans="6:9" x14ac:dyDescent="0.25">
      <c r="F195" s="212"/>
      <c r="G195" s="212"/>
      <c r="H195" s="212"/>
      <c r="I195" s="212"/>
    </row>
    <row r="196" spans="6:9" x14ac:dyDescent="0.25">
      <c r="F196" s="212"/>
      <c r="G196" s="212"/>
      <c r="H196" s="212"/>
      <c r="I196" s="212"/>
    </row>
    <row r="197" spans="6:9" x14ac:dyDescent="0.25">
      <c r="F197" s="212"/>
      <c r="G197" s="212"/>
      <c r="H197" s="212"/>
      <c r="I197" s="212"/>
    </row>
    <row r="198" spans="6:9" x14ac:dyDescent="0.25">
      <c r="F198" s="212"/>
      <c r="G198" s="212"/>
      <c r="H198" s="212"/>
      <c r="I198" s="212"/>
    </row>
    <row r="199" spans="6:9" x14ac:dyDescent="0.25">
      <c r="F199" s="212"/>
      <c r="G199" s="212"/>
      <c r="H199" s="212"/>
      <c r="I199" s="212"/>
    </row>
    <row r="200" spans="6:9" x14ac:dyDescent="0.25">
      <c r="F200" s="212"/>
      <c r="G200" s="212"/>
      <c r="H200" s="212"/>
      <c r="I200" s="212"/>
    </row>
    <row r="201" spans="6:9" x14ac:dyDescent="0.25">
      <c r="F201" s="212"/>
      <c r="G201" s="212"/>
      <c r="H201" s="212"/>
      <c r="I201" s="212"/>
    </row>
    <row r="202" spans="6:9" x14ac:dyDescent="0.25">
      <c r="F202" s="212"/>
      <c r="G202" s="212"/>
      <c r="H202" s="212"/>
      <c r="I202" s="212"/>
    </row>
    <row r="203" spans="6:9" x14ac:dyDescent="0.25">
      <c r="F203" s="212"/>
      <c r="G203" s="212"/>
      <c r="H203" s="212"/>
      <c r="I203" s="212"/>
    </row>
    <row r="204" spans="6:9" x14ac:dyDescent="0.25">
      <c r="F204" s="212"/>
      <c r="G204" s="212"/>
      <c r="H204" s="212"/>
      <c r="I204" s="212"/>
    </row>
    <row r="205" spans="6:9" x14ac:dyDescent="0.25">
      <c r="F205" s="212"/>
      <c r="G205" s="212"/>
      <c r="H205" s="212"/>
      <c r="I205" s="212"/>
    </row>
    <row r="206" spans="6:9" x14ac:dyDescent="0.25">
      <c r="F206" s="212"/>
      <c r="G206" s="212"/>
      <c r="H206" s="212"/>
      <c r="I206" s="212"/>
    </row>
    <row r="207" spans="6:9" x14ac:dyDescent="0.25">
      <c r="F207" s="212"/>
      <c r="G207" s="212"/>
      <c r="H207" s="212"/>
      <c r="I207" s="212"/>
    </row>
    <row r="208" spans="6:9" x14ac:dyDescent="0.25">
      <c r="F208" s="212"/>
      <c r="G208" s="212"/>
      <c r="H208" s="212"/>
      <c r="I208" s="212"/>
    </row>
    <row r="209" spans="6:9" x14ac:dyDescent="0.25">
      <c r="F209" s="212"/>
      <c r="G209" s="212"/>
      <c r="H209" s="212"/>
      <c r="I209" s="212"/>
    </row>
  </sheetData>
  <mergeCells count="217">
    <mergeCell ref="F204:I204"/>
    <mergeCell ref="F205:I205"/>
    <mergeCell ref="F206:I206"/>
    <mergeCell ref="F207:I207"/>
    <mergeCell ref="F208:I208"/>
    <mergeCell ref="F209:I209"/>
    <mergeCell ref="F198:I198"/>
    <mergeCell ref="F199:I199"/>
    <mergeCell ref="F200:I200"/>
    <mergeCell ref="F201:I201"/>
    <mergeCell ref="F202:I202"/>
    <mergeCell ref="F203:I203"/>
    <mergeCell ref="F192:I192"/>
    <mergeCell ref="F193:I193"/>
    <mergeCell ref="F194:I194"/>
    <mergeCell ref="F195:I195"/>
    <mergeCell ref="F196:I196"/>
    <mergeCell ref="F197:I197"/>
    <mergeCell ref="F186:I186"/>
    <mergeCell ref="F187:I187"/>
    <mergeCell ref="F188:I188"/>
    <mergeCell ref="F189:I189"/>
    <mergeCell ref="F190:I190"/>
    <mergeCell ref="F191:I191"/>
    <mergeCell ref="F179:I179"/>
    <mergeCell ref="F180:I180"/>
    <mergeCell ref="F181:I181"/>
    <mergeCell ref="F183:I183"/>
    <mergeCell ref="F184:I184"/>
    <mergeCell ref="F185:I185"/>
    <mergeCell ref="F173:I173"/>
    <mergeCell ref="F174:I174"/>
    <mergeCell ref="F175:I175"/>
    <mergeCell ref="F176:I176"/>
    <mergeCell ref="F177:I177"/>
    <mergeCell ref="F178:I178"/>
    <mergeCell ref="F167:I167"/>
    <mergeCell ref="F168:I168"/>
    <mergeCell ref="F169:I169"/>
    <mergeCell ref="F170:I170"/>
    <mergeCell ref="F171:I171"/>
    <mergeCell ref="F172:I172"/>
    <mergeCell ref="F161:I161"/>
    <mergeCell ref="F162:I162"/>
    <mergeCell ref="F163:I163"/>
    <mergeCell ref="F164:I164"/>
    <mergeCell ref="F165:I165"/>
    <mergeCell ref="F166:I166"/>
    <mergeCell ref="F154:I154"/>
    <mergeCell ref="F155:I155"/>
    <mergeCell ref="F156:I156"/>
    <mergeCell ref="F157:I157"/>
    <mergeCell ref="F158:I158"/>
    <mergeCell ref="F159:I159"/>
    <mergeCell ref="F148:I148"/>
    <mergeCell ref="F149:I149"/>
    <mergeCell ref="F150:I150"/>
    <mergeCell ref="F151:I151"/>
    <mergeCell ref="F152:I152"/>
    <mergeCell ref="F153:I153"/>
    <mergeCell ref="F142:I142"/>
    <mergeCell ref="F143:I143"/>
    <mergeCell ref="F144:I144"/>
    <mergeCell ref="F145:I145"/>
    <mergeCell ref="F146:I146"/>
    <mergeCell ref="F147:I147"/>
    <mergeCell ref="F136:I136"/>
    <mergeCell ref="F137:I137"/>
    <mergeCell ref="F138:I138"/>
    <mergeCell ref="F139:I139"/>
    <mergeCell ref="F140:I140"/>
    <mergeCell ref="F141:I141"/>
    <mergeCell ref="F130:I130"/>
    <mergeCell ref="F131:I131"/>
    <mergeCell ref="F132:I132"/>
    <mergeCell ref="F133:I133"/>
    <mergeCell ref="F134:I134"/>
    <mergeCell ref="F135:I135"/>
    <mergeCell ref="F124:I124"/>
    <mergeCell ref="F125:I125"/>
    <mergeCell ref="F126:I126"/>
    <mergeCell ref="F127:I127"/>
    <mergeCell ref="F128:I128"/>
    <mergeCell ref="F129:I129"/>
    <mergeCell ref="F118:I118"/>
    <mergeCell ref="F119:I119"/>
    <mergeCell ref="F120:I120"/>
    <mergeCell ref="F121:I121"/>
    <mergeCell ref="F122:I122"/>
    <mergeCell ref="F123:I123"/>
    <mergeCell ref="F112:I112"/>
    <mergeCell ref="F113:I113"/>
    <mergeCell ref="F114:I114"/>
    <mergeCell ref="F115:I115"/>
    <mergeCell ref="F116:I116"/>
    <mergeCell ref="F117:I117"/>
    <mergeCell ref="F106:I106"/>
    <mergeCell ref="F107:I107"/>
    <mergeCell ref="F108:I108"/>
    <mergeCell ref="F109:I109"/>
    <mergeCell ref="F110:I110"/>
    <mergeCell ref="F111:I111"/>
    <mergeCell ref="F99:I99"/>
    <mergeCell ref="F100:I100"/>
    <mergeCell ref="F101:I101"/>
    <mergeCell ref="F103:I103"/>
    <mergeCell ref="F104:I104"/>
    <mergeCell ref="F105:I105"/>
    <mergeCell ref="F93:I93"/>
    <mergeCell ref="F94:I94"/>
    <mergeCell ref="F95:I95"/>
    <mergeCell ref="F96:I96"/>
    <mergeCell ref="F97:I97"/>
    <mergeCell ref="F98:I98"/>
    <mergeCell ref="F87:I87"/>
    <mergeCell ref="F88:I88"/>
    <mergeCell ref="F89:I89"/>
    <mergeCell ref="F90:I90"/>
    <mergeCell ref="F91:I91"/>
    <mergeCell ref="F92:I92"/>
    <mergeCell ref="F81:I81"/>
    <mergeCell ref="F82:I82"/>
    <mergeCell ref="F83:I83"/>
    <mergeCell ref="F84:I84"/>
    <mergeCell ref="F85:I85"/>
    <mergeCell ref="F86:I86"/>
    <mergeCell ref="F74:I74"/>
    <mergeCell ref="F75:I75"/>
    <mergeCell ref="F76:I76"/>
    <mergeCell ref="F77:I77"/>
    <mergeCell ref="F78:I78"/>
    <mergeCell ref="F80:I80"/>
    <mergeCell ref="F68:I68"/>
    <mergeCell ref="F69:I69"/>
    <mergeCell ref="F70:I70"/>
    <mergeCell ref="F71:I71"/>
    <mergeCell ref="F72:I72"/>
    <mergeCell ref="F73:I73"/>
    <mergeCell ref="B64:C64"/>
    <mergeCell ref="F64:I64"/>
    <mergeCell ref="F65:I65"/>
    <mergeCell ref="B66:C66"/>
    <mergeCell ref="F66:I66"/>
    <mergeCell ref="F67:I67"/>
    <mergeCell ref="A61:B61"/>
    <mergeCell ref="F61:I61"/>
    <mergeCell ref="F62:I62"/>
    <mergeCell ref="F63:I63"/>
    <mergeCell ref="A52:A55"/>
    <mergeCell ref="A57:A59"/>
    <mergeCell ref="F57:I57"/>
    <mergeCell ref="F58:I58"/>
    <mergeCell ref="A60:B60"/>
    <mergeCell ref="F60:I60"/>
    <mergeCell ref="A51:B51"/>
    <mergeCell ref="F51:I51"/>
    <mergeCell ref="F52:I52"/>
    <mergeCell ref="F53:I53"/>
    <mergeCell ref="A56:B56"/>
    <mergeCell ref="F56:I56"/>
    <mergeCell ref="A46:B46"/>
    <mergeCell ref="F46:I46"/>
    <mergeCell ref="F47:I47"/>
    <mergeCell ref="F48:I48"/>
    <mergeCell ref="F49:I49"/>
    <mergeCell ref="A47:A50"/>
    <mergeCell ref="A39:A40"/>
    <mergeCell ref="F39:I39"/>
    <mergeCell ref="A41:B41"/>
    <mergeCell ref="F41:I41"/>
    <mergeCell ref="F42:I42"/>
    <mergeCell ref="F43:I43"/>
    <mergeCell ref="F44:I44"/>
    <mergeCell ref="A42:A45"/>
    <mergeCell ref="A36:A37"/>
    <mergeCell ref="F36:I36"/>
    <mergeCell ref="F37:I37"/>
    <mergeCell ref="A38:B38"/>
    <mergeCell ref="F38:I38"/>
    <mergeCell ref="A32:A34"/>
    <mergeCell ref="F32:I32"/>
    <mergeCell ref="F33:I33"/>
    <mergeCell ref="F34:I34"/>
    <mergeCell ref="A35:B35"/>
    <mergeCell ref="F35:I35"/>
    <mergeCell ref="A29:A30"/>
    <mergeCell ref="F29:I29"/>
    <mergeCell ref="F30:I30"/>
    <mergeCell ref="A31:B31"/>
    <mergeCell ref="F31:I31"/>
    <mergeCell ref="A24:B24"/>
    <mergeCell ref="F24:I24"/>
    <mergeCell ref="A25:A27"/>
    <mergeCell ref="F25:I25"/>
    <mergeCell ref="F26:I26"/>
    <mergeCell ref="A28:B28"/>
    <mergeCell ref="F28:I28"/>
    <mergeCell ref="A18:B18"/>
    <mergeCell ref="F18:I18"/>
    <mergeCell ref="F19:I19"/>
    <mergeCell ref="F20:I20"/>
    <mergeCell ref="F21:I21"/>
    <mergeCell ref="A19:A23"/>
    <mergeCell ref="A13:B13"/>
    <mergeCell ref="F13:I13"/>
    <mergeCell ref="F14:I14"/>
    <mergeCell ref="F15:I15"/>
    <mergeCell ref="F16:I16"/>
    <mergeCell ref="A14:A17"/>
    <mergeCell ref="A3:E3"/>
    <mergeCell ref="A5:E5"/>
    <mergeCell ref="F8:I8"/>
    <mergeCell ref="F9:I9"/>
    <mergeCell ref="F10:I10"/>
    <mergeCell ref="A8:A12"/>
    <mergeCell ref="F11:I11"/>
    <mergeCell ref="F12:I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96"/>
  <sheetViews>
    <sheetView tabSelected="1" topLeftCell="A79" zoomScale="85" zoomScaleNormal="85" workbookViewId="0">
      <selection activeCell="B74" sqref="B74"/>
    </sheetView>
  </sheetViews>
  <sheetFormatPr baseColWidth="10" defaultColWidth="11.42578125" defaultRowHeight="15" x14ac:dyDescent="0.25"/>
  <cols>
    <col min="1" max="1" width="6.28515625" style="3" customWidth="1"/>
    <col min="2" max="3" width="45.28515625" style="3" customWidth="1"/>
    <col min="4" max="4" width="41.42578125" style="3" customWidth="1"/>
    <col min="5" max="7" width="25.7109375" style="3" customWidth="1"/>
    <col min="8" max="16384" width="11.42578125" style="3"/>
  </cols>
  <sheetData>
    <row r="3" spans="2:11" x14ac:dyDescent="0.25">
      <c r="B3" s="283" t="s">
        <v>15</v>
      </c>
      <c r="C3" s="283"/>
      <c r="D3" s="283"/>
      <c r="E3" s="283"/>
      <c r="F3" s="283"/>
      <c r="G3" s="283"/>
    </row>
    <row r="4" spans="2:11" ht="15.75" thickBot="1" x14ac:dyDescent="0.3"/>
    <row r="5" spans="2:11" ht="15.75" customHeight="1" thickBot="1" x14ac:dyDescent="0.3">
      <c r="B5" s="285" t="s">
        <v>147</v>
      </c>
      <c r="C5" s="286"/>
      <c r="D5" s="286"/>
      <c r="E5" s="286"/>
      <c r="F5" s="286"/>
      <c r="G5" s="286"/>
    </row>
    <row r="7" spans="2:11" ht="15.75" thickBot="1" x14ac:dyDescent="0.3"/>
    <row r="8" spans="2:11" ht="30" customHeight="1" thickBot="1" x14ac:dyDescent="0.3">
      <c r="B8" s="288" t="s">
        <v>213</v>
      </c>
      <c r="C8" s="289"/>
      <c r="D8" s="141" t="s">
        <v>148</v>
      </c>
      <c r="E8" s="141" t="s">
        <v>0</v>
      </c>
      <c r="F8" s="141" t="s">
        <v>2</v>
      </c>
      <c r="G8" s="141" t="s">
        <v>1</v>
      </c>
      <c r="H8" s="135"/>
    </row>
    <row r="9" spans="2:11" ht="30" customHeight="1" thickBot="1" x14ac:dyDescent="0.3">
      <c r="B9" s="277" t="s">
        <v>214</v>
      </c>
      <c r="C9" s="279"/>
      <c r="D9" s="279"/>
      <c r="E9" s="279"/>
      <c r="F9" s="279"/>
      <c r="G9" s="280"/>
      <c r="H9" s="120"/>
    </row>
    <row r="10" spans="2:11" ht="33.75" customHeight="1" thickBot="1" x14ac:dyDescent="0.3">
      <c r="B10" s="268" t="s">
        <v>149</v>
      </c>
      <c r="C10" s="287"/>
      <c r="D10" s="123" t="s">
        <v>236</v>
      </c>
      <c r="E10" s="5"/>
      <c r="F10" s="17"/>
      <c r="G10" s="5">
        <f>E10*F10+E10</f>
        <v>0</v>
      </c>
      <c r="H10" s="259" t="str">
        <f>IF(OR(E10="",F10="",G10=""),"Veuillez compléter ces champs","")</f>
        <v>Veuillez compléter ces champs</v>
      </c>
      <c r="I10" s="260"/>
      <c r="J10" s="260"/>
      <c r="K10" s="260"/>
    </row>
    <row r="11" spans="2:11" ht="33.75" customHeight="1" thickBot="1" x14ac:dyDescent="0.3">
      <c r="B11" s="267" t="s">
        <v>162</v>
      </c>
      <c r="C11" s="291"/>
      <c r="D11" s="129" t="s">
        <v>236</v>
      </c>
      <c r="E11" s="112"/>
      <c r="F11" s="17"/>
      <c r="G11" s="5">
        <f t="shared" ref="G11:G25" si="0">E11*F11+E11</f>
        <v>0</v>
      </c>
      <c r="H11" s="259" t="str">
        <f t="shared" ref="H11:H13" si="1">IF(OR(E11="",F11="",G11=""),"Veuillez compléter ces champs","")</f>
        <v>Veuillez compléter ces champs</v>
      </c>
      <c r="I11" s="260"/>
      <c r="J11" s="260"/>
      <c r="K11" s="260"/>
    </row>
    <row r="12" spans="2:11" ht="33.75" customHeight="1" thickBot="1" x14ac:dyDescent="0.3">
      <c r="B12" s="266" t="s">
        <v>163</v>
      </c>
      <c r="C12" s="292"/>
      <c r="D12" s="134" t="s">
        <v>236</v>
      </c>
      <c r="E12" s="112"/>
      <c r="F12" s="17"/>
      <c r="G12" s="5">
        <f t="shared" si="0"/>
        <v>0</v>
      </c>
      <c r="H12" s="259" t="str">
        <f t="shared" si="1"/>
        <v>Veuillez compléter ces champs</v>
      </c>
      <c r="I12" s="260"/>
      <c r="J12" s="260"/>
      <c r="K12" s="260"/>
    </row>
    <row r="13" spans="2:11" ht="33.75" customHeight="1" thickBot="1" x14ac:dyDescent="0.3">
      <c r="B13" s="265" t="s">
        <v>176</v>
      </c>
      <c r="C13" s="265"/>
      <c r="D13" s="136" t="s">
        <v>236</v>
      </c>
      <c r="E13" s="112"/>
      <c r="F13" s="17"/>
      <c r="G13" s="5">
        <f t="shared" si="0"/>
        <v>0</v>
      </c>
      <c r="H13" s="259" t="str">
        <f t="shared" si="1"/>
        <v>Veuillez compléter ces champs</v>
      </c>
      <c r="I13" s="260"/>
      <c r="J13" s="260"/>
      <c r="K13" s="260"/>
    </row>
    <row r="14" spans="2:11" ht="33.75" customHeight="1" thickBot="1" x14ac:dyDescent="0.3">
      <c r="B14" s="290" t="s">
        <v>177</v>
      </c>
      <c r="C14" s="290"/>
      <c r="D14" s="136" t="s">
        <v>236</v>
      </c>
      <c r="E14" s="112"/>
      <c r="F14" s="17"/>
      <c r="G14" s="5">
        <f t="shared" si="0"/>
        <v>0</v>
      </c>
      <c r="H14" s="259" t="str">
        <f t="shared" ref="H14" si="2">IF(OR(E14="",F14="",G14=""),"Veuillez compléter ces champs","")</f>
        <v>Veuillez compléter ces champs</v>
      </c>
      <c r="I14" s="260"/>
      <c r="J14" s="260"/>
      <c r="K14" s="260"/>
    </row>
    <row r="15" spans="2:11" ht="33.75" customHeight="1" thickBot="1" x14ac:dyDescent="0.3">
      <c r="B15" s="290" t="s">
        <v>179</v>
      </c>
      <c r="C15" s="290"/>
      <c r="D15" s="136" t="s">
        <v>236</v>
      </c>
      <c r="E15" s="112"/>
      <c r="F15" s="17"/>
      <c r="G15" s="5">
        <f t="shared" si="0"/>
        <v>0</v>
      </c>
      <c r="H15" s="259" t="str">
        <f t="shared" ref="H15:H16" si="3">IF(OR(E15="",F15="",G15=""),"Veuillez compléter ces champs","")</f>
        <v>Veuillez compléter ces champs</v>
      </c>
      <c r="I15" s="260"/>
      <c r="J15" s="260"/>
      <c r="K15" s="260"/>
    </row>
    <row r="16" spans="2:11" ht="33.75" customHeight="1" thickBot="1" x14ac:dyDescent="0.3">
      <c r="B16" s="290" t="s">
        <v>180</v>
      </c>
      <c r="C16" s="290"/>
      <c r="D16" s="136" t="s">
        <v>236</v>
      </c>
      <c r="E16" s="112"/>
      <c r="F16" s="17"/>
      <c r="G16" s="5">
        <f t="shared" si="0"/>
        <v>0</v>
      </c>
      <c r="H16" s="259" t="str">
        <f t="shared" si="3"/>
        <v>Veuillez compléter ces champs</v>
      </c>
      <c r="I16" s="260"/>
      <c r="J16" s="260"/>
      <c r="K16" s="260"/>
    </row>
    <row r="17" spans="2:11" ht="33.75" customHeight="1" thickBot="1" x14ac:dyDescent="0.3">
      <c r="B17" s="293" t="s">
        <v>237</v>
      </c>
      <c r="C17" s="293"/>
      <c r="D17" s="140" t="s">
        <v>212</v>
      </c>
      <c r="E17" s="112"/>
      <c r="F17" s="17"/>
      <c r="G17" s="5">
        <f t="shared" si="0"/>
        <v>0</v>
      </c>
      <c r="H17" s="259" t="str">
        <f t="shared" ref="H17" si="4">IF(OR(E17="",F17="",G17=""),"Veuillez compléter ces champs","")</f>
        <v>Veuillez compléter ces champs</v>
      </c>
      <c r="I17" s="260"/>
      <c r="J17" s="260"/>
      <c r="K17" s="260"/>
    </row>
    <row r="18" spans="2:11" ht="30" customHeight="1" thickBot="1" x14ac:dyDescent="0.3">
      <c r="B18" s="261" t="s">
        <v>155</v>
      </c>
      <c r="C18" s="124" t="s">
        <v>151</v>
      </c>
      <c r="D18" s="19" t="s">
        <v>236</v>
      </c>
      <c r="E18" s="110"/>
      <c r="F18" s="11"/>
      <c r="G18" s="5">
        <f t="shared" si="0"/>
        <v>0</v>
      </c>
      <c r="H18" s="259" t="str">
        <f t="shared" ref="H18:H96" si="5">IF(OR(E18="",F18="",G18=""),"Veuillez compléter ces champs","")</f>
        <v>Veuillez compléter ces champs</v>
      </c>
      <c r="I18" s="260"/>
      <c r="J18" s="260"/>
      <c r="K18" s="260"/>
    </row>
    <row r="19" spans="2:11" ht="30" customHeight="1" thickBot="1" x14ac:dyDescent="0.3">
      <c r="B19" s="262"/>
      <c r="C19" s="125" t="s">
        <v>152</v>
      </c>
      <c r="D19" s="19" t="s">
        <v>236</v>
      </c>
      <c r="E19" s="110"/>
      <c r="F19" s="11"/>
      <c r="G19" s="5">
        <f t="shared" si="0"/>
        <v>0</v>
      </c>
      <c r="H19" s="259" t="str">
        <f t="shared" ref="H19:H25" si="6">IF(OR(E19="",F19="",G19=""),"Veuillez compléter ces champs","")</f>
        <v>Veuillez compléter ces champs</v>
      </c>
      <c r="I19" s="260"/>
      <c r="J19" s="260"/>
      <c r="K19" s="260"/>
    </row>
    <row r="20" spans="2:11" ht="30" customHeight="1" thickBot="1" x14ac:dyDescent="0.3">
      <c r="B20" s="262"/>
      <c r="C20" s="127" t="s">
        <v>153</v>
      </c>
      <c r="D20" s="19" t="s">
        <v>236</v>
      </c>
      <c r="E20" s="110"/>
      <c r="F20" s="11"/>
      <c r="G20" s="5">
        <f t="shared" si="0"/>
        <v>0</v>
      </c>
      <c r="H20" s="259" t="str">
        <f t="shared" si="6"/>
        <v>Veuillez compléter ces champs</v>
      </c>
      <c r="I20" s="260"/>
      <c r="J20" s="260"/>
      <c r="K20" s="260"/>
    </row>
    <row r="21" spans="2:11" ht="30" customHeight="1" thickBot="1" x14ac:dyDescent="0.3">
      <c r="B21" s="267"/>
      <c r="C21" s="67" t="s">
        <v>178</v>
      </c>
      <c r="D21" s="19" t="s">
        <v>236</v>
      </c>
      <c r="E21" s="110"/>
      <c r="F21" s="11"/>
      <c r="G21" s="5">
        <f t="shared" si="0"/>
        <v>0</v>
      </c>
      <c r="H21" s="259" t="str">
        <f t="shared" ref="H21" si="7">IF(OR(E21="",F21="",G21=""),"Veuillez compléter ces champs","")</f>
        <v>Veuillez compléter ces champs</v>
      </c>
      <c r="I21" s="260"/>
      <c r="J21" s="260"/>
      <c r="K21" s="260"/>
    </row>
    <row r="22" spans="2:11" ht="30" customHeight="1" thickBot="1" x14ac:dyDescent="0.3">
      <c r="B22" s="263"/>
      <c r="C22" s="124" t="s">
        <v>154</v>
      </c>
      <c r="D22" s="129" t="s">
        <v>236</v>
      </c>
      <c r="E22" s="110"/>
      <c r="F22" s="11"/>
      <c r="G22" s="5">
        <f t="shared" si="0"/>
        <v>0</v>
      </c>
      <c r="H22" s="259" t="str">
        <f t="shared" si="6"/>
        <v>Veuillez compléter ces champs</v>
      </c>
      <c r="I22" s="260"/>
      <c r="J22" s="260"/>
      <c r="K22" s="260"/>
    </row>
    <row r="23" spans="2:11" ht="30" customHeight="1" thickBot="1" x14ac:dyDescent="0.3">
      <c r="B23" s="261" t="s">
        <v>159</v>
      </c>
      <c r="C23" s="125" t="s">
        <v>151</v>
      </c>
      <c r="D23" s="130" t="s">
        <v>236</v>
      </c>
      <c r="E23" s="110"/>
      <c r="F23" s="11"/>
      <c r="G23" s="5">
        <f t="shared" si="0"/>
        <v>0</v>
      </c>
      <c r="H23" s="259" t="str">
        <f t="shared" si="6"/>
        <v>Veuillez compléter ces champs</v>
      </c>
      <c r="I23" s="260"/>
      <c r="J23" s="260"/>
      <c r="K23" s="260"/>
    </row>
    <row r="24" spans="2:11" ht="30" customHeight="1" thickBot="1" x14ac:dyDescent="0.3">
      <c r="B24" s="262"/>
      <c r="C24" s="125" t="s">
        <v>158</v>
      </c>
      <c r="D24" s="19" t="s">
        <v>236</v>
      </c>
      <c r="E24" s="110"/>
      <c r="F24" s="11"/>
      <c r="G24" s="5">
        <f t="shared" si="0"/>
        <v>0</v>
      </c>
      <c r="H24" s="259" t="str">
        <f t="shared" si="6"/>
        <v>Veuillez compléter ces champs</v>
      </c>
      <c r="I24" s="260"/>
      <c r="J24" s="260"/>
      <c r="K24" s="260"/>
    </row>
    <row r="25" spans="2:11" ht="30" customHeight="1" thickBot="1" x14ac:dyDescent="0.3">
      <c r="B25" s="263"/>
      <c r="C25" s="125" t="s">
        <v>152</v>
      </c>
      <c r="D25" s="19" t="s">
        <v>236</v>
      </c>
      <c r="E25" s="110"/>
      <c r="F25" s="11"/>
      <c r="G25" s="5">
        <f t="shared" si="0"/>
        <v>0</v>
      </c>
      <c r="H25" s="259" t="str">
        <f t="shared" si="6"/>
        <v>Veuillez compléter ces champs</v>
      </c>
      <c r="I25" s="260"/>
      <c r="J25" s="260"/>
      <c r="K25" s="260"/>
    </row>
    <row r="26" spans="2:11" ht="30" customHeight="1" thickBot="1" x14ac:dyDescent="0.3">
      <c r="B26" s="261" t="s">
        <v>156</v>
      </c>
      <c r="C26" s="125" t="s">
        <v>151</v>
      </c>
      <c r="D26" s="19" t="s">
        <v>236</v>
      </c>
      <c r="E26" s="110"/>
      <c r="F26" s="11"/>
      <c r="G26" s="7">
        <f t="shared" ref="G26:G96" si="8">E26*F26+E26</f>
        <v>0</v>
      </c>
      <c r="H26" s="259" t="str">
        <f t="shared" si="5"/>
        <v>Veuillez compléter ces champs</v>
      </c>
      <c r="I26" s="260"/>
      <c r="J26" s="260"/>
      <c r="K26" s="260"/>
    </row>
    <row r="27" spans="2:11" ht="30" customHeight="1" thickBot="1" x14ac:dyDescent="0.3">
      <c r="B27" s="262"/>
      <c r="C27" s="125" t="s">
        <v>152</v>
      </c>
      <c r="D27" s="19" t="s">
        <v>236</v>
      </c>
      <c r="E27" s="110"/>
      <c r="F27" s="11"/>
      <c r="G27" s="7">
        <f t="shared" si="8"/>
        <v>0</v>
      </c>
      <c r="H27" s="63"/>
      <c r="I27" s="64"/>
      <c r="J27" s="64"/>
      <c r="K27" s="64"/>
    </row>
    <row r="28" spans="2:11" ht="30" customHeight="1" thickBot="1" x14ac:dyDescent="0.3">
      <c r="B28" s="261" t="s">
        <v>157</v>
      </c>
      <c r="C28" s="125" t="s">
        <v>151</v>
      </c>
      <c r="D28" s="19" t="s">
        <v>236</v>
      </c>
      <c r="E28" s="110"/>
      <c r="F28" s="11"/>
      <c r="G28" s="7">
        <f t="shared" si="8"/>
        <v>0</v>
      </c>
      <c r="H28" s="259" t="str">
        <f t="shared" si="5"/>
        <v>Veuillez compléter ces champs</v>
      </c>
      <c r="I28" s="260"/>
      <c r="J28" s="260"/>
      <c r="K28" s="260"/>
    </row>
    <row r="29" spans="2:11" ht="30" customHeight="1" thickBot="1" x14ac:dyDescent="0.3">
      <c r="B29" s="262"/>
      <c r="C29" s="125" t="s">
        <v>152</v>
      </c>
      <c r="D29" s="19" t="s">
        <v>236</v>
      </c>
      <c r="E29" s="113"/>
      <c r="F29" s="12"/>
      <c r="G29" s="7">
        <f t="shared" si="8"/>
        <v>0</v>
      </c>
      <c r="H29" s="259" t="str">
        <f t="shared" ref="H29:H32" si="9">IF(OR(E29="",F29="",G29=""),"Veuillez compléter ces champs","")</f>
        <v>Veuillez compléter ces champs</v>
      </c>
      <c r="I29" s="260"/>
      <c r="J29" s="260"/>
      <c r="K29" s="260"/>
    </row>
    <row r="30" spans="2:11" ht="30" customHeight="1" thickBot="1" x14ac:dyDescent="0.3">
      <c r="B30" s="262"/>
      <c r="C30" s="125" t="s">
        <v>153</v>
      </c>
      <c r="D30" s="19" t="s">
        <v>236</v>
      </c>
      <c r="E30" s="113"/>
      <c r="F30" s="12"/>
      <c r="G30" s="7">
        <f t="shared" si="8"/>
        <v>0</v>
      </c>
      <c r="H30" s="259" t="str">
        <f t="shared" si="9"/>
        <v>Veuillez compléter ces champs</v>
      </c>
      <c r="I30" s="260"/>
      <c r="J30" s="260"/>
      <c r="K30" s="260"/>
    </row>
    <row r="31" spans="2:11" ht="30" customHeight="1" thickBot="1" x14ac:dyDescent="0.3">
      <c r="B31" s="262"/>
      <c r="C31" s="126" t="s">
        <v>178</v>
      </c>
      <c r="D31" s="19" t="s">
        <v>236</v>
      </c>
      <c r="E31" s="113"/>
      <c r="F31" s="12"/>
      <c r="G31" s="7">
        <f t="shared" si="8"/>
        <v>0</v>
      </c>
      <c r="H31" s="259" t="str">
        <f t="shared" ref="H31" si="10">IF(OR(E31="",F31="",G31=""),"Veuillez compléter ces champs","")</f>
        <v>Veuillez compléter ces champs</v>
      </c>
      <c r="I31" s="260"/>
      <c r="J31" s="260"/>
      <c r="K31" s="260"/>
    </row>
    <row r="32" spans="2:11" ht="30" customHeight="1" thickBot="1" x14ac:dyDescent="0.3">
      <c r="B32" s="263"/>
      <c r="C32" s="126" t="s">
        <v>154</v>
      </c>
      <c r="D32" s="19" t="s">
        <v>236</v>
      </c>
      <c r="E32" s="113"/>
      <c r="F32" s="12"/>
      <c r="G32" s="7">
        <f t="shared" si="8"/>
        <v>0</v>
      </c>
      <c r="H32" s="259" t="str">
        <f t="shared" si="9"/>
        <v>Veuillez compléter ces champs</v>
      </c>
      <c r="I32" s="260"/>
      <c r="J32" s="260"/>
      <c r="K32" s="260"/>
    </row>
    <row r="33" spans="2:11" ht="30" customHeight="1" thickBot="1" x14ac:dyDescent="0.3">
      <c r="B33" s="261" t="s">
        <v>160</v>
      </c>
      <c r="C33" s="125" t="s">
        <v>151</v>
      </c>
      <c r="D33" s="19" t="s">
        <v>236</v>
      </c>
      <c r="E33" s="113"/>
      <c r="F33" s="12"/>
      <c r="G33" s="7">
        <f t="shared" si="8"/>
        <v>0</v>
      </c>
      <c r="H33" s="259" t="str">
        <f t="shared" si="5"/>
        <v>Veuillez compléter ces champs</v>
      </c>
      <c r="I33" s="260"/>
      <c r="J33" s="260"/>
      <c r="K33" s="260"/>
    </row>
    <row r="34" spans="2:11" ht="30" customHeight="1" thickBot="1" x14ac:dyDescent="0.3">
      <c r="B34" s="262"/>
      <c r="C34" s="125" t="s">
        <v>152</v>
      </c>
      <c r="D34" s="19" t="s">
        <v>236</v>
      </c>
      <c r="E34" s="114"/>
      <c r="F34" s="11"/>
      <c r="G34" s="7">
        <f t="shared" si="8"/>
        <v>0</v>
      </c>
      <c r="H34" s="259" t="str">
        <f t="shared" si="5"/>
        <v>Veuillez compléter ces champs</v>
      </c>
      <c r="I34" s="260"/>
      <c r="J34" s="260"/>
      <c r="K34" s="260"/>
    </row>
    <row r="35" spans="2:11" ht="30" customHeight="1" thickBot="1" x14ac:dyDescent="0.3">
      <c r="B35" s="262"/>
      <c r="C35" s="125" t="s">
        <v>153</v>
      </c>
      <c r="D35" s="19" t="s">
        <v>236</v>
      </c>
      <c r="E35" s="8"/>
      <c r="F35" s="11"/>
      <c r="G35" s="7">
        <f t="shared" si="8"/>
        <v>0</v>
      </c>
      <c r="H35" s="259" t="str">
        <f t="shared" si="5"/>
        <v>Veuillez compléter ces champs</v>
      </c>
      <c r="I35" s="260"/>
      <c r="J35" s="260"/>
      <c r="K35" s="260"/>
    </row>
    <row r="36" spans="2:11" ht="30" customHeight="1" thickBot="1" x14ac:dyDescent="0.3">
      <c r="B36" s="263"/>
      <c r="C36" s="127" t="s">
        <v>154</v>
      </c>
      <c r="D36" s="128" t="s">
        <v>236</v>
      </c>
      <c r="E36" s="114"/>
      <c r="F36" s="12"/>
      <c r="G36" s="7">
        <f t="shared" si="8"/>
        <v>0</v>
      </c>
      <c r="H36" s="259" t="str">
        <f t="shared" si="5"/>
        <v>Veuillez compléter ces champs</v>
      </c>
      <c r="I36" s="260"/>
      <c r="J36" s="260"/>
      <c r="K36" s="260"/>
    </row>
    <row r="37" spans="2:11" ht="30" customHeight="1" thickBot="1" x14ac:dyDescent="0.3">
      <c r="B37" s="118" t="s">
        <v>165</v>
      </c>
      <c r="C37" s="131" t="s">
        <v>166</v>
      </c>
      <c r="D37" s="128" t="s">
        <v>236</v>
      </c>
      <c r="E37" s="114"/>
      <c r="F37" s="11"/>
      <c r="G37" s="7">
        <f t="shared" si="8"/>
        <v>0</v>
      </c>
      <c r="H37" s="259" t="str">
        <f t="shared" ref="H37:H46" si="11">IF(OR(E37="",F37="",G37=""),"Veuillez compléter ces champs","")</f>
        <v>Veuillez compléter ces champs</v>
      </c>
      <c r="I37" s="260"/>
      <c r="J37" s="260"/>
      <c r="K37" s="260"/>
    </row>
    <row r="38" spans="2:11" ht="30" customHeight="1" thickBot="1" x14ac:dyDescent="0.3">
      <c r="B38" s="29" t="s">
        <v>168</v>
      </c>
      <c r="C38" s="133" t="s">
        <v>169</v>
      </c>
      <c r="D38" s="128" t="s">
        <v>236</v>
      </c>
      <c r="E38" s="114"/>
      <c r="F38" s="11"/>
      <c r="G38" s="7">
        <f t="shared" si="8"/>
        <v>0</v>
      </c>
      <c r="H38" s="259" t="str">
        <f t="shared" si="11"/>
        <v>Veuillez compléter ces champs</v>
      </c>
      <c r="I38" s="260"/>
      <c r="J38" s="260"/>
      <c r="K38" s="260"/>
    </row>
    <row r="39" spans="2:11" ht="30" customHeight="1" thickBot="1" x14ac:dyDescent="0.3">
      <c r="B39" s="67" t="s">
        <v>181</v>
      </c>
      <c r="C39" s="66" t="s">
        <v>178</v>
      </c>
      <c r="D39" s="128" t="s">
        <v>236</v>
      </c>
      <c r="E39" s="114"/>
      <c r="F39" s="17"/>
      <c r="G39" s="7">
        <f t="shared" si="8"/>
        <v>0</v>
      </c>
      <c r="H39" s="259" t="str">
        <f t="shared" ref="H39:H40" si="12">IF(OR(E39="",F39="",G39=""),"Veuillez compléter ces champs","")</f>
        <v>Veuillez compléter ces champs</v>
      </c>
      <c r="I39" s="260"/>
      <c r="J39" s="260"/>
      <c r="K39" s="260"/>
    </row>
    <row r="40" spans="2:11" ht="30" customHeight="1" thickBot="1" x14ac:dyDescent="0.3">
      <c r="B40" s="67" t="s">
        <v>182</v>
      </c>
      <c r="C40" s="66" t="s">
        <v>178</v>
      </c>
      <c r="D40" s="128" t="s">
        <v>236</v>
      </c>
      <c r="E40" s="114"/>
      <c r="F40" s="17"/>
      <c r="G40" s="7">
        <f t="shared" si="8"/>
        <v>0</v>
      </c>
      <c r="H40" s="259" t="str">
        <f t="shared" si="12"/>
        <v>Veuillez compléter ces champs</v>
      </c>
      <c r="I40" s="260"/>
      <c r="J40" s="260"/>
      <c r="K40" s="260"/>
    </row>
    <row r="41" spans="2:11" ht="30" customHeight="1" thickBot="1" x14ac:dyDescent="0.3">
      <c r="B41" s="67" t="s">
        <v>185</v>
      </c>
      <c r="C41" s="66" t="s">
        <v>171</v>
      </c>
      <c r="D41" s="128" t="s">
        <v>236</v>
      </c>
      <c r="E41" s="114"/>
      <c r="F41" s="17"/>
      <c r="G41" s="7">
        <f t="shared" si="8"/>
        <v>0</v>
      </c>
      <c r="H41" s="259" t="str">
        <f t="shared" ref="H41:H43" si="13">IF(OR(E41="",F41="",G41=""),"Veuillez compléter ces champs","")</f>
        <v>Veuillez compléter ces champs</v>
      </c>
      <c r="I41" s="260"/>
      <c r="J41" s="260"/>
      <c r="K41" s="260"/>
    </row>
    <row r="42" spans="2:11" ht="30" customHeight="1" thickBot="1" x14ac:dyDescent="0.3">
      <c r="B42" s="67" t="s">
        <v>183</v>
      </c>
      <c r="C42" s="66" t="s">
        <v>151</v>
      </c>
      <c r="D42" s="128" t="s">
        <v>236</v>
      </c>
      <c r="E42" s="114"/>
      <c r="F42" s="17"/>
      <c r="G42" s="7">
        <f t="shared" si="8"/>
        <v>0</v>
      </c>
      <c r="H42" s="259" t="str">
        <f t="shared" si="13"/>
        <v>Veuillez compléter ces champs</v>
      </c>
      <c r="I42" s="260"/>
      <c r="J42" s="260"/>
      <c r="K42" s="260"/>
    </row>
    <row r="43" spans="2:11" ht="30" customHeight="1" thickBot="1" x14ac:dyDescent="0.3">
      <c r="B43" s="67" t="s">
        <v>184</v>
      </c>
      <c r="C43" s="66" t="s">
        <v>151</v>
      </c>
      <c r="D43" s="128" t="s">
        <v>236</v>
      </c>
      <c r="E43" s="114"/>
      <c r="F43" s="17"/>
      <c r="G43" s="7">
        <f t="shared" si="8"/>
        <v>0</v>
      </c>
      <c r="H43" s="259" t="str">
        <f t="shared" si="13"/>
        <v>Veuillez compléter ces champs</v>
      </c>
      <c r="I43" s="260"/>
      <c r="J43" s="260"/>
      <c r="K43" s="260"/>
    </row>
    <row r="44" spans="2:11" ht="30" customHeight="1" thickBot="1" x14ac:dyDescent="0.3">
      <c r="B44" s="264" t="s">
        <v>170</v>
      </c>
      <c r="C44" s="66" t="s">
        <v>153</v>
      </c>
      <c r="D44" s="128" t="s">
        <v>236</v>
      </c>
      <c r="E44" s="114"/>
      <c r="F44" s="17"/>
      <c r="G44" s="7">
        <f t="shared" si="8"/>
        <v>0</v>
      </c>
      <c r="H44" s="259" t="str">
        <f t="shared" si="11"/>
        <v>Veuillez compléter ces champs</v>
      </c>
      <c r="I44" s="260"/>
      <c r="J44" s="260"/>
      <c r="K44" s="260"/>
    </row>
    <row r="45" spans="2:11" ht="30" customHeight="1" thickBot="1" x14ac:dyDescent="0.3">
      <c r="B45" s="265"/>
      <c r="C45" s="66" t="s">
        <v>172</v>
      </c>
      <c r="D45" s="128" t="s">
        <v>236</v>
      </c>
      <c r="E45" s="114"/>
      <c r="F45" s="132"/>
      <c r="G45" s="7">
        <f t="shared" si="8"/>
        <v>0</v>
      </c>
      <c r="H45" s="259" t="str">
        <f t="shared" si="11"/>
        <v>Veuillez compléter ces champs</v>
      </c>
      <c r="I45" s="260"/>
      <c r="J45" s="260"/>
      <c r="K45" s="260"/>
    </row>
    <row r="46" spans="2:11" ht="54" customHeight="1" thickBot="1" x14ac:dyDescent="0.3">
      <c r="B46" s="65" t="s">
        <v>175</v>
      </c>
      <c r="C46" s="28" t="s">
        <v>171</v>
      </c>
      <c r="D46" s="119" t="s">
        <v>235</v>
      </c>
      <c r="E46" s="114"/>
      <c r="F46" s="11"/>
      <c r="G46" s="7">
        <f t="shared" si="8"/>
        <v>0</v>
      </c>
      <c r="H46" s="259" t="str">
        <f t="shared" si="11"/>
        <v>Veuillez compléter ces champs</v>
      </c>
      <c r="I46" s="260"/>
      <c r="J46" s="260"/>
      <c r="K46" s="260"/>
    </row>
    <row r="47" spans="2:11" ht="30" customHeight="1" thickBot="1" x14ac:dyDescent="0.3">
      <c r="B47" s="107" t="s">
        <v>164</v>
      </c>
      <c r="C47" s="28" t="s">
        <v>216</v>
      </c>
      <c r="D47" s="119" t="s">
        <v>150</v>
      </c>
      <c r="E47" s="114"/>
      <c r="F47" s="12"/>
      <c r="G47" s="7">
        <f t="shared" si="8"/>
        <v>0</v>
      </c>
      <c r="H47" s="259" t="str">
        <f t="shared" ref="H47:H50" si="14">IF(OR(E47="",F47="",G47=""),"Veuillez compléter ces champs","")</f>
        <v>Veuillez compléter ces champs</v>
      </c>
      <c r="I47" s="260"/>
      <c r="J47" s="260"/>
      <c r="K47" s="260"/>
    </row>
    <row r="48" spans="2:11" ht="30" customHeight="1" thickBot="1" x14ac:dyDescent="0.3">
      <c r="B48" s="65" t="s">
        <v>173</v>
      </c>
      <c r="C48" s="28" t="s">
        <v>216</v>
      </c>
      <c r="D48" s="119" t="s">
        <v>150</v>
      </c>
      <c r="E48" s="114"/>
      <c r="F48" s="12"/>
      <c r="G48" s="7">
        <f t="shared" si="8"/>
        <v>0</v>
      </c>
      <c r="H48" s="259" t="str">
        <f t="shared" si="14"/>
        <v>Veuillez compléter ces champs</v>
      </c>
      <c r="I48" s="260"/>
      <c r="J48" s="260"/>
      <c r="K48" s="260"/>
    </row>
    <row r="49" spans="2:11" ht="40.5" customHeight="1" thickBot="1" x14ac:dyDescent="0.3">
      <c r="B49" s="137" t="s">
        <v>186</v>
      </c>
      <c r="C49" s="28" t="s">
        <v>216</v>
      </c>
      <c r="D49" s="119" t="s">
        <v>150</v>
      </c>
      <c r="E49" s="114"/>
      <c r="F49" s="12"/>
      <c r="G49" s="7">
        <f t="shared" si="8"/>
        <v>0</v>
      </c>
      <c r="H49" s="259" t="str">
        <f t="shared" ref="H49" si="15">IF(OR(E49="",F49="",G49=""),"Veuillez compléter ces champs","")</f>
        <v>Veuillez compléter ces champs</v>
      </c>
      <c r="I49" s="260"/>
      <c r="J49" s="260"/>
      <c r="K49" s="260"/>
    </row>
    <row r="50" spans="2:11" ht="30" customHeight="1" thickBot="1" x14ac:dyDescent="0.3">
      <c r="B50" s="67" t="s">
        <v>167</v>
      </c>
      <c r="C50" s="28" t="s">
        <v>216</v>
      </c>
      <c r="D50" s="65" t="s">
        <v>161</v>
      </c>
      <c r="E50" s="4"/>
      <c r="F50" s="11"/>
      <c r="G50" s="7">
        <f t="shared" si="8"/>
        <v>0</v>
      </c>
      <c r="H50" s="259" t="str">
        <f t="shared" si="14"/>
        <v>Veuillez compléter ces champs</v>
      </c>
      <c r="I50" s="260"/>
      <c r="J50" s="260"/>
      <c r="K50" s="260"/>
    </row>
    <row r="51" spans="2:11" ht="30" customHeight="1" thickBot="1" x14ac:dyDescent="0.3">
      <c r="B51" s="109" t="s">
        <v>226</v>
      </c>
      <c r="C51" s="28" t="s">
        <v>216</v>
      </c>
      <c r="D51" s="65" t="s">
        <v>161</v>
      </c>
      <c r="E51" s="4"/>
      <c r="F51" s="9"/>
      <c r="G51" s="7">
        <f t="shared" si="8"/>
        <v>0</v>
      </c>
      <c r="H51" s="259" t="str">
        <f t="shared" ref="H51:H52" si="16">IF(OR(E51="",F51="",G51=""),"Veuillez compléter ces champs","")</f>
        <v>Veuillez compléter ces champs</v>
      </c>
      <c r="I51" s="260"/>
      <c r="J51" s="260"/>
      <c r="K51" s="260"/>
    </row>
    <row r="52" spans="2:11" ht="30" customHeight="1" thickBot="1" x14ac:dyDescent="0.3">
      <c r="B52" s="28" t="s">
        <v>174</v>
      </c>
      <c r="C52" s="28" t="s">
        <v>216</v>
      </c>
      <c r="D52" s="19" t="s">
        <v>161</v>
      </c>
      <c r="E52" s="114"/>
      <c r="F52" s="9"/>
      <c r="G52" s="7">
        <f t="shared" si="8"/>
        <v>0</v>
      </c>
      <c r="H52" s="259" t="str">
        <f t="shared" si="16"/>
        <v>Veuillez compléter ces champs</v>
      </c>
      <c r="I52" s="260"/>
      <c r="J52" s="260"/>
      <c r="K52" s="260"/>
    </row>
    <row r="53" spans="2:11" ht="30" customHeight="1" thickBot="1" x14ac:dyDescent="0.3">
      <c r="B53" s="28" t="s">
        <v>187</v>
      </c>
      <c r="C53" s="28" t="s">
        <v>216</v>
      </c>
      <c r="D53" s="19" t="s">
        <v>161</v>
      </c>
      <c r="E53" s="114"/>
      <c r="F53" s="9"/>
      <c r="G53" s="7">
        <f t="shared" si="8"/>
        <v>0</v>
      </c>
      <c r="H53" s="259" t="str">
        <f t="shared" ref="H53" si="17">IF(OR(E53="",F53="",G53=""),"Veuillez compléter ces champs","")</f>
        <v>Veuillez compléter ces champs</v>
      </c>
      <c r="I53" s="260"/>
      <c r="J53" s="260"/>
      <c r="K53" s="260"/>
    </row>
    <row r="54" spans="2:11" ht="30" customHeight="1" thickBot="1" x14ac:dyDescent="0.3">
      <c r="B54" s="28" t="s">
        <v>188</v>
      </c>
      <c r="C54" s="28" t="s">
        <v>216</v>
      </c>
      <c r="D54" s="128" t="s">
        <v>236</v>
      </c>
      <c r="E54" s="110"/>
      <c r="F54" s="9"/>
      <c r="G54" s="7">
        <f t="shared" si="8"/>
        <v>0</v>
      </c>
      <c r="H54" s="259" t="str">
        <f t="shared" si="5"/>
        <v>Veuillez compléter ces champs</v>
      </c>
      <c r="I54" s="260"/>
      <c r="J54" s="260"/>
      <c r="K54" s="260"/>
    </row>
    <row r="55" spans="2:11" ht="30" customHeight="1" thickBot="1" x14ac:dyDescent="0.3">
      <c r="B55" s="28" t="s">
        <v>189</v>
      </c>
      <c r="C55" s="28" t="s">
        <v>216</v>
      </c>
      <c r="D55" s="128" t="s">
        <v>236</v>
      </c>
      <c r="E55" s="112"/>
      <c r="F55" s="14"/>
      <c r="G55" s="7">
        <f t="shared" si="8"/>
        <v>0</v>
      </c>
      <c r="H55" s="259" t="str">
        <f t="shared" si="5"/>
        <v>Veuillez compléter ces champs</v>
      </c>
      <c r="I55" s="260"/>
      <c r="J55" s="260"/>
      <c r="K55" s="260"/>
    </row>
    <row r="56" spans="2:11" ht="27.75" customHeight="1" thickBot="1" x14ac:dyDescent="0.3">
      <c r="B56" s="28" t="s">
        <v>190</v>
      </c>
      <c r="C56" s="28" t="s">
        <v>216</v>
      </c>
      <c r="D56" s="128" t="s">
        <v>236</v>
      </c>
      <c r="E56" s="115"/>
      <c r="F56" s="15"/>
      <c r="G56" s="7">
        <f t="shared" si="8"/>
        <v>0</v>
      </c>
      <c r="H56" s="259" t="str">
        <f t="shared" si="5"/>
        <v>Veuillez compléter ces champs</v>
      </c>
      <c r="I56" s="260"/>
      <c r="J56" s="260"/>
      <c r="K56" s="260"/>
    </row>
    <row r="57" spans="2:11" ht="30" customHeight="1" thickBot="1" x14ac:dyDescent="0.3">
      <c r="B57" s="67" t="s">
        <v>191</v>
      </c>
      <c r="C57" s="28" t="s">
        <v>216</v>
      </c>
      <c r="D57" s="19" t="s">
        <v>161</v>
      </c>
      <c r="E57" s="110"/>
      <c r="F57" s="9"/>
      <c r="G57" s="7">
        <f t="shared" si="8"/>
        <v>0</v>
      </c>
      <c r="H57" s="259" t="str">
        <f t="shared" si="5"/>
        <v>Veuillez compléter ces champs</v>
      </c>
      <c r="I57" s="260"/>
      <c r="J57" s="260"/>
      <c r="K57" s="260"/>
    </row>
    <row r="58" spans="2:11" ht="30" customHeight="1" thickBot="1" x14ac:dyDescent="0.3">
      <c r="B58" s="28" t="s">
        <v>192</v>
      </c>
      <c r="C58" s="28" t="s">
        <v>216</v>
      </c>
      <c r="D58" s="128" t="s">
        <v>236</v>
      </c>
      <c r="E58" s="8"/>
      <c r="F58" s="11"/>
      <c r="G58" s="7">
        <f t="shared" si="8"/>
        <v>0</v>
      </c>
      <c r="H58" s="259" t="str">
        <f t="shared" si="5"/>
        <v>Veuillez compléter ces champs</v>
      </c>
      <c r="I58" s="260"/>
      <c r="J58" s="260"/>
      <c r="K58" s="260"/>
    </row>
    <row r="59" spans="2:11" ht="30" customHeight="1" thickBot="1" x14ac:dyDescent="0.3">
      <c r="B59" s="67" t="s">
        <v>193</v>
      </c>
      <c r="C59" s="28" t="s">
        <v>216</v>
      </c>
      <c r="D59" s="65" t="s">
        <v>161</v>
      </c>
      <c r="E59" s="4"/>
      <c r="F59" s="11"/>
      <c r="G59" s="7">
        <f t="shared" si="8"/>
        <v>0</v>
      </c>
      <c r="H59" s="259" t="str">
        <f t="shared" si="5"/>
        <v>Veuillez compléter ces champs</v>
      </c>
      <c r="I59" s="260"/>
      <c r="J59" s="260"/>
      <c r="K59" s="260"/>
    </row>
    <row r="60" spans="2:11" ht="51" customHeight="1" thickBot="1" x14ac:dyDescent="0.3">
      <c r="B60" s="67" t="s">
        <v>194</v>
      </c>
      <c r="C60" s="28" t="s">
        <v>216</v>
      </c>
      <c r="D60" s="65" t="s">
        <v>161</v>
      </c>
      <c r="E60" s="4"/>
      <c r="F60" s="11"/>
      <c r="G60" s="7">
        <f t="shared" si="8"/>
        <v>0</v>
      </c>
      <c r="H60" s="259" t="str">
        <f t="shared" si="5"/>
        <v>Veuillez compléter ces champs</v>
      </c>
      <c r="I60" s="260"/>
      <c r="J60" s="260"/>
      <c r="K60" s="260"/>
    </row>
    <row r="61" spans="2:11" ht="48" customHeight="1" thickBot="1" x14ac:dyDescent="0.3">
      <c r="B61" s="139" t="s">
        <v>195</v>
      </c>
      <c r="C61" s="28" t="s">
        <v>216</v>
      </c>
      <c r="D61" s="68" t="s">
        <v>235</v>
      </c>
      <c r="E61" s="4"/>
      <c r="F61" s="11"/>
      <c r="G61" s="7">
        <f t="shared" si="8"/>
        <v>0</v>
      </c>
      <c r="H61" s="259" t="str">
        <f t="shared" si="5"/>
        <v>Veuillez compléter ces champs</v>
      </c>
      <c r="I61" s="260"/>
      <c r="J61" s="260"/>
      <c r="K61" s="260"/>
    </row>
    <row r="62" spans="2:11" ht="42.75" customHeight="1" thickBot="1" x14ac:dyDescent="0.3">
      <c r="B62" s="139" t="s">
        <v>196</v>
      </c>
      <c r="C62" s="28" t="s">
        <v>216</v>
      </c>
      <c r="D62" s="65" t="s">
        <v>161</v>
      </c>
      <c r="E62" s="4"/>
      <c r="F62" s="11"/>
      <c r="G62" s="7">
        <f t="shared" si="8"/>
        <v>0</v>
      </c>
      <c r="H62" s="259" t="str">
        <f t="shared" si="5"/>
        <v>Veuillez compléter ces champs</v>
      </c>
      <c r="I62" s="260"/>
      <c r="J62" s="260"/>
      <c r="K62" s="260"/>
    </row>
    <row r="63" spans="2:11" ht="30" customHeight="1" thickBot="1" x14ac:dyDescent="0.3">
      <c r="B63" s="67" t="s">
        <v>197</v>
      </c>
      <c r="C63" s="28" t="s">
        <v>216</v>
      </c>
      <c r="D63" s="65" t="s">
        <v>161</v>
      </c>
      <c r="E63" s="4"/>
      <c r="F63" s="11"/>
      <c r="G63" s="7">
        <f t="shared" si="8"/>
        <v>0</v>
      </c>
      <c r="H63" s="259" t="str">
        <f t="shared" si="5"/>
        <v>Veuillez compléter ces champs</v>
      </c>
      <c r="I63" s="260"/>
      <c r="J63" s="260"/>
      <c r="K63" s="260"/>
    </row>
    <row r="64" spans="2:11" s="22" customFormat="1" ht="30" customHeight="1" thickBot="1" x14ac:dyDescent="0.3">
      <c r="B64" s="28" t="s">
        <v>199</v>
      </c>
      <c r="C64" s="28" t="s">
        <v>216</v>
      </c>
      <c r="D64" s="128" t="s">
        <v>236</v>
      </c>
      <c r="E64" s="116"/>
      <c r="F64" s="20"/>
      <c r="G64" s="21">
        <f t="shared" si="8"/>
        <v>0</v>
      </c>
      <c r="H64" s="281" t="str">
        <f t="shared" si="5"/>
        <v>Veuillez compléter ces champs</v>
      </c>
      <c r="I64" s="282"/>
      <c r="J64" s="282"/>
      <c r="K64" s="282"/>
    </row>
    <row r="65" spans="2:11" ht="30" customHeight="1" thickBot="1" x14ac:dyDescent="0.3">
      <c r="B65" s="67" t="s">
        <v>200</v>
      </c>
      <c r="C65" s="28" t="s">
        <v>216</v>
      </c>
      <c r="D65" s="65" t="s">
        <v>161</v>
      </c>
      <c r="E65" s="4"/>
      <c r="F65" s="13"/>
      <c r="G65" s="7">
        <f t="shared" si="8"/>
        <v>0</v>
      </c>
      <c r="H65" s="259" t="str">
        <f t="shared" si="5"/>
        <v>Veuillez compléter ces champs</v>
      </c>
      <c r="I65" s="260"/>
      <c r="J65" s="260"/>
      <c r="K65" s="260"/>
    </row>
    <row r="66" spans="2:11" ht="66.75" customHeight="1" thickBot="1" x14ac:dyDescent="0.3">
      <c r="B66" s="139" t="s">
        <v>201</v>
      </c>
      <c r="C66" s="28" t="s">
        <v>216</v>
      </c>
      <c r="D66" s="128" t="s">
        <v>236</v>
      </c>
      <c r="E66" s="110"/>
      <c r="F66" s="9"/>
      <c r="G66" s="7">
        <f t="shared" si="8"/>
        <v>0</v>
      </c>
      <c r="H66" s="259" t="str">
        <f t="shared" si="5"/>
        <v>Veuillez compléter ces champs</v>
      </c>
      <c r="I66" s="260"/>
      <c r="J66" s="260"/>
      <c r="K66" s="260"/>
    </row>
    <row r="67" spans="2:11" ht="66.75" customHeight="1" thickBot="1" x14ac:dyDescent="0.3">
      <c r="B67" s="139" t="s">
        <v>202</v>
      </c>
      <c r="C67" s="28" t="s">
        <v>216</v>
      </c>
      <c r="D67" s="128" t="s">
        <v>236</v>
      </c>
      <c r="E67" s="110"/>
      <c r="F67" s="9"/>
      <c r="G67" s="7">
        <f t="shared" si="8"/>
        <v>0</v>
      </c>
      <c r="H67" s="259" t="str">
        <f t="shared" si="5"/>
        <v>Veuillez compléter ces champs</v>
      </c>
      <c r="I67" s="260"/>
      <c r="J67" s="260"/>
      <c r="K67" s="260"/>
    </row>
    <row r="68" spans="2:11" ht="30" customHeight="1" thickBot="1" x14ac:dyDescent="0.3">
      <c r="B68" s="139" t="s">
        <v>203</v>
      </c>
      <c r="C68" s="28" t="s">
        <v>216</v>
      </c>
      <c r="D68" s="128" t="s">
        <v>236</v>
      </c>
      <c r="E68" s="110"/>
      <c r="F68" s="11"/>
      <c r="G68" s="7">
        <f t="shared" si="8"/>
        <v>0</v>
      </c>
      <c r="H68" s="259" t="str">
        <f t="shared" si="5"/>
        <v>Veuillez compléter ces champs</v>
      </c>
      <c r="I68" s="260"/>
      <c r="J68" s="260"/>
      <c r="K68" s="260"/>
    </row>
    <row r="69" spans="2:11" ht="30" customHeight="1" thickBot="1" x14ac:dyDescent="0.3">
      <c r="B69" s="161" t="s">
        <v>204</v>
      </c>
      <c r="C69" s="28" t="s">
        <v>216</v>
      </c>
      <c r="D69" s="121" t="s">
        <v>208</v>
      </c>
      <c r="E69" s="110"/>
      <c r="F69" s="11"/>
      <c r="G69" s="7">
        <f t="shared" si="8"/>
        <v>0</v>
      </c>
      <c r="H69" s="259" t="str">
        <f t="shared" si="5"/>
        <v>Veuillez compléter ces champs</v>
      </c>
      <c r="I69" s="260"/>
      <c r="J69" s="260"/>
      <c r="K69" s="260"/>
    </row>
    <row r="70" spans="2:11" ht="45.75" customHeight="1" thickBot="1" x14ac:dyDescent="0.3">
      <c r="B70" s="160" t="s">
        <v>205</v>
      </c>
      <c r="C70" s="28" t="s">
        <v>216</v>
      </c>
      <c r="D70" s="198" t="s">
        <v>209</v>
      </c>
      <c r="E70" s="4"/>
      <c r="F70" s="11"/>
      <c r="G70" s="7">
        <f t="shared" si="8"/>
        <v>0</v>
      </c>
      <c r="H70" s="259" t="str">
        <f t="shared" si="5"/>
        <v>Veuillez compléter ces champs</v>
      </c>
      <c r="I70" s="260"/>
      <c r="J70" s="260"/>
      <c r="K70" s="260"/>
    </row>
    <row r="71" spans="2:11" ht="30" customHeight="1" thickBot="1" x14ac:dyDescent="0.3">
      <c r="B71" s="160" t="s">
        <v>206</v>
      </c>
      <c r="C71" s="28" t="s">
        <v>216</v>
      </c>
      <c r="D71" s="122" t="s">
        <v>198</v>
      </c>
      <c r="E71" s="110"/>
      <c r="F71" s="11"/>
      <c r="G71" s="7">
        <f t="shared" si="8"/>
        <v>0</v>
      </c>
      <c r="H71" s="259" t="str">
        <f t="shared" si="5"/>
        <v>Veuillez compléter ces champs</v>
      </c>
      <c r="I71" s="260"/>
      <c r="J71" s="260"/>
      <c r="K71" s="260"/>
    </row>
    <row r="72" spans="2:11" ht="30" customHeight="1" thickBot="1" x14ac:dyDescent="0.3">
      <c r="B72" s="160" t="s">
        <v>207</v>
      </c>
      <c r="C72" s="28" t="s">
        <v>216</v>
      </c>
      <c r="D72" s="121" t="s">
        <v>198</v>
      </c>
      <c r="E72" s="110"/>
      <c r="F72" s="11"/>
      <c r="G72" s="7">
        <f t="shared" si="8"/>
        <v>0</v>
      </c>
      <c r="H72" s="259" t="str">
        <f t="shared" si="5"/>
        <v>Veuillez compléter ces champs</v>
      </c>
      <c r="I72" s="260"/>
      <c r="J72" s="260"/>
      <c r="K72" s="260"/>
    </row>
    <row r="73" spans="2:11" ht="49.5" customHeight="1" thickBot="1" x14ac:dyDescent="0.3">
      <c r="B73" s="197" t="s">
        <v>240</v>
      </c>
      <c r="C73" s="28" t="s">
        <v>238</v>
      </c>
      <c r="D73" s="198" t="s">
        <v>236</v>
      </c>
      <c r="E73" s="4"/>
      <c r="F73" s="11"/>
      <c r="G73" s="7">
        <f t="shared" si="8"/>
        <v>0</v>
      </c>
      <c r="H73" s="259" t="str">
        <f t="shared" ref="H73" si="18">IF(OR(E73="",F73="",G73=""),"Veuillez compléter ces champs","")</f>
        <v>Veuillez compléter ces champs</v>
      </c>
      <c r="I73" s="260"/>
      <c r="J73" s="260"/>
      <c r="K73" s="260"/>
    </row>
    <row r="74" spans="2:11" ht="49.5" customHeight="1" thickBot="1" x14ac:dyDescent="0.3">
      <c r="B74" s="197" t="s">
        <v>239</v>
      </c>
      <c r="C74" s="28" t="s">
        <v>216</v>
      </c>
      <c r="D74" s="199" t="s">
        <v>236</v>
      </c>
      <c r="E74" s="110"/>
      <c r="F74" s="11"/>
      <c r="G74" s="7">
        <f t="shared" si="8"/>
        <v>0</v>
      </c>
      <c r="H74" s="259" t="str">
        <f t="shared" ref="H74" si="19">IF(OR(E74="",F74="",G74=""),"Veuillez compléter ces champs","")</f>
        <v>Veuillez compléter ces champs</v>
      </c>
      <c r="I74" s="260"/>
      <c r="J74" s="260"/>
      <c r="K74" s="260"/>
    </row>
    <row r="75" spans="2:11" ht="30" customHeight="1" thickBot="1" x14ac:dyDescent="0.3">
      <c r="B75" s="159" t="s">
        <v>210</v>
      </c>
      <c r="C75" s="28" t="s">
        <v>216</v>
      </c>
      <c r="D75" s="19" t="s">
        <v>211</v>
      </c>
      <c r="E75" s="110"/>
      <c r="F75" s="11"/>
      <c r="G75" s="7">
        <f t="shared" si="8"/>
        <v>0</v>
      </c>
      <c r="H75" s="259" t="str">
        <f t="shared" si="5"/>
        <v>Veuillez compléter ces champs</v>
      </c>
      <c r="I75" s="260"/>
      <c r="J75" s="260"/>
      <c r="K75" s="260"/>
    </row>
    <row r="76" spans="2:11" ht="49.5" customHeight="1" thickBot="1" x14ac:dyDescent="0.3">
      <c r="B76" s="191" t="s">
        <v>233</v>
      </c>
      <c r="C76" s="28" t="s">
        <v>234</v>
      </c>
      <c r="D76" s="198" t="s">
        <v>236</v>
      </c>
      <c r="E76" s="4"/>
      <c r="F76" s="11"/>
      <c r="G76" s="7">
        <f t="shared" si="8"/>
        <v>0</v>
      </c>
      <c r="H76" s="259" t="str">
        <f t="shared" ref="H76:H77" si="20">IF(OR(E76="",F76="",G76=""),"Veuillez compléter ces champs","")</f>
        <v>Veuillez compléter ces champs</v>
      </c>
      <c r="I76" s="260"/>
      <c r="J76" s="260"/>
      <c r="K76" s="260"/>
    </row>
    <row r="77" spans="2:11" ht="45.75" customHeight="1" thickBot="1" x14ac:dyDescent="0.3">
      <c r="B77" s="191" t="s">
        <v>232</v>
      </c>
      <c r="C77" s="28" t="s">
        <v>227</v>
      </c>
      <c r="D77" s="199" t="s">
        <v>236</v>
      </c>
      <c r="E77" s="110"/>
      <c r="F77" s="11"/>
      <c r="G77" s="7">
        <f t="shared" si="8"/>
        <v>0</v>
      </c>
      <c r="H77" s="259" t="str">
        <f t="shared" si="20"/>
        <v>Veuillez compléter ces champs</v>
      </c>
      <c r="I77" s="260"/>
      <c r="J77" s="260"/>
      <c r="K77" s="260"/>
    </row>
    <row r="78" spans="2:11" ht="48.75" customHeight="1" thickBot="1" x14ac:dyDescent="0.3">
      <c r="B78" s="159" t="s">
        <v>231</v>
      </c>
      <c r="C78" s="28" t="s">
        <v>227</v>
      </c>
      <c r="D78" s="199" t="s">
        <v>236</v>
      </c>
      <c r="E78" s="110"/>
      <c r="F78" s="11"/>
      <c r="G78" s="7">
        <f t="shared" si="8"/>
        <v>0</v>
      </c>
      <c r="H78" s="259" t="str">
        <f t="shared" si="5"/>
        <v>Veuillez compléter ces champs</v>
      </c>
      <c r="I78" s="260"/>
      <c r="J78" s="260"/>
      <c r="K78" s="260"/>
    </row>
    <row r="79" spans="2:11" ht="30" customHeight="1" thickBot="1" x14ac:dyDescent="0.3">
      <c r="B79" s="154" t="s">
        <v>228</v>
      </c>
      <c r="C79" s="28" t="s">
        <v>216</v>
      </c>
      <c r="D79" s="19" t="s">
        <v>150</v>
      </c>
      <c r="E79" s="110"/>
      <c r="F79" s="11"/>
      <c r="G79" s="7">
        <f t="shared" ref="G79" si="21">E79*F79+E79</f>
        <v>0</v>
      </c>
      <c r="H79" s="259" t="str">
        <f t="shared" ref="H79" si="22">IF(OR(E79="",F79="",G79=""),"Veuillez compléter ces champs","")</f>
        <v>Veuillez compléter ces champs</v>
      </c>
      <c r="I79" s="260"/>
      <c r="J79" s="260"/>
      <c r="K79" s="260"/>
    </row>
    <row r="80" spans="2:11" ht="30" customHeight="1" thickBot="1" x14ac:dyDescent="0.3">
      <c r="B80" s="277" t="s">
        <v>215</v>
      </c>
      <c r="C80" s="278"/>
      <c r="D80" s="278"/>
      <c r="E80" s="279"/>
      <c r="F80" s="279"/>
      <c r="G80" s="280"/>
      <c r="H80" s="259"/>
      <c r="I80" s="260"/>
      <c r="J80" s="260"/>
      <c r="K80" s="260"/>
    </row>
    <row r="81" spans="1:11" ht="30" customHeight="1" thickBot="1" x14ac:dyDescent="0.3">
      <c r="B81" s="269" t="s">
        <v>221</v>
      </c>
      <c r="C81" s="270"/>
      <c r="D81" s="270"/>
      <c r="E81" s="270"/>
      <c r="F81" s="270"/>
      <c r="G81" s="270"/>
      <c r="H81" s="144"/>
      <c r="I81" s="64"/>
      <c r="J81" s="64"/>
      <c r="K81" s="64"/>
    </row>
    <row r="82" spans="1:11" ht="30" customHeight="1" thickBot="1" x14ac:dyDescent="0.3">
      <c r="B82" s="271" t="s">
        <v>220</v>
      </c>
      <c r="C82" s="143" t="s">
        <v>217</v>
      </c>
      <c r="D82" s="143" t="s">
        <v>216</v>
      </c>
      <c r="E82" s="112"/>
      <c r="F82" s="17"/>
      <c r="G82" s="108">
        <f t="shared" si="8"/>
        <v>0</v>
      </c>
      <c r="H82" s="259" t="str">
        <f t="shared" si="5"/>
        <v>Veuillez compléter ces champs</v>
      </c>
      <c r="I82" s="260"/>
      <c r="J82" s="260"/>
      <c r="K82" s="260"/>
    </row>
    <row r="83" spans="1:11" ht="30" customHeight="1" thickBot="1" x14ac:dyDescent="0.3">
      <c r="B83" s="272"/>
      <c r="C83" s="139" t="s">
        <v>218</v>
      </c>
      <c r="D83" s="143" t="s">
        <v>216</v>
      </c>
      <c r="E83" s="110"/>
      <c r="F83" s="11"/>
      <c r="G83" s="7">
        <f t="shared" si="8"/>
        <v>0</v>
      </c>
      <c r="H83" s="259" t="str">
        <f t="shared" si="5"/>
        <v>Veuillez compléter ces champs</v>
      </c>
      <c r="I83" s="260"/>
      <c r="J83" s="260"/>
      <c r="K83" s="260"/>
    </row>
    <row r="84" spans="1:11" ht="30" customHeight="1" thickBot="1" x14ac:dyDescent="0.3">
      <c r="B84" s="273"/>
      <c r="C84" s="139" t="s">
        <v>219</v>
      </c>
      <c r="D84" s="143" t="s">
        <v>216</v>
      </c>
      <c r="E84" s="110"/>
      <c r="F84" s="11"/>
      <c r="G84" s="7">
        <f t="shared" si="8"/>
        <v>0</v>
      </c>
      <c r="H84" s="259" t="str">
        <f t="shared" si="5"/>
        <v>Veuillez compléter ces champs</v>
      </c>
      <c r="I84" s="260"/>
      <c r="J84" s="260"/>
      <c r="K84" s="260"/>
    </row>
    <row r="85" spans="1:11" ht="30" customHeight="1" thickBot="1" x14ac:dyDescent="0.3">
      <c r="B85" s="274" t="s">
        <v>223</v>
      </c>
      <c r="C85" s="143" t="s">
        <v>217</v>
      </c>
      <c r="D85" s="143" t="s">
        <v>216</v>
      </c>
      <c r="E85" s="110"/>
      <c r="F85" s="11"/>
      <c r="G85" s="7">
        <f t="shared" si="8"/>
        <v>0</v>
      </c>
      <c r="H85" s="259" t="str">
        <f t="shared" si="5"/>
        <v>Veuillez compléter ces champs</v>
      </c>
      <c r="I85" s="260"/>
      <c r="J85" s="260"/>
      <c r="K85" s="260"/>
    </row>
    <row r="86" spans="1:11" ht="30" customHeight="1" thickBot="1" x14ac:dyDescent="0.3">
      <c r="B86" s="272"/>
      <c r="C86" s="139" t="s">
        <v>218</v>
      </c>
      <c r="D86" s="143" t="s">
        <v>216</v>
      </c>
      <c r="E86" s="110"/>
      <c r="F86" s="11"/>
      <c r="G86" s="7">
        <f t="shared" si="8"/>
        <v>0</v>
      </c>
      <c r="H86" s="259" t="str">
        <f t="shared" si="5"/>
        <v>Veuillez compléter ces champs</v>
      </c>
      <c r="I86" s="260"/>
      <c r="J86" s="260"/>
      <c r="K86" s="260"/>
    </row>
    <row r="87" spans="1:11" ht="30" customHeight="1" thickBot="1" x14ac:dyDescent="0.3">
      <c r="B87" s="272"/>
      <c r="C87" s="145" t="s">
        <v>219</v>
      </c>
      <c r="D87" s="142" t="s">
        <v>216</v>
      </c>
      <c r="E87" s="114"/>
      <c r="F87" s="12"/>
      <c r="G87" s="6">
        <f t="shared" si="8"/>
        <v>0</v>
      </c>
      <c r="H87" s="259" t="str">
        <f t="shared" si="5"/>
        <v>Veuillez compléter ces champs</v>
      </c>
      <c r="I87" s="260"/>
      <c r="J87" s="260"/>
      <c r="K87" s="260"/>
    </row>
    <row r="88" spans="1:11" ht="30" customHeight="1" thickBot="1" x14ac:dyDescent="0.3">
      <c r="A88" s="146"/>
      <c r="B88" s="275" t="s">
        <v>222</v>
      </c>
      <c r="C88" s="275"/>
      <c r="D88" s="275"/>
      <c r="E88" s="275"/>
      <c r="F88" s="275"/>
      <c r="G88" s="275"/>
      <c r="H88" s="284"/>
      <c r="I88" s="260"/>
      <c r="J88" s="260"/>
      <c r="K88" s="260"/>
    </row>
    <row r="89" spans="1:11" ht="30" customHeight="1" thickBot="1" x14ac:dyDescent="0.3">
      <c r="B89" s="276" t="s">
        <v>220</v>
      </c>
      <c r="C89" s="149" t="s">
        <v>224</v>
      </c>
      <c r="D89" s="151" t="s">
        <v>216</v>
      </c>
      <c r="E89" s="150"/>
      <c r="F89" s="17"/>
      <c r="G89" s="108">
        <f t="shared" si="8"/>
        <v>0</v>
      </c>
      <c r="H89" s="259" t="str">
        <f t="shared" si="5"/>
        <v>Veuillez compléter ces champs</v>
      </c>
      <c r="I89" s="260"/>
      <c r="J89" s="260"/>
      <c r="K89" s="260"/>
    </row>
    <row r="90" spans="1:11" ht="30" customHeight="1" thickBot="1" x14ac:dyDescent="0.3">
      <c r="B90" s="267"/>
      <c r="C90" s="148" t="s">
        <v>217</v>
      </c>
      <c r="D90" s="152" t="s">
        <v>216</v>
      </c>
      <c r="E90" s="117"/>
      <c r="F90" s="16"/>
      <c r="G90" s="7">
        <f t="shared" si="8"/>
        <v>0</v>
      </c>
      <c r="H90" s="259" t="str">
        <f t="shared" si="5"/>
        <v>Veuillez compléter ces champs</v>
      </c>
      <c r="I90" s="260"/>
      <c r="J90" s="260"/>
      <c r="K90" s="260"/>
    </row>
    <row r="91" spans="1:11" ht="30" customHeight="1" thickBot="1" x14ac:dyDescent="0.3">
      <c r="B91" s="267"/>
      <c r="C91" s="138" t="s">
        <v>219</v>
      </c>
      <c r="D91" s="152" t="s">
        <v>216</v>
      </c>
      <c r="E91" s="110"/>
      <c r="F91" s="11"/>
      <c r="G91" s="7">
        <f t="shared" si="8"/>
        <v>0</v>
      </c>
      <c r="H91" s="259" t="str">
        <f t="shared" si="5"/>
        <v>Veuillez compléter ces champs</v>
      </c>
      <c r="I91" s="260"/>
      <c r="J91" s="260"/>
      <c r="K91" s="260"/>
    </row>
    <row r="92" spans="1:11" ht="30" customHeight="1" thickBot="1" x14ac:dyDescent="0.3">
      <c r="B92" s="268"/>
      <c r="C92" s="147" t="s">
        <v>225</v>
      </c>
      <c r="D92" s="152" t="s">
        <v>216</v>
      </c>
      <c r="E92" s="110"/>
      <c r="F92" s="11"/>
      <c r="G92" s="7">
        <f t="shared" si="8"/>
        <v>0</v>
      </c>
      <c r="H92" s="259" t="str">
        <f t="shared" si="5"/>
        <v>Veuillez compléter ces champs</v>
      </c>
      <c r="I92" s="260"/>
      <c r="J92" s="260"/>
      <c r="K92" s="260"/>
    </row>
    <row r="93" spans="1:11" ht="30" customHeight="1" thickBot="1" x14ac:dyDescent="0.3">
      <c r="B93" s="266" t="s">
        <v>223</v>
      </c>
      <c r="C93" s="148" t="s">
        <v>224</v>
      </c>
      <c r="D93" s="152" t="s">
        <v>216</v>
      </c>
      <c r="E93" s="110"/>
      <c r="F93" s="11"/>
      <c r="G93" s="7">
        <f t="shared" si="8"/>
        <v>0</v>
      </c>
      <c r="H93" s="259" t="str">
        <f t="shared" si="5"/>
        <v>Veuillez compléter ces champs</v>
      </c>
      <c r="I93" s="260"/>
      <c r="J93" s="260"/>
      <c r="K93" s="260"/>
    </row>
    <row r="94" spans="1:11" ht="30" customHeight="1" thickBot="1" x14ac:dyDescent="0.3">
      <c r="B94" s="267"/>
      <c r="C94" s="148" t="s">
        <v>217</v>
      </c>
      <c r="D94" s="152" t="s">
        <v>216</v>
      </c>
      <c r="E94" s="110"/>
      <c r="F94" s="17"/>
      <c r="G94" s="7">
        <f t="shared" si="8"/>
        <v>0</v>
      </c>
      <c r="H94" s="259" t="str">
        <f t="shared" si="5"/>
        <v>Veuillez compléter ces champs</v>
      </c>
      <c r="I94" s="260"/>
      <c r="J94" s="260"/>
      <c r="K94" s="260"/>
    </row>
    <row r="95" spans="1:11" ht="30" customHeight="1" thickBot="1" x14ac:dyDescent="0.3">
      <c r="B95" s="267"/>
      <c r="C95" s="138" t="s">
        <v>219</v>
      </c>
      <c r="D95" s="152" t="s">
        <v>216</v>
      </c>
      <c r="E95" s="111"/>
      <c r="F95" s="10"/>
      <c r="G95" s="7">
        <f t="shared" si="8"/>
        <v>0</v>
      </c>
      <c r="H95" s="259" t="str">
        <f t="shared" si="5"/>
        <v>Veuillez compléter ces champs</v>
      </c>
      <c r="I95" s="260"/>
      <c r="J95" s="260"/>
      <c r="K95" s="260"/>
    </row>
    <row r="96" spans="1:11" ht="30" customHeight="1" thickBot="1" x14ac:dyDescent="0.3">
      <c r="B96" s="268"/>
      <c r="C96" s="148" t="s">
        <v>225</v>
      </c>
      <c r="D96" s="152" t="s">
        <v>216</v>
      </c>
      <c r="E96" s="110"/>
      <c r="F96" s="9"/>
      <c r="G96" s="7">
        <f t="shared" si="8"/>
        <v>0</v>
      </c>
      <c r="H96" s="259" t="str">
        <f t="shared" si="5"/>
        <v>Veuillez compléter ces champs</v>
      </c>
      <c r="I96" s="260"/>
      <c r="J96" s="260"/>
      <c r="K96" s="260"/>
    </row>
  </sheetData>
  <mergeCells count="110">
    <mergeCell ref="H22:K22"/>
    <mergeCell ref="H11:K11"/>
    <mergeCell ref="H18:K18"/>
    <mergeCell ref="H14:K14"/>
    <mergeCell ref="H15:K15"/>
    <mergeCell ref="H16:K16"/>
    <mergeCell ref="H74:K74"/>
    <mergeCell ref="H12:K12"/>
    <mergeCell ref="H13:K13"/>
    <mergeCell ref="H23:K23"/>
    <mergeCell ref="H24:K24"/>
    <mergeCell ref="H25:K25"/>
    <mergeCell ref="H21:K21"/>
    <mergeCell ref="H31:K31"/>
    <mergeCell ref="H26:K26"/>
    <mergeCell ref="H54:K54"/>
    <mergeCell ref="H55:K55"/>
    <mergeCell ref="H48:K48"/>
    <mergeCell ref="H50:K50"/>
    <mergeCell ref="H46:K46"/>
    <mergeCell ref="H45:K45"/>
    <mergeCell ref="H28:K28"/>
    <mergeCell ref="H33:K33"/>
    <mergeCell ref="H38:K38"/>
    <mergeCell ref="B16:C16"/>
    <mergeCell ref="B11:C11"/>
    <mergeCell ref="B12:C12"/>
    <mergeCell ref="B13:C13"/>
    <mergeCell ref="B14:C14"/>
    <mergeCell ref="B17:C17"/>
    <mergeCell ref="H17:K17"/>
    <mergeCell ref="H19:K19"/>
    <mergeCell ref="H20:K20"/>
    <mergeCell ref="H95:K95"/>
    <mergeCell ref="H86:K86"/>
    <mergeCell ref="H87:K87"/>
    <mergeCell ref="H88:K88"/>
    <mergeCell ref="H89:K89"/>
    <mergeCell ref="H90:K90"/>
    <mergeCell ref="H80:K80"/>
    <mergeCell ref="H82:K82"/>
    <mergeCell ref="H83:K83"/>
    <mergeCell ref="H84:K84"/>
    <mergeCell ref="H85:K85"/>
    <mergeCell ref="H76:K76"/>
    <mergeCell ref="H77:K77"/>
    <mergeCell ref="H78:K78"/>
    <mergeCell ref="H79:K79"/>
    <mergeCell ref="B3:G3"/>
    <mergeCell ref="H91:K91"/>
    <mergeCell ref="H92:K92"/>
    <mergeCell ref="H93:K93"/>
    <mergeCell ref="H94:K94"/>
    <mergeCell ref="H71:K71"/>
    <mergeCell ref="H72:K72"/>
    <mergeCell ref="H75:K75"/>
    <mergeCell ref="H66:K66"/>
    <mergeCell ref="H67:K67"/>
    <mergeCell ref="H68:K68"/>
    <mergeCell ref="B28:B32"/>
    <mergeCell ref="B23:B25"/>
    <mergeCell ref="B5:G5"/>
    <mergeCell ref="H10:K10"/>
    <mergeCell ref="B9:G9"/>
    <mergeCell ref="B18:B22"/>
    <mergeCell ref="B10:C10"/>
    <mergeCell ref="B8:C8"/>
    <mergeCell ref="B15:C15"/>
    <mergeCell ref="H63:K63"/>
    <mergeCell ref="H64:K64"/>
    <mergeCell ref="H65:K65"/>
    <mergeCell ref="H56:K56"/>
    <mergeCell ref="H57:K57"/>
    <mergeCell ref="H58:K58"/>
    <mergeCell ref="H59:K59"/>
    <mergeCell ref="H60:K60"/>
    <mergeCell ref="H73:K73"/>
    <mergeCell ref="H29:K29"/>
    <mergeCell ref="H30:K30"/>
    <mergeCell ref="H32:K32"/>
    <mergeCell ref="B26:B27"/>
    <mergeCell ref="B93:B96"/>
    <mergeCell ref="B81:G81"/>
    <mergeCell ref="B82:B84"/>
    <mergeCell ref="B85:B87"/>
    <mergeCell ref="B88:G88"/>
    <mergeCell ref="B89:B92"/>
    <mergeCell ref="B80:G80"/>
    <mergeCell ref="H49:K49"/>
    <mergeCell ref="H53:K53"/>
    <mergeCell ref="H69:K69"/>
    <mergeCell ref="H70:K70"/>
    <mergeCell ref="H51:K51"/>
    <mergeCell ref="H52:K52"/>
    <mergeCell ref="H39:K39"/>
    <mergeCell ref="H40:K40"/>
    <mergeCell ref="H41:K41"/>
    <mergeCell ref="H42:K42"/>
    <mergeCell ref="H96:K96"/>
    <mergeCell ref="H61:K61"/>
    <mergeCell ref="H62:K62"/>
    <mergeCell ref="H43:K43"/>
    <mergeCell ref="H47:K47"/>
    <mergeCell ref="H37:K37"/>
    <mergeCell ref="H34:K34"/>
    <mergeCell ref="B33:B36"/>
    <mergeCell ref="B44:B45"/>
    <mergeCell ref="H44:K44"/>
    <mergeCell ref="H35:K35"/>
    <mergeCell ref="H36:K36"/>
  </mergeCells>
  <pageMargins left="0.7" right="0.7" top="0.75" bottom="0.75" header="0.3" footer="0.3"/>
  <pageSetup paperSize="8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P1 1.1- DPGF Presta programmées</vt:lpstr>
      <vt:lpstr>P1 1.2- DPGF Presta programmées</vt:lpstr>
      <vt:lpstr>P2 - DPGF Presta programmées</vt:lpstr>
      <vt:lpstr>P3 - Presta programmées</vt:lpstr>
      <vt:lpstr>P4 - BDC Postes 1 à 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DEWAILLY Alicia SA CN MINDEF</dc:creator>
  <cp:lastModifiedBy>DEWAILLY Alicia SA CN MINDEF</cp:lastModifiedBy>
  <cp:lastPrinted>2025-03-19T11:31:49Z</cp:lastPrinted>
  <dcterms:created xsi:type="dcterms:W3CDTF">2025-01-09T12:35:12Z</dcterms:created>
  <dcterms:modified xsi:type="dcterms:W3CDTF">2025-05-20T14:22:13Z</dcterms:modified>
</cp:coreProperties>
</file>