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DOCUMENTS CAN\Marchés\CARMI\CARMI_SO\12. Procédure 2025\MA 25 SU 0012 exploitation chauffage sud ouest\1.DCE\"/>
    </mc:Choice>
  </mc:AlternateContent>
  <bookViews>
    <workbookView xWindow="0" yWindow="0" windowWidth="28800" windowHeight="12870"/>
  </bookViews>
  <sheets>
    <sheet name="P2" sheetId="2" r:id="rId1"/>
    <sheet name="Total" sheetId="4" r:id="rId2"/>
  </sheets>
  <definedNames>
    <definedName name="_xlnm.Print_Area" localSheetId="0">'P2'!$A$1:$K$29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32H9lS+xebHyWQHd8p90/ruuksQ=="/>
    </ext>
  </extLst>
</workbook>
</file>

<file path=xl/calcChain.xml><?xml version="1.0" encoding="utf-8"?>
<calcChain xmlns="http://schemas.openxmlformats.org/spreadsheetml/2006/main">
  <c r="D20" i="4" l="1"/>
  <c r="B20" i="4"/>
  <c r="A20" i="4"/>
  <c r="H20" i="2"/>
  <c r="J20" i="2" s="1"/>
  <c r="E20" i="4" s="1"/>
  <c r="A12" i="4"/>
  <c r="A13" i="4"/>
  <c r="A14" i="4"/>
  <c r="A15" i="4"/>
  <c r="A16" i="4"/>
  <c r="A17" i="4"/>
  <c r="A18" i="4"/>
  <c r="A19" i="4"/>
  <c r="A21" i="4"/>
  <c r="D12" i="4"/>
  <c r="D13" i="4"/>
  <c r="D14" i="4"/>
  <c r="D15" i="4"/>
  <c r="D16" i="4"/>
  <c r="D17" i="4"/>
  <c r="D18" i="4"/>
  <c r="D19" i="4"/>
  <c r="D21" i="4"/>
  <c r="B21" i="4"/>
  <c r="B12" i="4"/>
  <c r="B13" i="4"/>
  <c r="B14" i="4"/>
  <c r="B15" i="4"/>
  <c r="B16" i="4"/>
  <c r="B17" i="4"/>
  <c r="B18" i="4"/>
  <c r="B19" i="4"/>
  <c r="H12" i="2"/>
  <c r="J12" i="2" s="1"/>
  <c r="E12" i="4" s="1"/>
  <c r="H13" i="2"/>
  <c r="J13" i="2" s="1"/>
  <c r="E13" i="4" s="1"/>
  <c r="H14" i="2"/>
  <c r="J14" i="2" s="1"/>
  <c r="E14" i="4" s="1"/>
  <c r="H15" i="2"/>
  <c r="J15" i="2" s="1"/>
  <c r="E15" i="4" s="1"/>
  <c r="H16" i="2"/>
  <c r="J16" i="2" s="1"/>
  <c r="E16" i="4" s="1"/>
  <c r="H17" i="2"/>
  <c r="J17" i="2" s="1"/>
  <c r="E17" i="4" s="1"/>
  <c r="H18" i="2"/>
  <c r="J18" i="2" s="1"/>
  <c r="E18" i="4" s="1"/>
  <c r="H19" i="2"/>
  <c r="J19" i="2" s="1"/>
  <c r="E19" i="4" s="1"/>
  <c r="H21" i="2"/>
  <c r="J21" i="2" s="1"/>
  <c r="E21" i="4" s="1"/>
  <c r="D11" i="4"/>
  <c r="B11" i="4"/>
  <c r="A11" i="4"/>
  <c r="I22" i="2"/>
  <c r="G22" i="2"/>
  <c r="F22" i="2"/>
  <c r="H11" i="2"/>
  <c r="H22" i="2" l="1"/>
  <c r="J11" i="2"/>
  <c r="E11" i="4" s="1"/>
  <c r="E22" i="4" s="1"/>
  <c r="J22" i="2" l="1"/>
</calcChain>
</file>

<file path=xl/sharedStrings.xml><?xml version="1.0" encoding="utf-8"?>
<sst xmlns="http://schemas.openxmlformats.org/spreadsheetml/2006/main" count="50" uniqueCount="39">
  <si>
    <t xml:space="preserve">Lot N° :  </t>
  </si>
  <si>
    <t xml:space="preserve">Intitulé du lot : </t>
  </si>
  <si>
    <t>Code</t>
  </si>
  <si>
    <t>Désignations</t>
  </si>
  <si>
    <t>Ville</t>
  </si>
  <si>
    <t>TOTAL</t>
  </si>
  <si>
    <t>Nombre d'heures de Main d'Oeuvre prévues
par an
(1)</t>
  </si>
  <si>
    <r>
      <rPr>
        <sz val="8"/>
        <color theme="1"/>
        <rFont val="Lucida Sans"/>
        <family val="2"/>
      </rPr>
      <t xml:space="preserve">Taux horaire Main d'Œuvre </t>
    </r>
    <r>
      <rPr>
        <sz val="8"/>
        <color theme="1"/>
        <rFont val="Lucida Sans"/>
        <family val="2"/>
      </rPr>
      <t xml:space="preserve">
en € HT
(2)</t>
    </r>
  </si>
  <si>
    <t>Montant de la Main d'Œuvre
en € HT
(3) = (1) x (2)</t>
  </si>
  <si>
    <t>Montant annuel des Fournitures nécessaires aux entretiens
en € HT
(4)</t>
  </si>
  <si>
    <t>Montant forfaitaire annuel par site de la prestation
en € HT
= (3) + (4)</t>
  </si>
  <si>
    <t xml:space="preserve">Le Montant total P2  doit inclure les frais liés à la télégestion et à la légionellose (y compris contrôle complémentaire) ainsi que tout autre contrôle réglementaire </t>
  </si>
  <si>
    <t>Les prix unitaires indiqués devront comprendre tous les frais tels que transport de matériels, déplacements de personnes qui ne seraient pas sortis par ailleurs,</t>
  </si>
  <si>
    <t xml:space="preserve"> ainsi que les frais généraux, assurance, taxes, etc…</t>
  </si>
  <si>
    <t>Contrat d'exploitation des installations Thermiques</t>
  </si>
  <si>
    <t>Adresse</t>
  </si>
  <si>
    <t>Montant total annuel P2
(2)</t>
  </si>
  <si>
    <t xml:space="preserve">TOTAL </t>
  </si>
  <si>
    <t>Décomposition des montants  P2</t>
  </si>
  <si>
    <t xml:space="preserve">Centre de santé </t>
  </si>
  <si>
    <t>3</t>
  </si>
  <si>
    <t xml:space="preserve">CARMAUX </t>
  </si>
  <si>
    <t xml:space="preserve">Administration </t>
  </si>
  <si>
    <t xml:space="preserve">CPAM - Prévention </t>
  </si>
  <si>
    <t>CAGNAC LES MINES</t>
  </si>
  <si>
    <t>PAU</t>
  </si>
  <si>
    <t>FIRMI</t>
  </si>
  <si>
    <t>DECAZEVILLE</t>
  </si>
  <si>
    <t>PAMPELONNE</t>
  </si>
  <si>
    <t>BLAYES LES MINES</t>
  </si>
  <si>
    <t>Polyclinique Sainte Barbe</t>
  </si>
  <si>
    <t>Centre de santé</t>
  </si>
  <si>
    <t>ALBI</t>
  </si>
  <si>
    <t>EHPAD</t>
  </si>
  <si>
    <t>Sites du secteur Tarn, Pyrénées Atlantiques et Aveyron</t>
  </si>
  <si>
    <r>
      <t xml:space="preserve">m² </t>
    </r>
    <r>
      <rPr>
        <b/>
        <sz val="8"/>
        <color rgb="FFFF0000"/>
        <rFont val="Lucida Sans"/>
        <family val="2"/>
      </rPr>
      <t>(servant à l'analyse du crtière prix)</t>
    </r>
  </si>
  <si>
    <t>Prestations P2  :</t>
  </si>
  <si>
    <t>Consultation n° MA 25 SU 0012</t>
  </si>
  <si>
    <t>Contrat d'exploitation des installations thermiques 
Cadre de décomposition du prix global et forfaitaire (C.D.P.G.F) - Annexe n°1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</si>
</sst>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scheme val="minor"/>
    </font>
    <font>
      <b/>
      <u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4"/>
      <color rgb="FF0000FF"/>
      <name val="Arial"/>
      <family val="2"/>
    </font>
    <font>
      <b/>
      <sz val="8"/>
      <color theme="1"/>
      <name val="Lucida Sans"/>
      <family val="2"/>
    </font>
    <font>
      <sz val="8"/>
      <color theme="1"/>
      <name val="Lucida Sans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Lucida Sans"/>
      <family val="2"/>
    </font>
    <font>
      <b/>
      <sz val="8"/>
      <color rgb="FFFF0000"/>
      <name val="Lucida Sans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6" fillId="2" borderId="19" xfId="0" applyFont="1" applyFill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wrapText="1"/>
    </xf>
    <xf numFmtId="164" fontId="8" fillId="0" borderId="27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0" fillId="0" borderId="0" xfId="0"/>
    <xf numFmtId="0" fontId="3" fillId="0" borderId="30" xfId="0" applyFont="1" applyBorder="1"/>
    <xf numFmtId="0" fontId="3" fillId="0" borderId="8" xfId="0" applyFont="1" applyBorder="1"/>
    <xf numFmtId="0" fontId="3" fillId="0" borderId="0" xfId="0" applyFont="1" applyBorder="1"/>
    <xf numFmtId="0" fontId="5" fillId="0" borderId="3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2" fontId="6" fillId="0" borderId="41" xfId="0" applyNumberFormat="1" applyFont="1" applyBorder="1" applyAlignment="1">
      <alignment horizontal="center" vertical="center" wrapText="1"/>
    </xf>
    <xf numFmtId="2" fontId="8" fillId="0" borderId="42" xfId="0" applyNumberFormat="1" applyFont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4" fontId="9" fillId="0" borderId="30" xfId="0" applyNumberFormat="1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39" xfId="0" applyFont="1" applyBorder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36" xfId="0" applyFont="1" applyBorder="1"/>
    <xf numFmtId="0" fontId="6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3" fillId="0" borderId="15" xfId="0" applyFont="1" applyBorder="1"/>
    <xf numFmtId="0" fontId="6" fillId="0" borderId="29" xfId="0" applyFont="1" applyBorder="1" applyAlignment="1">
      <alignment horizontal="center" vertical="center" wrapText="1"/>
    </xf>
    <xf numFmtId="0" fontId="3" fillId="0" borderId="30" xfId="0" applyFont="1" applyBorder="1"/>
    <xf numFmtId="0" fontId="3" fillId="0" borderId="8" xfId="0" applyFont="1" applyBorder="1"/>
    <xf numFmtId="49" fontId="4" fillId="2" borderId="23" xfId="0" applyNumberFormat="1" applyFont="1" applyFill="1" applyBorder="1" applyAlignment="1">
      <alignment horizontal="center" vertical="center" wrapText="1"/>
    </xf>
    <xf numFmtId="0" fontId="3" fillId="0" borderId="24" xfId="0" applyFont="1" applyBorder="1"/>
    <xf numFmtId="0" fontId="2" fillId="0" borderId="4" xfId="0" applyFont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wrapText="1"/>
    </xf>
    <xf numFmtId="0" fontId="6" fillId="0" borderId="28" xfId="0" applyFont="1" applyBorder="1" applyAlignment="1">
      <alignment horizontal="center" vertical="center" wrapText="1"/>
    </xf>
    <xf numFmtId="0" fontId="3" fillId="0" borderId="31" xfId="0" applyFont="1" applyBorder="1"/>
    <xf numFmtId="0" fontId="6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0" borderId="1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workbookViewId="0">
      <selection activeCell="K29" sqref="A1:K29"/>
    </sheetView>
  </sheetViews>
  <sheetFormatPr baseColWidth="10" defaultColWidth="14.42578125" defaultRowHeight="15" customHeight="1" x14ac:dyDescent="0.25"/>
  <cols>
    <col min="1" max="1" width="16.42578125" customWidth="1"/>
    <col min="2" max="2" width="10.7109375" customWidth="1"/>
    <col min="3" max="3" width="29.5703125" customWidth="1"/>
    <col min="4" max="4" width="35.42578125" customWidth="1"/>
    <col min="5" max="5" width="35.42578125" style="20" customWidth="1"/>
    <col min="6" max="6" width="10.7109375" customWidth="1"/>
    <col min="7" max="7" width="10.85546875" customWidth="1"/>
    <col min="8" max="8" width="10.7109375" customWidth="1"/>
    <col min="9" max="9" width="27.5703125" customWidth="1"/>
    <col min="10" max="27" width="10.7109375" customWidth="1"/>
  </cols>
  <sheetData>
    <row r="1" spans="1:11" ht="36" customHeight="1" x14ac:dyDescent="0.25">
      <c r="A1" s="36" t="s">
        <v>38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4.25" customHeight="1" x14ac:dyDescent="0.25"/>
    <row r="3" spans="1:11" ht="20.25" customHeight="1" x14ac:dyDescent="0.25">
      <c r="B3" s="36" t="s">
        <v>36</v>
      </c>
      <c r="C3" s="37"/>
      <c r="D3" s="37"/>
      <c r="E3" s="37"/>
      <c r="F3" s="37"/>
      <c r="G3" s="37"/>
      <c r="H3" s="37"/>
      <c r="I3" s="37"/>
      <c r="J3" s="37"/>
    </row>
    <row r="4" spans="1:11" ht="14.25" customHeight="1" x14ac:dyDescent="0.25"/>
    <row r="5" spans="1:11" ht="14.25" customHeight="1" thickBot="1" x14ac:dyDescent="0.3"/>
    <row r="6" spans="1:11" ht="14.25" customHeight="1" thickBot="1" x14ac:dyDescent="0.3">
      <c r="B6" s="38"/>
      <c r="C6" s="39"/>
      <c r="D6" s="40"/>
      <c r="E6" s="22"/>
      <c r="F6" s="41"/>
      <c r="G6" s="39"/>
      <c r="H6" s="39"/>
      <c r="I6" s="40"/>
      <c r="J6" s="3"/>
    </row>
    <row r="7" spans="1:11" ht="36" customHeight="1" thickBot="1" x14ac:dyDescent="0.3">
      <c r="B7" s="42" t="s">
        <v>37</v>
      </c>
      <c r="C7" s="43"/>
      <c r="D7" s="44"/>
      <c r="E7" s="23"/>
      <c r="F7" s="45" t="s">
        <v>34</v>
      </c>
      <c r="G7" s="46"/>
      <c r="H7" s="46"/>
      <c r="I7" s="47"/>
      <c r="J7" s="4"/>
    </row>
    <row r="8" spans="1:11" ht="14.25" customHeight="1" x14ac:dyDescent="0.25"/>
    <row r="9" spans="1:11" ht="14.25" customHeight="1" thickBot="1" x14ac:dyDescent="0.3"/>
    <row r="10" spans="1:11" ht="93.6" customHeight="1" thickBot="1" x14ac:dyDescent="0.3">
      <c r="A10" s="24" t="s">
        <v>2</v>
      </c>
      <c r="B10" s="32" t="s">
        <v>3</v>
      </c>
      <c r="C10" s="33"/>
      <c r="D10" s="25" t="s">
        <v>4</v>
      </c>
      <c r="E10" s="29" t="s">
        <v>35</v>
      </c>
      <c r="F10" s="11" t="s">
        <v>6</v>
      </c>
      <c r="G10" s="11" t="s">
        <v>7</v>
      </c>
      <c r="H10" s="11" t="s">
        <v>8</v>
      </c>
      <c r="I10" s="11" t="s">
        <v>9</v>
      </c>
      <c r="J10" s="11" t="s">
        <v>10</v>
      </c>
    </row>
    <row r="11" spans="1:11" ht="15" customHeight="1" x14ac:dyDescent="0.25">
      <c r="A11" s="2"/>
      <c r="B11" s="48" t="s">
        <v>19</v>
      </c>
      <c r="C11" s="49"/>
      <c r="D11" s="26" t="s">
        <v>21</v>
      </c>
      <c r="E11" s="30">
        <v>1370</v>
      </c>
      <c r="F11" s="27"/>
      <c r="G11" s="12"/>
      <c r="H11" s="13">
        <f t="shared" ref="H11:H21" si="0">F11*G11</f>
        <v>0</v>
      </c>
      <c r="I11" s="13"/>
      <c r="J11" s="13">
        <f t="shared" ref="J11:J21" si="1">H11+I11</f>
        <v>0</v>
      </c>
    </row>
    <row r="12" spans="1:11" ht="15" customHeight="1" x14ac:dyDescent="0.25">
      <c r="A12" s="2"/>
      <c r="B12" s="34" t="s">
        <v>22</v>
      </c>
      <c r="C12" s="35"/>
      <c r="D12" s="26" t="s">
        <v>21</v>
      </c>
      <c r="E12" s="30">
        <v>1784</v>
      </c>
      <c r="F12" s="27"/>
      <c r="G12" s="12"/>
      <c r="H12" s="13">
        <f t="shared" si="0"/>
        <v>0</v>
      </c>
      <c r="I12" s="13"/>
      <c r="J12" s="13">
        <f t="shared" si="1"/>
        <v>0</v>
      </c>
    </row>
    <row r="13" spans="1:11" ht="15" customHeight="1" x14ac:dyDescent="0.25">
      <c r="A13" s="2"/>
      <c r="B13" s="34" t="s">
        <v>23</v>
      </c>
      <c r="C13" s="35"/>
      <c r="D13" s="26" t="s">
        <v>21</v>
      </c>
      <c r="E13" s="30">
        <v>240</v>
      </c>
      <c r="F13" s="27"/>
      <c r="G13" s="12"/>
      <c r="H13" s="13">
        <f t="shared" si="0"/>
        <v>0</v>
      </c>
      <c r="I13" s="13"/>
      <c r="J13" s="13">
        <f t="shared" si="1"/>
        <v>0</v>
      </c>
    </row>
    <row r="14" spans="1:11" ht="15" customHeight="1" x14ac:dyDescent="0.25">
      <c r="A14" s="2"/>
      <c r="B14" s="34" t="s">
        <v>30</v>
      </c>
      <c r="C14" s="35"/>
      <c r="D14" s="26" t="s">
        <v>21</v>
      </c>
      <c r="E14" s="30">
        <v>6969</v>
      </c>
      <c r="F14" s="27"/>
      <c r="G14" s="12"/>
      <c r="H14" s="13">
        <f t="shared" si="0"/>
        <v>0</v>
      </c>
      <c r="I14" s="13"/>
      <c r="J14" s="13">
        <f t="shared" si="1"/>
        <v>0</v>
      </c>
    </row>
    <row r="15" spans="1:11" ht="15" customHeight="1" x14ac:dyDescent="0.25">
      <c r="A15" s="2"/>
      <c r="B15" s="34" t="s">
        <v>19</v>
      </c>
      <c r="C15" s="35"/>
      <c r="D15" s="26" t="s">
        <v>24</v>
      </c>
      <c r="E15" s="30">
        <v>170</v>
      </c>
      <c r="F15" s="27"/>
      <c r="G15" s="12"/>
      <c r="H15" s="13">
        <f t="shared" si="0"/>
        <v>0</v>
      </c>
      <c r="I15" s="13"/>
      <c r="J15" s="13">
        <f t="shared" si="1"/>
        <v>0</v>
      </c>
    </row>
    <row r="16" spans="1:11" ht="15" customHeight="1" x14ac:dyDescent="0.25">
      <c r="A16" s="2"/>
      <c r="B16" s="34" t="s">
        <v>19</v>
      </c>
      <c r="C16" s="35"/>
      <c r="D16" s="26" t="s">
        <v>25</v>
      </c>
      <c r="E16" s="30">
        <v>786</v>
      </c>
      <c r="F16" s="27"/>
      <c r="G16" s="12"/>
      <c r="H16" s="13">
        <f t="shared" si="0"/>
        <v>0</v>
      </c>
      <c r="I16" s="13"/>
      <c r="J16" s="13">
        <f t="shared" si="1"/>
        <v>0</v>
      </c>
    </row>
    <row r="17" spans="1:11" ht="15" customHeight="1" x14ac:dyDescent="0.25">
      <c r="A17" s="2"/>
      <c r="B17" s="34" t="s">
        <v>19</v>
      </c>
      <c r="C17" s="35"/>
      <c r="D17" s="26" t="s">
        <v>26</v>
      </c>
      <c r="E17" s="30">
        <v>105</v>
      </c>
      <c r="F17" s="27"/>
      <c r="G17" s="12"/>
      <c r="H17" s="13">
        <f t="shared" si="0"/>
        <v>0</v>
      </c>
      <c r="I17" s="13"/>
      <c r="J17" s="13">
        <f t="shared" si="1"/>
        <v>0</v>
      </c>
    </row>
    <row r="18" spans="1:11" ht="15" customHeight="1" x14ac:dyDescent="0.25">
      <c r="A18" s="2"/>
      <c r="B18" s="34" t="s">
        <v>19</v>
      </c>
      <c r="C18" s="35"/>
      <c r="D18" s="26" t="s">
        <v>27</v>
      </c>
      <c r="E18" s="30">
        <v>2161</v>
      </c>
      <c r="F18" s="27"/>
      <c r="G18" s="12"/>
      <c r="H18" s="13">
        <f t="shared" si="0"/>
        <v>0</v>
      </c>
      <c r="I18" s="13"/>
      <c r="J18" s="13">
        <f t="shared" si="1"/>
        <v>0</v>
      </c>
    </row>
    <row r="19" spans="1:11" ht="15" customHeight="1" x14ac:dyDescent="0.25">
      <c r="A19" s="2"/>
      <c r="B19" s="34" t="s">
        <v>33</v>
      </c>
      <c r="C19" s="35"/>
      <c r="D19" s="26" t="s">
        <v>28</v>
      </c>
      <c r="E19" s="30">
        <v>3926</v>
      </c>
      <c r="F19" s="27"/>
      <c r="G19" s="12"/>
      <c r="H19" s="13">
        <f t="shared" si="0"/>
        <v>0</v>
      </c>
      <c r="I19" s="13"/>
      <c r="J19" s="13">
        <f t="shared" si="1"/>
        <v>0</v>
      </c>
    </row>
    <row r="20" spans="1:11" ht="15" customHeight="1" x14ac:dyDescent="0.25">
      <c r="A20" s="2"/>
      <c r="B20" s="34" t="s">
        <v>31</v>
      </c>
      <c r="C20" s="35"/>
      <c r="D20" s="2" t="s">
        <v>32</v>
      </c>
      <c r="E20" s="31">
        <v>955</v>
      </c>
      <c r="F20" s="27"/>
      <c r="G20" s="12"/>
      <c r="H20" s="13">
        <f t="shared" si="0"/>
        <v>0</v>
      </c>
      <c r="I20" s="13"/>
      <c r="J20" s="13">
        <f t="shared" si="1"/>
        <v>0</v>
      </c>
    </row>
    <row r="21" spans="1:11" ht="15" customHeight="1" thickBot="1" x14ac:dyDescent="0.3">
      <c r="A21" s="2"/>
      <c r="B21" s="34" t="s">
        <v>19</v>
      </c>
      <c r="C21" s="35"/>
      <c r="D21" s="26" t="s">
        <v>29</v>
      </c>
      <c r="E21" s="30">
        <v>115</v>
      </c>
      <c r="F21" s="27"/>
      <c r="G21" s="12"/>
      <c r="H21" s="13">
        <f t="shared" si="0"/>
        <v>0</v>
      </c>
      <c r="I21" s="13"/>
      <c r="J21" s="13">
        <f t="shared" si="1"/>
        <v>0</v>
      </c>
    </row>
    <row r="22" spans="1:11" ht="14.25" customHeight="1" thickTop="1" thickBot="1" x14ac:dyDescent="0.3">
      <c r="A22" s="50" t="s">
        <v>5</v>
      </c>
      <c r="B22" s="51"/>
      <c r="C22" s="51"/>
      <c r="D22" s="51"/>
      <c r="E22" s="21"/>
      <c r="F22" s="28">
        <f>SUM(F11:F21)</f>
        <v>0</v>
      </c>
      <c r="G22" s="14">
        <f>SUM(G11:G21)</f>
        <v>0</v>
      </c>
      <c r="H22" s="14">
        <f>SUM(H11:H21)</f>
        <v>0</v>
      </c>
      <c r="I22" s="14">
        <f>SUM(I11:I21)</f>
        <v>0</v>
      </c>
      <c r="J22" s="14">
        <f>SUM(J11:J21)</f>
        <v>0</v>
      </c>
    </row>
    <row r="23" spans="1:11" ht="14.25" customHeight="1" x14ac:dyDescent="0.25"/>
    <row r="24" spans="1:11" ht="14.25" customHeight="1" thickBot="1" x14ac:dyDescent="0.3"/>
    <row r="25" spans="1:11" ht="15" customHeight="1" x14ac:dyDescent="0.25">
      <c r="A25" s="5" t="s">
        <v>11</v>
      </c>
      <c r="B25" s="6"/>
      <c r="C25" s="6"/>
      <c r="D25" s="6"/>
      <c r="E25" s="6"/>
      <c r="F25" s="6"/>
      <c r="G25" s="6"/>
      <c r="H25" s="6"/>
      <c r="I25" s="6"/>
      <c r="J25" s="6"/>
      <c r="K25" s="7"/>
    </row>
    <row r="26" spans="1:11" ht="15" customHeight="1" thickBot="1" x14ac:dyDescent="0.3">
      <c r="A26" s="8"/>
      <c r="B26" s="9"/>
      <c r="C26" s="9"/>
      <c r="D26" s="9"/>
      <c r="E26" s="9"/>
      <c r="F26" s="9"/>
      <c r="G26" s="9"/>
      <c r="H26" s="9"/>
      <c r="I26" s="9"/>
      <c r="J26" s="9"/>
      <c r="K26" s="10"/>
    </row>
    <row r="27" spans="1:11" ht="14.25" customHeight="1" x14ac:dyDescent="0.25">
      <c r="A27" s="5" t="s">
        <v>12</v>
      </c>
      <c r="B27" s="6"/>
      <c r="C27" s="6"/>
      <c r="D27" s="6"/>
      <c r="E27" s="6"/>
      <c r="F27" s="6"/>
      <c r="G27" s="6"/>
      <c r="H27" s="6"/>
      <c r="I27" s="6"/>
      <c r="J27" s="6"/>
      <c r="K27" s="7"/>
    </row>
    <row r="28" spans="1:11" ht="14.25" customHeight="1" thickBot="1" x14ac:dyDescent="0.3">
      <c r="A28" s="8" t="s">
        <v>13</v>
      </c>
      <c r="B28" s="9"/>
      <c r="C28" s="9"/>
      <c r="D28" s="9"/>
      <c r="E28" s="9"/>
      <c r="F28" s="9"/>
      <c r="G28" s="9"/>
      <c r="H28" s="9"/>
      <c r="I28" s="9"/>
      <c r="J28" s="9"/>
      <c r="K28" s="10"/>
    </row>
    <row r="29" spans="1:11" ht="14.25" customHeight="1" x14ac:dyDescent="0.25"/>
    <row r="30" spans="1:11" ht="14.25" customHeight="1" x14ac:dyDescent="0.25"/>
    <row r="31" spans="1:11" ht="14.25" customHeight="1" x14ac:dyDescent="0.25"/>
    <row r="32" spans="1:1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</sheetData>
  <mergeCells count="19">
    <mergeCell ref="B18:C18"/>
    <mergeCell ref="B19:C19"/>
    <mergeCell ref="B21:C21"/>
    <mergeCell ref="B11:C11"/>
    <mergeCell ref="A22:D22"/>
    <mergeCell ref="B14:C14"/>
    <mergeCell ref="B15:C15"/>
    <mergeCell ref="B16:C16"/>
    <mergeCell ref="B17:C17"/>
    <mergeCell ref="B20:C20"/>
    <mergeCell ref="B10:C10"/>
    <mergeCell ref="B12:C12"/>
    <mergeCell ref="B13:C13"/>
    <mergeCell ref="A1:K1"/>
    <mergeCell ref="B3:J3"/>
    <mergeCell ref="B6:D6"/>
    <mergeCell ref="F6:I6"/>
    <mergeCell ref="B7:D7"/>
    <mergeCell ref="F7:I7"/>
  </mergeCells>
  <pageMargins left="0.7" right="0.7" top="0.75" bottom="0.75" header="0" footer="0"/>
  <pageSetup paperSize="8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4"/>
  <sheetViews>
    <sheetView showGridLines="0" workbookViewId="0">
      <selection activeCell="B21" sqref="B11:C21"/>
    </sheetView>
  </sheetViews>
  <sheetFormatPr baseColWidth="10" defaultColWidth="14.42578125" defaultRowHeight="15" customHeight="1" x14ac:dyDescent="0.25"/>
  <cols>
    <col min="1" max="1" width="16.42578125" customWidth="1"/>
    <col min="2" max="2" width="10.7109375" customWidth="1"/>
    <col min="3" max="3" width="27.140625" customWidth="1"/>
    <col min="4" max="4" width="37.85546875" customWidth="1"/>
    <col min="5" max="5" width="25" customWidth="1"/>
    <col min="6" max="6" width="10.7109375" customWidth="1"/>
    <col min="7" max="7" width="11.140625" customWidth="1"/>
    <col min="8" max="24" width="10.7109375" customWidth="1"/>
  </cols>
  <sheetData>
    <row r="1" spans="1:7" ht="20.25" customHeight="1" x14ac:dyDescent="0.25">
      <c r="A1" s="36" t="s">
        <v>14</v>
      </c>
      <c r="B1" s="37"/>
      <c r="C1" s="37"/>
      <c r="D1" s="37"/>
      <c r="E1" s="37"/>
      <c r="F1" s="37"/>
      <c r="G1" s="37"/>
    </row>
    <row r="2" spans="1:7" ht="14.25" customHeight="1" x14ac:dyDescent="0.25"/>
    <row r="3" spans="1:7" ht="20.25" customHeight="1" x14ac:dyDescent="0.25">
      <c r="B3" s="36" t="s">
        <v>18</v>
      </c>
      <c r="C3" s="37"/>
      <c r="D3" s="37"/>
      <c r="E3" s="37"/>
      <c r="F3" s="37"/>
    </row>
    <row r="4" spans="1:7" ht="14.25" customHeight="1" x14ac:dyDescent="0.25"/>
    <row r="5" spans="1:7" ht="14.25" customHeight="1" thickBot="1" x14ac:dyDescent="0.3"/>
    <row r="6" spans="1:7" ht="14.25" customHeight="1" thickBot="1" x14ac:dyDescent="0.3">
      <c r="A6" s="38" t="s">
        <v>0</v>
      </c>
      <c r="B6" s="39"/>
      <c r="C6" s="56"/>
      <c r="D6" s="57" t="s">
        <v>20</v>
      </c>
      <c r="E6" s="58"/>
    </row>
    <row r="7" spans="1:7" ht="30" customHeight="1" thickBot="1" x14ac:dyDescent="0.3">
      <c r="A7" s="59" t="s">
        <v>1</v>
      </c>
      <c r="B7" s="43"/>
      <c r="C7" s="43"/>
      <c r="D7" s="60" t="s">
        <v>34</v>
      </c>
      <c r="E7" s="61"/>
    </row>
    <row r="8" spans="1:7" ht="14.25" customHeight="1" x14ac:dyDescent="0.25"/>
    <row r="9" spans="1:7" ht="14.25" customHeight="1" thickBot="1" x14ac:dyDescent="0.3"/>
    <row r="10" spans="1:7" ht="59.1" customHeight="1" thickBot="1" x14ac:dyDescent="0.3">
      <c r="A10" s="1" t="s">
        <v>2</v>
      </c>
      <c r="B10" s="52" t="s">
        <v>3</v>
      </c>
      <c r="C10" s="53"/>
      <c r="D10" s="17" t="s">
        <v>15</v>
      </c>
      <c r="E10" s="15" t="s">
        <v>16</v>
      </c>
    </row>
    <row r="11" spans="1:7" ht="15" customHeight="1" x14ac:dyDescent="0.25">
      <c r="A11" s="2">
        <f>'P2'!A11</f>
        <v>0</v>
      </c>
      <c r="B11" s="62" t="str">
        <f>'P2'!B11:C11</f>
        <v xml:space="preserve">Centre de santé </v>
      </c>
      <c r="C11" s="63"/>
      <c r="D11" s="18" t="str">
        <f>'P2'!D11</f>
        <v xml:space="preserve">CARMAUX </v>
      </c>
      <c r="E11" s="16">
        <f>'P2'!J11</f>
        <v>0</v>
      </c>
    </row>
    <row r="12" spans="1:7" ht="15" customHeight="1" x14ac:dyDescent="0.25">
      <c r="A12" s="2">
        <f>'P2'!A12</f>
        <v>0</v>
      </c>
      <c r="B12" s="54" t="str">
        <f>'P2'!B12:C12</f>
        <v xml:space="preserve">Administration </v>
      </c>
      <c r="C12" s="55"/>
      <c r="D12" s="19" t="str">
        <f>'P2'!D12</f>
        <v xml:space="preserve">CARMAUX </v>
      </c>
      <c r="E12" s="16">
        <f>'P2'!J12</f>
        <v>0</v>
      </c>
    </row>
    <row r="13" spans="1:7" ht="24.95" customHeight="1" x14ac:dyDescent="0.25">
      <c r="A13" s="2">
        <f>'P2'!A13</f>
        <v>0</v>
      </c>
      <c r="B13" s="54" t="str">
        <f>'P2'!B13:C13</f>
        <v xml:space="preserve">CPAM - Prévention </v>
      </c>
      <c r="C13" s="55"/>
      <c r="D13" s="19" t="str">
        <f>'P2'!D13</f>
        <v xml:space="preserve">CARMAUX </v>
      </c>
      <c r="E13" s="16">
        <f>'P2'!J13</f>
        <v>0</v>
      </c>
    </row>
    <row r="14" spans="1:7" ht="15" customHeight="1" x14ac:dyDescent="0.25">
      <c r="A14" s="2">
        <f>'P2'!A14</f>
        <v>0</v>
      </c>
      <c r="B14" s="54" t="str">
        <f>'P2'!B14:C14</f>
        <v>Polyclinique Sainte Barbe</v>
      </c>
      <c r="C14" s="55"/>
      <c r="D14" s="19" t="str">
        <f>'P2'!D14</f>
        <v xml:space="preserve">CARMAUX </v>
      </c>
      <c r="E14" s="16">
        <f>'P2'!J14</f>
        <v>0</v>
      </c>
    </row>
    <row r="15" spans="1:7" ht="15" customHeight="1" x14ac:dyDescent="0.25">
      <c r="A15" s="2">
        <f>'P2'!A15</f>
        <v>0</v>
      </c>
      <c r="B15" s="54" t="str">
        <f>'P2'!B15:C15</f>
        <v xml:space="preserve">Centre de santé </v>
      </c>
      <c r="C15" s="55"/>
      <c r="D15" s="19" t="str">
        <f>'P2'!D15</f>
        <v>CAGNAC LES MINES</v>
      </c>
      <c r="E15" s="16">
        <f>'P2'!J15</f>
        <v>0</v>
      </c>
    </row>
    <row r="16" spans="1:7" ht="15" customHeight="1" x14ac:dyDescent="0.25">
      <c r="A16" s="2">
        <f>'P2'!A16</f>
        <v>0</v>
      </c>
      <c r="B16" s="54" t="str">
        <f>'P2'!B16:C16</f>
        <v xml:space="preserve">Centre de santé </v>
      </c>
      <c r="C16" s="55"/>
      <c r="D16" s="19" t="str">
        <f>'P2'!D16</f>
        <v>PAU</v>
      </c>
      <c r="E16" s="16">
        <f>'P2'!J16</f>
        <v>0</v>
      </c>
    </row>
    <row r="17" spans="1:5" ht="15" customHeight="1" x14ac:dyDescent="0.25">
      <c r="A17" s="2">
        <f>'P2'!A17</f>
        <v>0</v>
      </c>
      <c r="B17" s="54" t="str">
        <f>'P2'!B17:C17</f>
        <v xml:space="preserve">Centre de santé </v>
      </c>
      <c r="C17" s="55"/>
      <c r="D17" s="19" t="str">
        <f>'P2'!D17</f>
        <v>FIRMI</v>
      </c>
      <c r="E17" s="16">
        <f>'P2'!J17</f>
        <v>0</v>
      </c>
    </row>
    <row r="18" spans="1:5" ht="15" customHeight="1" x14ac:dyDescent="0.25">
      <c r="A18" s="2">
        <f>'P2'!A18</f>
        <v>0</v>
      </c>
      <c r="B18" s="54" t="str">
        <f>'P2'!B18:C18</f>
        <v xml:space="preserve">Centre de santé </v>
      </c>
      <c r="C18" s="55"/>
      <c r="D18" s="19" t="str">
        <f>'P2'!D18</f>
        <v>DECAZEVILLE</v>
      </c>
      <c r="E18" s="16">
        <f>'P2'!J18</f>
        <v>0</v>
      </c>
    </row>
    <row r="19" spans="1:5" ht="15" customHeight="1" x14ac:dyDescent="0.25">
      <c r="A19" s="2">
        <f>'P2'!A19</f>
        <v>0</v>
      </c>
      <c r="B19" s="54" t="str">
        <f>'P2'!B19:C19</f>
        <v>EHPAD</v>
      </c>
      <c r="C19" s="55"/>
      <c r="D19" s="19" t="str">
        <f>'P2'!D19</f>
        <v>PAMPELONNE</v>
      </c>
      <c r="E19" s="16">
        <f>'P2'!J19</f>
        <v>0</v>
      </c>
    </row>
    <row r="20" spans="1:5" ht="15" customHeight="1" x14ac:dyDescent="0.25">
      <c r="A20" s="2">
        <f>'P2'!A20</f>
        <v>0</v>
      </c>
      <c r="B20" s="54" t="str">
        <f>'P2'!B20:C20</f>
        <v>Centre de santé</v>
      </c>
      <c r="C20" s="55"/>
      <c r="D20" s="19" t="str">
        <f>'P2'!D20</f>
        <v>ALBI</v>
      </c>
      <c r="E20" s="16">
        <f>'P2'!J20</f>
        <v>0</v>
      </c>
    </row>
    <row r="21" spans="1:5" ht="15" customHeight="1" x14ac:dyDescent="0.25">
      <c r="A21" s="2">
        <f>'P2'!A21</f>
        <v>0</v>
      </c>
      <c r="B21" s="54" t="str">
        <f>'P2'!B21:C21</f>
        <v xml:space="preserve">Centre de santé </v>
      </c>
      <c r="C21" s="55"/>
      <c r="D21" s="19" t="str">
        <f>'P2'!D21</f>
        <v>BLAYES LES MINES</v>
      </c>
      <c r="E21" s="16">
        <f>'P2'!J21</f>
        <v>0</v>
      </c>
    </row>
    <row r="22" spans="1:5" ht="14.25" customHeight="1" thickBot="1" x14ac:dyDescent="0.3">
      <c r="A22" s="64" t="s">
        <v>17</v>
      </c>
      <c r="B22" s="43"/>
      <c r="C22" s="43"/>
      <c r="D22" s="43"/>
      <c r="E22" s="14">
        <f>SUM(E11:E21)</f>
        <v>0</v>
      </c>
    </row>
    <row r="23" spans="1:5" ht="14.25" customHeight="1" x14ac:dyDescent="0.25"/>
    <row r="24" spans="1:5" ht="14.25" customHeight="1" x14ac:dyDescent="0.25"/>
    <row r="25" spans="1:5" ht="14.25" customHeight="1" x14ac:dyDescent="0.25">
      <c r="A25" s="65"/>
      <c r="B25" s="37"/>
      <c r="C25" s="37"/>
      <c r="D25" s="37"/>
      <c r="E25" s="37"/>
    </row>
    <row r="26" spans="1:5" ht="14.25" customHeight="1" x14ac:dyDescent="0.25">
      <c r="A26" s="66"/>
      <c r="B26" s="37"/>
      <c r="C26" s="37"/>
      <c r="D26" s="37"/>
      <c r="E26" s="37"/>
    </row>
    <row r="27" spans="1:5" ht="14.25" customHeight="1" x14ac:dyDescent="0.25">
      <c r="A27" s="66"/>
      <c r="B27" s="37"/>
      <c r="C27" s="37"/>
      <c r="D27" s="37"/>
      <c r="E27" s="37"/>
    </row>
    <row r="28" spans="1:5" ht="14.25" customHeight="1" x14ac:dyDescent="0.25">
      <c r="A28" s="66"/>
      <c r="B28" s="37"/>
      <c r="C28" s="37"/>
      <c r="D28" s="37"/>
      <c r="E28" s="37"/>
    </row>
    <row r="29" spans="1:5" ht="14.25" customHeight="1" x14ac:dyDescent="0.25">
      <c r="A29" s="66"/>
      <c r="B29" s="37"/>
      <c r="C29" s="37"/>
      <c r="D29" s="37"/>
      <c r="E29" s="37"/>
    </row>
    <row r="30" spans="1:5" ht="14.25" customHeight="1" x14ac:dyDescent="0.25">
      <c r="A30" s="66"/>
      <c r="B30" s="37"/>
      <c r="C30" s="37"/>
      <c r="D30" s="37"/>
      <c r="E30" s="37"/>
    </row>
    <row r="31" spans="1:5" ht="14.25" customHeight="1" x14ac:dyDescent="0.25">
      <c r="A31" s="66"/>
      <c r="B31" s="37"/>
      <c r="C31" s="37"/>
      <c r="D31" s="37"/>
      <c r="E31" s="37"/>
    </row>
    <row r="32" spans="1:5" ht="14.25" customHeight="1" x14ac:dyDescent="0.25">
      <c r="A32" s="66"/>
      <c r="B32" s="37"/>
      <c r="C32" s="37"/>
      <c r="D32" s="37"/>
      <c r="E32" s="37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</sheetData>
  <mergeCells count="20">
    <mergeCell ref="B21:C21"/>
    <mergeCell ref="B20:C20"/>
    <mergeCell ref="B11:C11"/>
    <mergeCell ref="A22:D22"/>
    <mergeCell ref="A25:E32"/>
    <mergeCell ref="B16:C16"/>
    <mergeCell ref="B17:C17"/>
    <mergeCell ref="B18:C18"/>
    <mergeCell ref="B19:C19"/>
    <mergeCell ref="A1:G1"/>
    <mergeCell ref="B3:F3"/>
    <mergeCell ref="A6:C6"/>
    <mergeCell ref="D6:E6"/>
    <mergeCell ref="A7:C7"/>
    <mergeCell ref="D7:E7"/>
    <mergeCell ref="B10:C10"/>
    <mergeCell ref="B12:C12"/>
    <mergeCell ref="B13:C13"/>
    <mergeCell ref="B14:C14"/>
    <mergeCell ref="B15:C1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P2</vt:lpstr>
      <vt:lpstr>Total</vt:lpstr>
      <vt:lpstr>'P2'!Zone_d_impression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Ascaudit</dc:creator>
  <cp:lastModifiedBy>MARIEL PASCAL</cp:lastModifiedBy>
  <cp:lastPrinted>2025-05-23T07:44:33Z</cp:lastPrinted>
  <dcterms:created xsi:type="dcterms:W3CDTF">2018-12-07T11:14:15Z</dcterms:created>
  <dcterms:modified xsi:type="dcterms:W3CDTF">2025-05-23T07:46:11Z</dcterms:modified>
</cp:coreProperties>
</file>