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Marché_DEMAT\2025\PRA\01-Portes&amp;PortailsMaint\02 DCE\Lot7\"/>
    </mc:Choice>
  </mc:AlternateContent>
  <bookViews>
    <workbookView xWindow="1080" yWindow="1185" windowWidth="23955" windowHeight="9930"/>
  </bookViews>
  <sheets>
    <sheet name="OISE" sheetId="1" r:id="rId1"/>
  </sheets>
  <calcPr calcId="162913"/>
</workbook>
</file>

<file path=xl/calcChain.xml><?xml version="1.0" encoding="utf-8"?>
<calcChain xmlns="http://schemas.openxmlformats.org/spreadsheetml/2006/main">
  <c r="M36" i="1" l="1"/>
  <c r="M35" i="1"/>
  <c r="M34" i="1"/>
  <c r="M33" i="1"/>
  <c r="M32" i="1"/>
  <c r="M31" i="1"/>
  <c r="M30" i="1"/>
  <c r="M29" i="1"/>
  <c r="M28" i="1"/>
  <c r="M27" i="1"/>
  <c r="M26" i="1"/>
  <c r="M25" i="1"/>
  <c r="M24" i="1"/>
  <c r="M23" i="1"/>
  <c r="M22" i="1"/>
  <c r="M21" i="1"/>
  <c r="M20" i="1"/>
  <c r="M19" i="1"/>
  <c r="M18" i="1"/>
  <c r="M17" i="1"/>
  <c r="M16" i="1"/>
  <c r="M15" i="1"/>
  <c r="M14" i="1"/>
  <c r="M13" i="1"/>
  <c r="M12" i="1"/>
  <c r="M11" i="1"/>
  <c r="D49" i="1" l="1"/>
  <c r="E49" i="1" s="1"/>
  <c r="M38" i="1"/>
  <c r="M42" i="1" s="1"/>
  <c r="D48" i="1" s="1"/>
  <c r="E48" i="1" s="1"/>
  <c r="M37" i="1"/>
  <c r="D52" i="1"/>
  <c r="E52" i="1" s="1"/>
  <c r="E50" i="1"/>
  <c r="M40" i="1" l="1"/>
  <c r="M41" i="1" s="1"/>
  <c r="M43" i="1" s="1"/>
  <c r="H7" i="1"/>
</calcChain>
</file>

<file path=xl/sharedStrings.xml><?xml version="1.0" encoding="utf-8"?>
<sst xmlns="http://schemas.openxmlformats.org/spreadsheetml/2006/main" count="243" uniqueCount="158">
  <si>
    <t>MAINTENANCE DES PORTES, PORTAILS, BARRIERES, GRILLES AUTOMATIQUES ET MANUELLES DES CPAM DES HAUTS DE France</t>
  </si>
  <si>
    <t>Secteur</t>
  </si>
  <si>
    <t>Fonctionnement</t>
  </si>
  <si>
    <t>Année de 
mise en 
service</t>
  </si>
  <si>
    <t>Observations</t>
  </si>
  <si>
    <t>portail  piéton coulissant</t>
  </si>
  <si>
    <t>automatique</t>
  </si>
  <si>
    <t>FAAC</t>
  </si>
  <si>
    <t>210 X200X1</t>
  </si>
  <si>
    <t>De 8h30 à 17 heures.</t>
  </si>
  <si>
    <t>portail véhicule coulissant</t>
  </si>
  <si>
    <t>700X200X1</t>
  </si>
  <si>
    <t>rideau métallique</t>
  </si>
  <si>
    <t>commande à clé</t>
  </si>
  <si>
    <t>France Fermeture</t>
  </si>
  <si>
    <t>500X400X1</t>
  </si>
  <si>
    <t>800X300X1</t>
  </si>
  <si>
    <t>Record</t>
  </si>
  <si>
    <t>96X220X2</t>
  </si>
  <si>
    <t>Portalp</t>
  </si>
  <si>
    <t>rideau grille metal</t>
  </si>
  <si>
    <t>320X230X1</t>
  </si>
  <si>
    <t>64x210X2</t>
  </si>
  <si>
    <t>barrière levante</t>
  </si>
  <si>
    <t>Roger</t>
  </si>
  <si>
    <t>500x1</t>
  </si>
  <si>
    <t>bornes escamotables</t>
  </si>
  <si>
    <t>CAME</t>
  </si>
  <si>
    <t>2U</t>
  </si>
  <si>
    <t>porte grille metal levante</t>
  </si>
  <si>
    <t>Hormann</t>
  </si>
  <si>
    <t>250 x300x1</t>
  </si>
  <si>
    <t>95x200 x2</t>
  </si>
  <si>
    <t>95x200 x3</t>
  </si>
  <si>
    <t>Portail ouvrant</t>
  </si>
  <si>
    <t>260X300X2</t>
  </si>
  <si>
    <t>75X200X2</t>
  </si>
  <si>
    <t>Critère Prix</t>
  </si>
  <si>
    <t>Marque</t>
  </si>
  <si>
    <t>Dimensions de l'installation
hauteur x largeur</t>
  </si>
  <si>
    <t>Horaires et période d'intervention</t>
  </si>
  <si>
    <t xml:space="preserve">Horaires d'intervention Astreinte </t>
  </si>
  <si>
    <t>Lot n °</t>
  </si>
  <si>
    <t>Désignation du lot :</t>
  </si>
  <si>
    <t>Membre du groupement  :</t>
  </si>
  <si>
    <t xml:space="preserve"> CPAM DU HAINAUT</t>
  </si>
  <si>
    <t>CPAM DES FLANDRES</t>
  </si>
  <si>
    <t>CPAM DE L'AISNE</t>
  </si>
  <si>
    <t>CPAM DE LA COTE D'OPALE</t>
  </si>
  <si>
    <t>CPAM DE L'OISE</t>
  </si>
  <si>
    <t>CPAM DE ROUBAIX TOURCOING</t>
  </si>
  <si>
    <t>CPAM DE LA SOMME</t>
  </si>
  <si>
    <t>CPAM DE L'ARTOIS</t>
  </si>
  <si>
    <t>OISE</t>
  </si>
  <si>
    <t>CREIL</t>
  </si>
  <si>
    <t>BEAUVAIS RACINE</t>
  </si>
  <si>
    <t>BEAUVAIS SAVOIE</t>
  </si>
  <si>
    <t>Entrée du personnel
1 rue de Savoie
60000 BEAUVAIS</t>
  </si>
  <si>
    <t>Garage CPAM
1 rue de Savoie
60000 BEAUVAIS</t>
  </si>
  <si>
    <t>Entrée des fournisseurs
1 rue de Savoie
60000 BEAUVAIS</t>
  </si>
  <si>
    <t>Garage atelier
1 rue de savoie
60000 BEAUVAIS</t>
  </si>
  <si>
    <t>Entrée public droite ext
1 rue de savoie
60000 BEAUVAIS</t>
  </si>
  <si>
    <t>Sortie public gauche ext
1 rue de savoie
60000 BEAUVAIS</t>
  </si>
  <si>
    <t>Entrée public droite int
1 rue de Savoie
60000 BEAUVAIS</t>
  </si>
  <si>
    <t>Sortie public gauche int
1 rue de savoie
60000 BEAUVAIS</t>
  </si>
  <si>
    <t>Entrée public gauche
1 rue de Savoie
60000 BEAUVAIS</t>
  </si>
  <si>
    <t>Entrée public droite
1 rue de Savoie
60000 BEAUVAIS</t>
  </si>
  <si>
    <t xml:space="preserve">La société candidate, </t>
  </si>
  <si>
    <t xml:space="preserve">Représentée par, </t>
  </si>
  <si>
    <t xml:space="preserve">En qualité de , </t>
  </si>
  <si>
    <t xml:space="preserve"> Parking Direction
13 rue Ribot
60100 CREIL</t>
  </si>
  <si>
    <t>entrée public droite - CPAM
13 rue Ribot
60100 CREIL</t>
  </si>
  <si>
    <t>entrée public gauche - CPAM
13 rue Ribot
60100 CREIL</t>
  </si>
  <si>
    <t>entrée public droite - CPES
13 rue Ribot
60100 CREIL</t>
  </si>
  <si>
    <t>entrée public gauche - CPES
13 rue Ribot
60100 CREIL</t>
  </si>
  <si>
    <t>entrée parking personnel 
13 rue Ribot
60100 CREIL</t>
  </si>
  <si>
    <t>entrée public int - ELSM
13 rue Ribot
60100 CREIL</t>
  </si>
  <si>
    <t>entrée public ext - ELSM
13 rue Ribot
60100 CREIL</t>
  </si>
  <si>
    <t>B. Récapitulatif des sous-critères prix et des différentes données à communiquer</t>
  </si>
  <si>
    <t>porte piétonne coulissante vitrée</t>
  </si>
  <si>
    <r>
      <t>Prix unitaire en € HT 
Par semestre</t>
    </r>
    <r>
      <rPr>
        <b/>
        <u/>
        <sz val="12"/>
        <rFont val="Garamond"/>
        <family val="1"/>
      </rPr>
      <t/>
    </r>
  </si>
  <si>
    <t>Prix total HT - Semestriel (A)</t>
  </si>
  <si>
    <t>Prix total HT - Annuel (A)</t>
  </si>
  <si>
    <t>Désignation des 
sous-critères prix</t>
  </si>
  <si>
    <t xml:space="preserve">à </t>
  </si>
  <si>
    <t xml:space="preserve">Le </t>
  </si>
  <si>
    <t>LEGENDE</t>
  </si>
  <si>
    <t>Zone sur fond bleu
à renseigner obligatoirement 
par le candidat</t>
  </si>
  <si>
    <t>N°599/01R/2025</t>
  </si>
  <si>
    <t>ANNEXE 1 - DQE (Détail Quantitatif Estimatif)</t>
  </si>
  <si>
    <t>AMT7179X</t>
  </si>
  <si>
    <t>AMT7180X</t>
  </si>
  <si>
    <t>AMT7181X</t>
  </si>
  <si>
    <t>AMT7182X</t>
  </si>
  <si>
    <t>AMT7183X</t>
  </si>
  <si>
    <t>AMT7184X</t>
  </si>
  <si>
    <t>AMT7185X</t>
  </si>
  <si>
    <t>AMT7186X</t>
  </si>
  <si>
    <t>AMT7187X</t>
  </si>
  <si>
    <t>AMT7188X</t>
  </si>
  <si>
    <t>AMU6624X</t>
  </si>
  <si>
    <t>Rideau métallique motorisé.</t>
  </si>
  <si>
    <t>motorisé</t>
  </si>
  <si>
    <t>LA TOULOUSAINE</t>
  </si>
  <si>
    <t>410cm L/300cm H</t>
  </si>
  <si>
    <t>AMT7189X</t>
  </si>
  <si>
    <t>AMT7190X</t>
  </si>
  <si>
    <t>AMT7191X</t>
  </si>
  <si>
    <t>AMT7192X</t>
  </si>
  <si>
    <t>AMT7193X</t>
  </si>
  <si>
    <t>AMT7194X</t>
  </si>
  <si>
    <t>AMT7195X</t>
  </si>
  <si>
    <t>AMT7196X</t>
  </si>
  <si>
    <t>AMT7197X</t>
  </si>
  <si>
    <t>AMT7198X</t>
  </si>
  <si>
    <t>AMT7199X</t>
  </si>
  <si>
    <t>AMT7200X</t>
  </si>
  <si>
    <t>AM17722Y</t>
  </si>
  <si>
    <t>Entrée CPES
13 rue Ribot 
60100 CREIL</t>
  </si>
  <si>
    <t>Rideau métallique</t>
  </si>
  <si>
    <t>2775 x 2685</t>
  </si>
  <si>
    <t>AM17723Y</t>
  </si>
  <si>
    <t>Accueil
13 rue Ribot
60100 CREIL</t>
  </si>
  <si>
    <t>2640 x 4110</t>
  </si>
  <si>
    <t>AM17724Y</t>
  </si>
  <si>
    <t>Rue Michelet
60100 CREIL</t>
  </si>
  <si>
    <t xml:space="preserve">Portail battant </t>
  </si>
  <si>
    <t>4850 x 2000</t>
  </si>
  <si>
    <t>ACCORD-CADRE MONO-ATTRIBUTAIRE</t>
  </si>
  <si>
    <t xml:space="preserve">Nombre total 
d' installation = </t>
  </si>
  <si>
    <t>A. Récapitulatif des installations identifiées pour la Maintenance Préventive</t>
  </si>
  <si>
    <t>N° d'installation
avant le 01/01/2026</t>
  </si>
  <si>
    <t>Adresse d'implantation de l'installation</t>
  </si>
  <si>
    <t>Type
d'installation</t>
  </si>
  <si>
    <r>
      <rPr>
        <b/>
        <u/>
        <sz val="12"/>
        <rFont val="Arial"/>
        <family val="2"/>
      </rPr>
      <t>Nombre et fréquence des visites préventives par an</t>
    </r>
    <r>
      <rPr>
        <b/>
        <sz val="12"/>
        <rFont val="Arial"/>
        <family val="2"/>
      </rPr>
      <t xml:space="preserve">
(Cf. article 9 de l'arrêté du 21 décembre 1993 - La périodicité des visites est au minimum semestrielle et adaptée à la fréquence de l'utilisation et à la nature de la porte ou du portail)</t>
    </r>
  </si>
  <si>
    <r>
      <t xml:space="preserve">Par installation
</t>
    </r>
    <r>
      <rPr>
        <b/>
        <u/>
        <sz val="12"/>
        <rFont val="Arial"/>
        <family val="2"/>
      </rPr>
      <t>Maintenance préventive</t>
    </r>
    <r>
      <rPr>
        <b/>
        <sz val="12"/>
        <rFont val="Arial"/>
        <family val="2"/>
      </rPr>
      <t xml:space="preserve">
</t>
    </r>
    <r>
      <rPr>
        <b/>
        <u/>
        <sz val="12"/>
        <rFont val="Arial"/>
        <family val="2"/>
      </rPr>
      <t xml:space="preserve">
</t>
    </r>
    <r>
      <rPr>
        <b/>
        <sz val="12"/>
        <rFont val="Arial"/>
        <family val="2"/>
      </rPr>
      <t>Applicable à compter du  01/01/2026</t>
    </r>
  </si>
  <si>
    <r>
      <t xml:space="preserve">
Par installation
</t>
    </r>
    <r>
      <rPr>
        <b/>
        <u/>
        <sz val="12"/>
        <rFont val="Arial"/>
        <family val="2"/>
      </rPr>
      <t>Déplacement par site</t>
    </r>
    <r>
      <rPr>
        <b/>
        <sz val="12"/>
        <rFont val="Arial"/>
        <family val="2"/>
      </rPr>
      <t xml:space="preserve">
</t>
    </r>
    <r>
      <rPr>
        <b/>
        <sz val="12"/>
        <color rgb="FFFF0000"/>
        <rFont val="Arial"/>
        <family val="2"/>
      </rPr>
      <t>pour une intervention de maintenance corrective</t>
    </r>
    <r>
      <rPr>
        <b/>
        <sz val="12"/>
        <rFont val="Arial"/>
        <family val="2"/>
      </rPr>
      <t xml:space="preserve">
Prix untaire en € HT</t>
    </r>
  </si>
  <si>
    <r>
      <t xml:space="preserve">Par installation
</t>
    </r>
    <r>
      <rPr>
        <b/>
        <u/>
        <sz val="12"/>
        <rFont val="Arial"/>
        <family val="2"/>
      </rPr>
      <t>Audit technique</t>
    </r>
    <r>
      <rPr>
        <b/>
        <sz val="12"/>
        <rFont val="Arial"/>
        <family val="2"/>
      </rPr>
      <t xml:space="preserve">
Prix unitaire en € HT</t>
    </r>
  </si>
  <si>
    <t>Prix unitaire en € HT 
Par an</t>
  </si>
  <si>
    <t>MONTANT TVA</t>
  </si>
  <si>
    <t>PRIX TOTAL ANNUEL TTC (€)</t>
  </si>
  <si>
    <t>PRIX TOTAL EN € HT
POUR LA PÉRIODE 2026/2029</t>
  </si>
  <si>
    <t>PRIX TOTAL EN € TTC
POUR LA PÉRIODE 2026/2029</t>
  </si>
  <si>
    <t>En € HT</t>
  </si>
  <si>
    <t>En € TTC</t>
  </si>
  <si>
    <t>Maintenance préventive
Prix total pour la période 2026/2029</t>
  </si>
  <si>
    <r>
      <t xml:space="preserve">Déplacement par site, par équipement,
pour une intervention de maintenance corrective
Prix unitaire </t>
    </r>
    <r>
      <rPr>
        <b/>
        <u/>
        <sz val="12"/>
        <rFont val="Arial"/>
        <family val="2"/>
      </rPr>
      <t>moyen</t>
    </r>
  </si>
  <si>
    <t xml:space="preserve">Heure de main d'œuvre 
intervention de maintenance corrective
Prix unitaire </t>
  </si>
  <si>
    <t>Commande masquée réalisée par l'Acheteur à partir des BPU
Prix total remisé en € TTC</t>
  </si>
  <si>
    <t>Audit du parc complet
Prix total en € TTC</t>
  </si>
  <si>
    <r>
      <t xml:space="preserve">TAUX DE TVA (en pourcentage)
</t>
    </r>
    <r>
      <rPr>
        <b/>
        <sz val="12"/>
        <color rgb="FFFF0000"/>
        <rFont val="Arial"/>
        <family val="2"/>
      </rPr>
      <t xml:space="preserve">A renseigner obligatoirement </t>
    </r>
  </si>
  <si>
    <t>Accès principal de l'immeuble
Rue Jean Racine 60000 BEAUVAIS</t>
  </si>
  <si>
    <t>Entrée public int 
Rue Jean Racine
60000 BEAUVAIS</t>
  </si>
  <si>
    <t>Entrée public ext
Rue Jean Racine
60000 BEAUVAIS</t>
  </si>
  <si>
    <t>Parking du personnel 
Rue Jean Racine
60000 BEAUVAIS</t>
  </si>
  <si>
    <t>Parking du personnel
Rue Jean Racine
60000 BEAUVAIS</t>
  </si>
  <si>
    <r>
      <rPr>
        <b/>
        <sz val="12"/>
        <rFont val="Arial"/>
        <family val="2"/>
      </rPr>
      <t>Prix en € HT</t>
    </r>
    <r>
      <rPr>
        <sz val="12"/>
        <rFont val="Arial"/>
        <family val="2"/>
      </rPr>
      <t xml:space="preserve">
</t>
    </r>
    <r>
      <rPr>
        <b/>
        <sz val="12"/>
        <color rgb="FFFF0000"/>
        <rFont val="Arial"/>
        <family val="2"/>
      </rPr>
      <t xml:space="preserve">L'acheteur  n'a volontairement pas prévu de somme automatique pour cette cellule
Veuillez préciser ici votre meilleur prix pour une prestation d'audit pour le parc complet d'installation </t>
    </r>
  </si>
  <si>
    <r>
      <rPr>
        <b/>
        <u/>
        <sz val="12"/>
        <color rgb="FFFF0000"/>
        <rFont val="Arial"/>
        <family val="2"/>
      </rPr>
      <t xml:space="preserve">INFORMATIONS IMPORTANTES : </t>
    </r>
    <r>
      <rPr>
        <b/>
        <sz val="12"/>
        <color rgb="FFFF0000"/>
        <rFont val="Arial"/>
        <family val="2"/>
      </rPr>
      <t>Lors de la phase de procédure ou lors d'une mise à jour survenant pendant l'exécution des prestations, il vous appartient de vérifier l'exactitude des calculs, notamment les erreurs de multiplication, d’addition ou de report qui seraient constatées dans le présent document. 
L'Acheteur vous rappelle que seuls les prix unitaires inscrits dans le présent document ont une valeur contractuelle. Ceux-ci servant de base à la comparaison des offres et qu'en cas d'erreur aucune correction ou modification ne peut être envisageable, puisqu'elle fausserait l’égalité de traitement entre les candidats.
Il est également rappelé que les prix unitaires indiqués dans le présent document pourront être utilisés en cas de commande : soit de maintenance préventive supplémentaire, soit dans le cadre de maintenance corrective, soit lors d'audit d'installation.
En cas de prestation non facturable : offerte ou déjà incluse dans le cadre d'un autre prix, indiquer "0".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</si>
</sst>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44" formatCode="_-* #,##0.00\ &quot;€&quot;_-;\-* #,##0.00\ &quot;€&quot;_-;_-* &quot;-&quot;??\ &quot;€&quot;_-;_-@_-"/>
    <numFmt numFmtId="164" formatCode="#,##0.00\ &quot;€&quot;"/>
  </numFmts>
  <fonts count="20"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name val="Garamond"/>
      <family val="1"/>
    </font>
    <font>
      <b/>
      <u/>
      <sz val="12"/>
      <name val="Garamond"/>
      <family val="1"/>
    </font>
    <font>
      <b/>
      <i/>
      <u/>
      <sz val="12"/>
      <name val="Garamond"/>
      <family val="1"/>
    </font>
    <font>
      <sz val="12"/>
      <color rgb="FFFF0000"/>
      <name val="Garamond"/>
      <family val="1"/>
    </font>
    <font>
      <b/>
      <sz val="12"/>
      <color rgb="FF00B050"/>
      <name val="Garamond"/>
      <family val="1"/>
    </font>
    <font>
      <b/>
      <sz val="16"/>
      <color theme="1"/>
      <name val="Arial"/>
      <family val="2"/>
    </font>
    <font>
      <b/>
      <sz val="16"/>
      <name val="Arial"/>
      <family val="2"/>
    </font>
    <font>
      <b/>
      <u/>
      <sz val="16"/>
      <color rgb="FF00B050"/>
      <name val="Arial"/>
      <family val="2"/>
    </font>
    <font>
      <b/>
      <sz val="12"/>
      <name val="Arial"/>
      <family val="2"/>
    </font>
    <font>
      <b/>
      <u/>
      <sz val="12"/>
      <name val="Arial"/>
      <family val="2"/>
    </font>
    <font>
      <b/>
      <sz val="12"/>
      <color rgb="FFFF0000"/>
      <name val="Arial"/>
      <family val="2"/>
    </font>
    <font>
      <sz val="12"/>
      <name val="Arial"/>
      <family val="2"/>
    </font>
    <font>
      <sz val="12"/>
      <color theme="1"/>
      <name val="Arial"/>
      <family val="2"/>
    </font>
    <font>
      <b/>
      <u/>
      <sz val="12"/>
      <color rgb="FFFF0000"/>
      <name val="Arial"/>
      <family val="2"/>
    </font>
    <font>
      <b/>
      <sz val="12"/>
      <color theme="0"/>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6" tint="0.79998168889431442"/>
        <bgColor indexed="9"/>
      </patternFill>
    </fill>
    <fill>
      <patternFill patternType="solid">
        <fgColor theme="0" tint="-0.34998626667073579"/>
        <bgColor indexed="64"/>
      </patternFill>
    </fill>
    <fill>
      <patternFill patternType="solid">
        <fgColor rgb="FF002060"/>
        <bgColor indexed="64"/>
      </patternFill>
    </fill>
    <fill>
      <patternFill patternType="solid">
        <fgColor theme="0" tint="-0.249977111117893"/>
        <bgColor indexed="64"/>
      </patternFill>
    </fill>
  </fills>
  <borders count="112">
    <border>
      <left/>
      <right/>
      <top/>
      <bottom/>
      <diagonal/>
    </border>
    <border>
      <left style="double">
        <color auto="1"/>
      </left>
      <right style="thin">
        <color auto="1"/>
      </right>
      <top style="double">
        <color auto="1"/>
      </top>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indexed="64"/>
      </left>
      <right style="thin">
        <color indexed="64"/>
      </right>
      <top/>
      <bottom/>
      <diagonal/>
    </border>
    <border>
      <left style="thin">
        <color auto="1"/>
      </left>
      <right style="thin">
        <color auto="1"/>
      </right>
      <top/>
      <bottom/>
      <diagonal/>
    </border>
    <border>
      <left style="double">
        <color auto="1"/>
      </left>
      <right style="thin">
        <color auto="1"/>
      </right>
      <top/>
      <bottom style="thick">
        <color auto="1"/>
      </bottom>
      <diagonal/>
    </border>
    <border>
      <left style="thin">
        <color auto="1"/>
      </left>
      <right style="thin">
        <color auto="1"/>
      </right>
      <top style="thin">
        <color auto="1"/>
      </top>
      <bottom style="thick">
        <color auto="1"/>
      </bottom>
      <diagonal/>
    </border>
    <border>
      <left style="thin">
        <color auto="1"/>
      </left>
      <right style="double">
        <color auto="1"/>
      </right>
      <top style="thin">
        <color auto="1"/>
      </top>
      <bottom style="thick">
        <color auto="1"/>
      </bottom>
      <diagonal/>
    </border>
    <border>
      <left style="double">
        <color indexed="64"/>
      </left>
      <right style="thin">
        <color auto="1"/>
      </right>
      <top style="thick">
        <color auto="1"/>
      </top>
      <bottom/>
      <diagonal/>
    </border>
    <border>
      <left style="thin">
        <color auto="1"/>
      </left>
      <right style="thin">
        <color indexed="64"/>
      </right>
      <top style="thick">
        <color auto="1"/>
      </top>
      <bottom/>
      <diagonal/>
    </border>
    <border>
      <left style="thin">
        <color auto="1"/>
      </left>
      <right style="thin">
        <color indexed="64"/>
      </right>
      <top style="thick">
        <color auto="1"/>
      </top>
      <bottom style="hair">
        <color indexed="64"/>
      </bottom>
      <diagonal/>
    </border>
    <border>
      <left style="thin">
        <color indexed="64"/>
      </left>
      <right style="double">
        <color indexed="64"/>
      </right>
      <top style="thick">
        <color auto="1"/>
      </top>
      <bottom style="hair">
        <color indexed="64"/>
      </bottom>
      <diagonal/>
    </border>
    <border>
      <left style="thin">
        <color auto="1"/>
      </left>
      <right style="thin">
        <color auto="1"/>
      </right>
      <top style="hair">
        <color auto="1"/>
      </top>
      <bottom style="hair">
        <color auto="1"/>
      </bottom>
      <diagonal/>
    </border>
    <border>
      <left style="thin">
        <color indexed="64"/>
      </left>
      <right style="double">
        <color indexed="64"/>
      </right>
      <top style="hair">
        <color indexed="64"/>
      </top>
      <bottom style="hair">
        <color indexed="64"/>
      </bottom>
      <diagonal/>
    </border>
    <border>
      <left style="thin">
        <color indexed="64"/>
      </left>
      <right style="thin">
        <color indexed="64"/>
      </right>
      <top style="hair">
        <color indexed="64"/>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double">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auto="1"/>
      </left>
      <right style="thin">
        <color auto="1"/>
      </right>
      <top style="hair">
        <color auto="1"/>
      </top>
      <bottom/>
      <diagonal/>
    </border>
    <border>
      <left style="thin">
        <color indexed="64"/>
      </left>
      <right style="double">
        <color indexed="64"/>
      </right>
      <top style="hair">
        <color indexed="64"/>
      </top>
      <bottom/>
      <diagonal/>
    </border>
    <border>
      <left style="double">
        <color auto="1"/>
      </left>
      <right style="thin">
        <color auto="1"/>
      </right>
      <top style="medium">
        <color indexed="64"/>
      </top>
      <bottom/>
      <diagonal/>
    </border>
    <border>
      <left style="thin">
        <color auto="1"/>
      </left>
      <right style="thin">
        <color indexed="64"/>
      </right>
      <top style="medium">
        <color indexed="64"/>
      </top>
      <bottom style="hair">
        <color auto="1"/>
      </bottom>
      <diagonal/>
    </border>
    <border>
      <left style="thin">
        <color indexed="64"/>
      </left>
      <right style="double">
        <color indexed="64"/>
      </right>
      <top style="medium">
        <color indexed="64"/>
      </top>
      <bottom style="hair">
        <color indexed="64"/>
      </bottom>
      <diagonal/>
    </border>
    <border>
      <left style="thin">
        <color auto="1"/>
      </left>
      <right style="thin">
        <color auto="1"/>
      </right>
      <top style="medium">
        <color indexed="64"/>
      </top>
      <bottom/>
      <diagonal/>
    </border>
    <border>
      <left style="thin">
        <color indexed="64"/>
      </left>
      <right style="double">
        <color indexed="64"/>
      </right>
      <top style="hair">
        <color indexed="64"/>
      </top>
      <bottom style="medium">
        <color indexed="64"/>
      </bottom>
      <diagonal/>
    </border>
    <border>
      <left style="double">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diagonal/>
    </border>
    <border>
      <left style="double">
        <color auto="1"/>
      </left>
      <right style="thin">
        <color auto="1"/>
      </right>
      <top/>
      <bottom style="hair">
        <color auto="1"/>
      </bottom>
      <diagonal/>
    </border>
    <border>
      <left style="double">
        <color indexed="64"/>
      </left>
      <right/>
      <top/>
      <bottom/>
      <diagonal/>
    </border>
    <border>
      <left/>
      <right style="double">
        <color indexed="64"/>
      </right>
      <top/>
      <bottom/>
      <diagonal/>
    </border>
    <border>
      <left style="double">
        <color auto="1"/>
      </left>
      <right/>
      <top style="double">
        <color auto="1"/>
      </top>
      <bottom/>
      <diagonal/>
    </border>
    <border>
      <left/>
      <right style="double">
        <color auto="1"/>
      </right>
      <top style="double">
        <color auto="1"/>
      </top>
      <bottom/>
      <diagonal/>
    </border>
    <border>
      <left style="thin">
        <color indexed="64"/>
      </left>
      <right style="double">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medium">
        <color indexed="64"/>
      </bottom>
      <diagonal/>
    </border>
    <border>
      <left/>
      <right/>
      <top style="hair">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auto="1"/>
      </left>
      <right/>
      <top style="double">
        <color auto="1"/>
      </top>
      <bottom style="thin">
        <color auto="1"/>
      </bottom>
      <diagonal/>
    </border>
    <border>
      <left style="thin">
        <color auto="1"/>
      </left>
      <right/>
      <top style="thin">
        <color auto="1"/>
      </top>
      <bottom style="thick">
        <color auto="1"/>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right/>
      <top style="medium">
        <color indexed="64"/>
      </top>
      <bottom style="hair">
        <color indexed="64"/>
      </bottom>
      <diagonal/>
    </border>
    <border>
      <left style="thin">
        <color auto="1"/>
      </left>
      <right style="thin">
        <color indexed="64"/>
      </right>
      <top/>
      <bottom style="double">
        <color indexed="64"/>
      </bottom>
      <diagonal/>
    </border>
    <border>
      <left style="thick">
        <color auto="1"/>
      </left>
      <right style="thin">
        <color auto="1"/>
      </right>
      <top style="medium">
        <color indexed="64"/>
      </top>
      <bottom/>
      <diagonal/>
    </border>
    <border>
      <left style="thick">
        <color auto="1"/>
      </left>
      <right style="thin">
        <color auto="1"/>
      </right>
      <top/>
      <bottom style="double">
        <color indexed="64"/>
      </bottom>
      <diagonal/>
    </border>
    <border>
      <left/>
      <right style="thin">
        <color auto="1"/>
      </right>
      <top/>
      <bottom/>
      <diagonal/>
    </border>
    <border>
      <left/>
      <right/>
      <top style="thick">
        <color auto="1"/>
      </top>
      <bottom style="hair">
        <color indexed="64"/>
      </bottom>
      <diagonal/>
    </border>
    <border>
      <left/>
      <right/>
      <top style="hair">
        <color indexed="64"/>
      </top>
      <bottom/>
      <diagonal/>
    </border>
    <border>
      <left/>
      <right/>
      <top style="hair">
        <color indexed="64"/>
      </top>
      <bottom style="medium">
        <color indexed="64"/>
      </bottom>
      <diagonal/>
    </border>
    <border>
      <left/>
      <right/>
      <top/>
      <bottom style="hair">
        <color indexed="64"/>
      </bottom>
      <diagonal/>
    </border>
    <border>
      <left style="thick">
        <color auto="1"/>
      </left>
      <right style="thick">
        <color auto="1"/>
      </right>
      <top style="double">
        <color auto="1"/>
      </top>
      <bottom style="thin">
        <color auto="1"/>
      </bottom>
      <diagonal/>
    </border>
    <border>
      <left style="thick">
        <color auto="1"/>
      </left>
      <right style="thick">
        <color auto="1"/>
      </right>
      <top style="thick">
        <color auto="1"/>
      </top>
      <bottom style="hair">
        <color indexed="64"/>
      </bottom>
      <diagonal/>
    </border>
    <border>
      <left style="thick">
        <color auto="1"/>
      </left>
      <right style="thick">
        <color auto="1"/>
      </right>
      <top style="hair">
        <color indexed="64"/>
      </top>
      <bottom style="hair">
        <color indexed="64"/>
      </bottom>
      <diagonal/>
    </border>
    <border>
      <left style="thick">
        <color auto="1"/>
      </left>
      <right style="thick">
        <color auto="1"/>
      </right>
      <top style="hair">
        <color indexed="64"/>
      </top>
      <bottom style="medium">
        <color indexed="64"/>
      </bottom>
      <diagonal/>
    </border>
    <border>
      <left style="thick">
        <color auto="1"/>
      </left>
      <right style="thick">
        <color auto="1"/>
      </right>
      <top style="medium">
        <color indexed="64"/>
      </top>
      <bottom style="hair">
        <color indexed="64"/>
      </bottom>
      <diagonal/>
    </border>
    <border>
      <left style="double">
        <color auto="1"/>
      </left>
      <right style="thin">
        <color auto="1"/>
      </right>
      <top style="hair">
        <color auto="1"/>
      </top>
      <bottom style="double">
        <color auto="1"/>
      </bottom>
      <diagonal/>
    </border>
    <border>
      <left style="thin">
        <color auto="1"/>
      </left>
      <right style="thin">
        <color auto="1"/>
      </right>
      <top style="hair">
        <color auto="1"/>
      </top>
      <bottom style="double">
        <color auto="1"/>
      </bottom>
      <diagonal/>
    </border>
    <border>
      <left style="thin">
        <color auto="1"/>
      </left>
      <right style="thin">
        <color auto="1"/>
      </right>
      <top style="hair">
        <color auto="1"/>
      </top>
      <bottom style="hair">
        <color auto="1"/>
      </bottom>
      <diagonal/>
    </border>
    <border>
      <left style="double">
        <color auto="1"/>
      </left>
      <right style="thin">
        <color auto="1"/>
      </right>
      <top style="hair">
        <color auto="1"/>
      </top>
      <bottom style="hair">
        <color auto="1"/>
      </bottom>
      <diagonal/>
    </border>
    <border>
      <left style="thin">
        <color auto="1"/>
      </left>
      <right/>
      <top style="hair">
        <color auto="1"/>
      </top>
      <bottom style="hair">
        <color auto="1"/>
      </bottom>
      <diagonal/>
    </border>
    <border>
      <left/>
      <right style="double">
        <color auto="1"/>
      </right>
      <top style="hair">
        <color auto="1"/>
      </top>
      <bottom style="hair">
        <color auto="1"/>
      </bottom>
      <diagonal/>
    </border>
    <border>
      <left style="thick">
        <color auto="1"/>
      </left>
      <right style="thin">
        <color auto="1"/>
      </right>
      <top/>
      <bottom/>
      <diagonal/>
    </border>
    <border>
      <left style="thin">
        <color indexed="64"/>
      </left>
      <right style="thick">
        <color auto="1"/>
      </right>
      <top style="medium">
        <color indexed="64"/>
      </top>
      <bottom style="hair">
        <color indexed="64"/>
      </bottom>
      <diagonal/>
    </border>
    <border>
      <left style="thin">
        <color indexed="64"/>
      </left>
      <right style="thick">
        <color auto="1"/>
      </right>
      <top style="hair">
        <color indexed="64"/>
      </top>
      <bottom style="medium">
        <color indexed="64"/>
      </bottom>
      <diagonal/>
    </border>
    <border>
      <left style="thick">
        <color auto="1"/>
      </left>
      <right style="thin">
        <color auto="1"/>
      </right>
      <top style="double">
        <color auto="1"/>
      </top>
      <bottom style="thin">
        <color auto="1"/>
      </bottom>
      <diagonal/>
    </border>
    <border>
      <left style="thin">
        <color auto="1"/>
      </left>
      <right style="thick">
        <color auto="1"/>
      </right>
      <top style="double">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indexed="64"/>
      </left>
      <right/>
      <top style="thick">
        <color auto="1"/>
      </top>
      <bottom style="hair">
        <color indexed="64"/>
      </bottom>
      <diagonal/>
    </border>
    <border>
      <left style="thin">
        <color auto="1"/>
      </left>
      <right/>
      <top style="hair">
        <color auto="1"/>
      </top>
      <bottom/>
      <diagonal/>
    </border>
    <border>
      <left style="thick">
        <color auto="1"/>
      </left>
      <right style="thin">
        <color auto="1"/>
      </right>
      <top style="thick">
        <color auto="1"/>
      </top>
      <bottom style="hair">
        <color indexed="64"/>
      </bottom>
      <diagonal/>
    </border>
    <border>
      <left style="thin">
        <color auto="1"/>
      </left>
      <right style="thick">
        <color auto="1"/>
      </right>
      <top style="thick">
        <color auto="1"/>
      </top>
      <bottom style="hair">
        <color indexed="64"/>
      </bottom>
      <diagonal/>
    </border>
    <border>
      <left style="thick">
        <color auto="1"/>
      </left>
      <right style="thin">
        <color auto="1"/>
      </right>
      <top style="hair">
        <color indexed="64"/>
      </top>
      <bottom style="hair">
        <color indexed="64"/>
      </bottom>
      <diagonal/>
    </border>
    <border>
      <left style="thin">
        <color auto="1"/>
      </left>
      <right style="thick">
        <color auto="1"/>
      </right>
      <top style="hair">
        <color indexed="64"/>
      </top>
      <bottom style="hair">
        <color indexed="64"/>
      </bottom>
      <diagonal/>
    </border>
    <border>
      <left style="thick">
        <color auto="1"/>
      </left>
      <right style="thin">
        <color auto="1"/>
      </right>
      <top style="hair">
        <color indexed="64"/>
      </top>
      <bottom/>
      <diagonal/>
    </border>
    <border>
      <left style="thin">
        <color auto="1"/>
      </left>
      <right style="thick">
        <color auto="1"/>
      </right>
      <top style="hair">
        <color indexed="64"/>
      </top>
      <bottom/>
      <diagonal/>
    </border>
    <border>
      <left style="thick">
        <color auto="1"/>
      </left>
      <right style="thin">
        <color auto="1"/>
      </right>
      <top style="medium">
        <color indexed="64"/>
      </top>
      <bottom style="hair">
        <color indexed="64"/>
      </bottom>
      <diagonal/>
    </border>
    <border>
      <left style="thick">
        <color auto="1"/>
      </left>
      <right style="thin">
        <color auto="1"/>
      </right>
      <top style="hair">
        <color indexed="64"/>
      </top>
      <bottom style="medium">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top/>
      <bottom style="hair">
        <color indexed="64"/>
      </bottom>
      <diagonal/>
    </border>
    <border>
      <left style="thick">
        <color auto="1"/>
      </left>
      <right style="thin">
        <color auto="1"/>
      </right>
      <top/>
      <bottom style="hair">
        <color indexed="64"/>
      </bottom>
      <diagonal/>
    </border>
    <border>
      <left style="thin">
        <color indexed="64"/>
      </left>
      <right style="thick">
        <color auto="1"/>
      </right>
      <top/>
      <bottom style="hair">
        <color indexed="64"/>
      </bottom>
      <diagonal/>
    </border>
    <border>
      <left style="thick">
        <color auto="1"/>
      </left>
      <right style="thick">
        <color auto="1"/>
      </right>
      <top/>
      <bottom style="hair">
        <color indexed="64"/>
      </bottom>
      <diagonal/>
    </border>
    <border>
      <left/>
      <right style="thin">
        <color auto="1"/>
      </right>
      <top style="double">
        <color auto="1"/>
      </top>
      <bottom/>
      <diagonal/>
    </border>
    <border>
      <left style="thick">
        <color auto="1"/>
      </left>
      <right style="thick">
        <color auto="1"/>
      </right>
      <top style="thin">
        <color auto="1"/>
      </top>
      <bottom style="thick">
        <color auto="1"/>
      </bottom>
      <diagonal/>
    </border>
    <border>
      <left/>
      <right style="thin">
        <color auto="1"/>
      </right>
      <top/>
      <bottom style="thick">
        <color auto="1"/>
      </bottom>
      <diagonal/>
    </border>
    <border>
      <left style="thin">
        <color indexed="64"/>
      </left>
      <right/>
      <top style="medium">
        <color indexed="64"/>
      </top>
      <bottom/>
      <diagonal/>
    </border>
    <border>
      <left style="thin">
        <color indexed="64"/>
      </left>
      <right style="thick">
        <color auto="1"/>
      </right>
      <top style="medium">
        <color indexed="64"/>
      </top>
      <bottom/>
      <diagonal/>
    </border>
    <border>
      <left style="thin">
        <color auto="1"/>
      </left>
      <right style="double">
        <color indexed="64"/>
      </right>
      <top style="medium">
        <color indexed="64"/>
      </top>
      <bottom/>
      <diagonal/>
    </border>
    <border>
      <left style="thin">
        <color indexed="64"/>
      </left>
      <right style="thin">
        <color indexed="64"/>
      </right>
      <top style="thick">
        <color indexed="64"/>
      </top>
      <bottom style="thin">
        <color indexed="64"/>
      </bottom>
      <diagonal/>
    </border>
    <border>
      <left style="thin">
        <color indexed="64"/>
      </left>
      <right style="thick">
        <color auto="1"/>
      </right>
      <top style="thick">
        <color indexed="64"/>
      </top>
      <bottom style="thin">
        <color indexed="64"/>
      </bottom>
      <diagonal/>
    </border>
    <border>
      <left style="thin">
        <color auto="1"/>
      </left>
      <right style="double">
        <color indexed="64"/>
      </right>
      <top/>
      <bottom/>
      <diagonal/>
    </border>
    <border>
      <left style="thin">
        <color auto="1"/>
      </left>
      <right style="thin">
        <color auto="1"/>
      </right>
      <top style="thin">
        <color auto="1"/>
      </top>
      <bottom style="thin">
        <color auto="1"/>
      </bottom>
      <diagonal/>
    </border>
    <border>
      <left style="thin">
        <color indexed="64"/>
      </left>
      <right style="thick">
        <color auto="1"/>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ck">
        <color indexed="64"/>
      </right>
      <top style="thin">
        <color indexed="64"/>
      </top>
      <bottom style="double">
        <color indexed="64"/>
      </bottom>
      <diagonal/>
    </border>
    <border>
      <left style="thin">
        <color auto="1"/>
      </left>
      <right style="double">
        <color indexed="64"/>
      </right>
      <top/>
      <bottom style="double">
        <color indexed="64"/>
      </bottom>
      <diagonal/>
    </border>
    <border>
      <left style="double">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double">
        <color auto="1"/>
      </right>
      <top style="double">
        <color auto="1"/>
      </top>
      <bottom style="medium">
        <color auto="1"/>
      </bottom>
      <diagonal/>
    </border>
    <border>
      <left style="thin">
        <color indexed="64"/>
      </left>
      <right style="double">
        <color indexed="64"/>
      </right>
      <top style="hair">
        <color indexed="64"/>
      </top>
      <bottom style="double">
        <color auto="1"/>
      </bottom>
      <diagonal/>
    </border>
  </borders>
  <cellStyleXfs count="61">
    <xf numFmtId="0" fontId="0"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8">
    <xf numFmtId="0" fontId="0" fillId="0" borderId="0" xfId="0"/>
    <xf numFmtId="0" fontId="5" fillId="0" borderId="0" xfId="0" applyFont="1" applyProtection="1">
      <protection locked="0"/>
    </xf>
    <xf numFmtId="0" fontId="5" fillId="0" borderId="0" xfId="0" applyFont="1" applyAlignment="1" applyProtection="1">
      <alignment horizontal="center" vertical="center"/>
      <protection locked="0"/>
    </xf>
    <xf numFmtId="0" fontId="5" fillId="0" borderId="0" xfId="0" applyFont="1" applyAlignment="1" applyProtection="1">
      <alignment horizontal="center" vertical="center" wrapText="1"/>
      <protection locked="0"/>
    </xf>
    <xf numFmtId="0" fontId="7" fillId="0" borderId="0" xfId="0" applyFont="1" applyBorder="1" applyAlignment="1" applyProtection="1">
      <alignment horizontal="center" vertical="center" wrapText="1"/>
    </xf>
    <xf numFmtId="0" fontId="7" fillId="0" borderId="0"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21" xfId="0" applyFont="1" applyFill="1" applyBorder="1" applyAlignment="1" applyProtection="1">
      <alignment horizontal="center" vertical="center" wrapText="1"/>
    </xf>
    <xf numFmtId="0" fontId="6" fillId="0" borderId="0" xfId="0" applyFont="1" applyBorder="1" applyAlignment="1" applyProtection="1">
      <alignment horizontal="left" vertical="center" wrapText="1"/>
    </xf>
    <xf numFmtId="0" fontId="5" fillId="0" borderId="11" xfId="0" applyFont="1" applyBorder="1" applyAlignment="1" applyProtection="1">
      <alignment horizontal="center" vertical="center" wrapText="1"/>
    </xf>
    <xf numFmtId="0" fontId="5" fillId="0" borderId="11" xfId="0" applyFont="1" applyBorder="1" applyAlignment="1" applyProtection="1">
      <alignment vertical="center" wrapText="1"/>
    </xf>
    <xf numFmtId="0" fontId="5" fillId="0" borderId="12" xfId="0" applyFont="1" applyBorder="1" applyAlignment="1" applyProtection="1">
      <alignment horizontal="center" vertical="center"/>
    </xf>
    <xf numFmtId="0" fontId="5" fillId="0" borderId="13" xfId="0" applyFont="1" applyBorder="1" applyAlignment="1" applyProtection="1">
      <alignment horizontal="center" vertical="center" wrapText="1"/>
    </xf>
    <xf numFmtId="0" fontId="5" fillId="0" borderId="45" xfId="0" applyFont="1" applyBorder="1" applyAlignment="1" applyProtection="1">
      <alignment vertical="center" wrapText="1"/>
    </xf>
    <xf numFmtId="0" fontId="5" fillId="0" borderId="45" xfId="0" applyFont="1" applyBorder="1" applyAlignment="1" applyProtection="1">
      <alignment horizontal="center" vertical="center" wrapText="1"/>
    </xf>
    <xf numFmtId="0" fontId="5" fillId="0" borderId="14" xfId="0" applyFont="1" applyBorder="1" applyAlignment="1" applyProtection="1">
      <alignment horizontal="center" vertical="center"/>
    </xf>
    <xf numFmtId="0" fontId="5" fillId="0" borderId="17"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42" xfId="0" applyFont="1" applyBorder="1" applyAlignment="1" applyProtection="1">
      <alignment vertical="center" wrapText="1"/>
    </xf>
    <xf numFmtId="0" fontId="5" fillId="0" borderId="15" xfId="0" applyFont="1" applyBorder="1" applyAlignment="1" applyProtection="1">
      <alignment horizontal="center" vertical="center" wrapText="1"/>
    </xf>
    <xf numFmtId="0" fontId="5" fillId="0" borderId="42" xfId="0" applyFont="1" applyBorder="1" applyAlignment="1" applyProtection="1">
      <alignment horizontal="center" vertical="center" wrapText="1"/>
    </xf>
    <xf numFmtId="0" fontId="5" fillId="0" borderId="22" xfId="0" applyFont="1" applyBorder="1" applyAlignment="1" applyProtection="1">
      <alignment horizontal="center" vertical="center"/>
    </xf>
    <xf numFmtId="0" fontId="5" fillId="0" borderId="16" xfId="0" applyFont="1" applyBorder="1" applyAlignment="1" applyProtection="1">
      <alignment horizontal="center" vertical="center" wrapText="1"/>
    </xf>
    <xf numFmtId="0" fontId="5" fillId="0" borderId="44" xfId="0" applyFont="1" applyBorder="1" applyAlignment="1" applyProtection="1">
      <alignment vertical="center" wrapText="1"/>
    </xf>
    <xf numFmtId="0" fontId="5" fillId="0" borderId="24"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25" xfId="0" applyFont="1" applyBorder="1" applyAlignment="1" applyProtection="1">
      <alignment horizontal="center" vertical="center"/>
    </xf>
    <xf numFmtId="0" fontId="5" fillId="0" borderId="21" xfId="0" applyFont="1" applyBorder="1" applyAlignment="1" applyProtection="1">
      <alignment horizontal="center" vertical="center" wrapText="1"/>
    </xf>
    <xf numFmtId="0" fontId="8" fillId="0" borderId="27" xfId="0" applyFont="1" applyBorder="1" applyAlignment="1" applyProtection="1">
      <alignment horizontal="center" vertical="center" wrapText="1"/>
    </xf>
    <xf numFmtId="0" fontId="5" fillId="0" borderId="20"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164" fontId="5" fillId="0" borderId="0" xfId="0" applyNumberFormat="1" applyFont="1" applyProtection="1">
      <protection locked="0"/>
    </xf>
    <xf numFmtId="0" fontId="5" fillId="0" borderId="0" xfId="0" applyFont="1" applyAlignment="1" applyProtection="1">
      <alignment horizontal="center"/>
      <protection locked="0"/>
    </xf>
    <xf numFmtId="44" fontId="5" fillId="3" borderId="55" xfId="0" applyNumberFormat="1" applyFont="1" applyFill="1" applyBorder="1" applyAlignment="1" applyProtection="1">
      <alignment vertical="center" wrapText="1"/>
      <protection locked="0"/>
    </xf>
    <xf numFmtId="44" fontId="5" fillId="3" borderId="43" xfId="0" applyNumberFormat="1" applyFont="1" applyFill="1" applyBorder="1" applyAlignment="1" applyProtection="1">
      <alignment vertical="center" wrapText="1"/>
      <protection locked="0"/>
    </xf>
    <xf numFmtId="44" fontId="5" fillId="3" borderId="56" xfId="0" applyNumberFormat="1" applyFont="1" applyFill="1" applyBorder="1" applyAlignment="1" applyProtection="1">
      <alignment vertical="center" wrapText="1"/>
      <protection locked="0"/>
    </xf>
    <xf numFmtId="44" fontId="5" fillId="3" borderId="50" xfId="0" applyNumberFormat="1" applyFont="1" applyFill="1" applyBorder="1" applyAlignment="1" applyProtection="1">
      <alignment vertical="center" wrapText="1"/>
      <protection locked="0"/>
    </xf>
    <xf numFmtId="44" fontId="5" fillId="3" borderId="57" xfId="0" applyNumberFormat="1" applyFont="1" applyFill="1" applyBorder="1" applyAlignment="1" applyProtection="1">
      <alignment vertical="center" wrapText="1"/>
      <protection locked="0"/>
    </xf>
    <xf numFmtId="44" fontId="5" fillId="3" borderId="58" xfId="0" applyNumberFormat="1" applyFont="1" applyFill="1" applyBorder="1" applyAlignment="1" applyProtection="1">
      <alignment vertical="center" wrapText="1"/>
      <protection locked="0"/>
    </xf>
    <xf numFmtId="0" fontId="5" fillId="0" borderId="41" xfId="0" applyFont="1" applyFill="1" applyBorder="1" applyAlignment="1" applyProtection="1">
      <alignment horizontal="center" vertical="center" wrapText="1"/>
    </xf>
    <xf numFmtId="0" fontId="5" fillId="0" borderId="66" xfId="0" applyFont="1" applyFill="1" applyBorder="1" applyAlignment="1" applyProtection="1">
      <alignment horizontal="center" vertical="center" wrapText="1"/>
    </xf>
    <xf numFmtId="44" fontId="5" fillId="3" borderId="60" xfId="0" applyNumberFormat="1" applyFont="1" applyFill="1" applyBorder="1" applyAlignment="1" applyProtection="1">
      <alignment vertical="center" wrapText="1"/>
      <protection locked="0"/>
    </xf>
    <xf numFmtId="44" fontId="5" fillId="3" borderId="61" xfId="0" applyNumberFormat="1" applyFont="1" applyFill="1" applyBorder="1" applyAlignment="1" applyProtection="1">
      <alignment vertical="center" wrapText="1"/>
      <protection locked="0"/>
    </xf>
    <xf numFmtId="44" fontId="5" fillId="3" borderId="62" xfId="0" applyNumberFormat="1" applyFont="1" applyFill="1" applyBorder="1" applyAlignment="1" applyProtection="1">
      <alignment vertical="center" wrapText="1"/>
      <protection locked="0"/>
    </xf>
    <xf numFmtId="44" fontId="5" fillId="3" borderId="63" xfId="0" applyNumberFormat="1" applyFont="1" applyFill="1" applyBorder="1" applyAlignment="1" applyProtection="1">
      <alignment vertical="center" wrapText="1"/>
      <protection locked="0"/>
    </xf>
    <xf numFmtId="0" fontId="5" fillId="0" borderId="48" xfId="0" applyFont="1" applyBorder="1" applyAlignment="1" applyProtection="1">
      <alignment horizontal="center" vertical="center" wrapText="1"/>
    </xf>
    <xf numFmtId="0" fontId="5" fillId="0" borderId="68" xfId="0" applyFont="1" applyBorder="1" applyAlignment="1" applyProtection="1">
      <alignment horizontal="center" vertical="center" wrapText="1"/>
    </xf>
    <xf numFmtId="0" fontId="5" fillId="0" borderId="49" xfId="0" applyFont="1" applyBorder="1" applyAlignment="1" applyProtection="1">
      <alignment horizontal="center" vertical="center" wrapText="1"/>
    </xf>
    <xf numFmtId="0" fontId="5" fillId="0" borderId="0" xfId="0" applyFont="1" applyAlignment="1" applyProtection="1">
      <alignment vertical="center"/>
      <protection locked="0"/>
    </xf>
    <xf numFmtId="0" fontId="5" fillId="0" borderId="77" xfId="0" applyFont="1" applyBorder="1" applyAlignment="1" applyProtection="1">
      <alignment horizontal="center" vertical="center" wrapText="1"/>
    </xf>
    <xf numFmtId="0" fontId="5" fillId="0" borderId="78" xfId="0" applyFont="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5" fillId="0" borderId="66" xfId="0" applyFont="1" applyBorder="1" applyAlignment="1" applyProtection="1">
      <alignment horizontal="center" vertical="center" wrapText="1"/>
    </xf>
    <xf numFmtId="0" fontId="5" fillId="0" borderId="66" xfId="0" applyFont="1" applyBorder="1" applyAlignment="1" applyProtection="1">
      <alignment vertical="center" wrapText="1"/>
    </xf>
    <xf numFmtId="0" fontId="5" fillId="0" borderId="41" xfId="0" applyFont="1" applyBorder="1" applyAlignment="1" applyProtection="1">
      <alignment horizontal="center" vertical="center" wrapText="1"/>
    </xf>
    <xf numFmtId="0" fontId="5" fillId="0" borderId="41" xfId="0" applyFont="1" applyBorder="1" applyAlignment="1" applyProtection="1">
      <alignment vertical="center" wrapText="1"/>
    </xf>
    <xf numFmtId="0" fontId="5" fillId="0" borderId="90" xfId="0" applyFont="1" applyBorder="1" applyAlignment="1" applyProtection="1">
      <alignment horizontal="center" vertical="center" wrapText="1"/>
    </xf>
    <xf numFmtId="44" fontId="5" fillId="3" borderId="93" xfId="0" applyNumberFormat="1" applyFont="1" applyFill="1" applyBorder="1" applyAlignment="1" applyProtection="1">
      <alignment vertical="center" wrapText="1"/>
      <protection locked="0"/>
    </xf>
    <xf numFmtId="0" fontId="5" fillId="0" borderId="40" xfId="0" applyFont="1" applyBorder="1" applyAlignment="1" applyProtection="1">
      <alignment horizontal="center" vertical="center"/>
    </xf>
    <xf numFmtId="164" fontId="13" fillId="5" borderId="75" xfId="0" applyNumberFormat="1" applyFont="1" applyFill="1" applyBorder="1" applyAlignment="1" applyProtection="1">
      <alignment horizontal="center" vertical="center" wrapText="1"/>
    </xf>
    <xf numFmtId="164" fontId="13" fillId="5" borderId="76" xfId="0" applyNumberFormat="1" applyFont="1" applyFill="1" applyBorder="1" applyAlignment="1" applyProtection="1">
      <alignment horizontal="center" vertical="center" wrapText="1"/>
    </xf>
    <xf numFmtId="44" fontId="16" fillId="0" borderId="98" xfId="0" applyNumberFormat="1" applyFont="1" applyBorder="1" applyAlignment="1" applyProtection="1">
      <alignment horizontal="center" vertical="center"/>
    </xf>
    <xf numFmtId="44" fontId="16" fillId="0" borderId="101" xfId="0" applyNumberFormat="1" applyFont="1" applyBorder="1" applyAlignment="1" applyProtection="1">
      <alignment horizontal="center" vertical="center"/>
    </xf>
    <xf numFmtId="44" fontId="16" fillId="0" borderId="104" xfId="0" applyNumberFormat="1" applyFont="1" applyBorder="1" applyAlignment="1" applyProtection="1">
      <alignment horizontal="center" vertical="center"/>
      <protection locked="0"/>
    </xf>
    <xf numFmtId="44" fontId="16" fillId="0" borderId="76" xfId="0" applyNumberFormat="1" applyFont="1" applyBorder="1" applyAlignment="1" applyProtection="1">
      <alignment horizontal="center" vertical="center"/>
      <protection locked="0"/>
    </xf>
    <xf numFmtId="44" fontId="16" fillId="0" borderId="101" xfId="0" applyNumberFormat="1" applyFont="1" applyBorder="1" applyAlignment="1" applyProtection="1">
      <alignment horizontal="center" vertical="center"/>
      <protection locked="0"/>
    </xf>
    <xf numFmtId="44" fontId="16" fillId="0" borderId="106" xfId="0" applyNumberFormat="1" applyFont="1" applyBorder="1" applyAlignment="1" applyProtection="1">
      <alignment horizontal="center" vertical="center"/>
      <protection locked="0"/>
    </xf>
    <xf numFmtId="0" fontId="16" fillId="0" borderId="0" xfId="0" applyFont="1" applyAlignment="1" applyProtection="1">
      <alignment horizontal="center" vertical="center"/>
    </xf>
    <xf numFmtId="0" fontId="16" fillId="0" borderId="0" xfId="0" applyFont="1" applyFill="1" applyBorder="1" applyAlignment="1" applyProtection="1">
      <alignment horizontal="center" vertical="center" wrapText="1"/>
    </xf>
    <xf numFmtId="0" fontId="16" fillId="0" borderId="0" xfId="0" applyFont="1" applyAlignment="1" applyProtection="1">
      <alignment horizontal="center" vertical="center" wrapText="1"/>
    </xf>
    <xf numFmtId="164" fontId="16" fillId="0" borderId="0" xfId="0" applyNumberFormat="1" applyFont="1" applyAlignment="1" applyProtection="1">
      <alignment horizontal="center" vertical="center"/>
    </xf>
    <xf numFmtId="0" fontId="16" fillId="0" borderId="0" xfId="0" applyFont="1" applyFill="1" applyBorder="1" applyProtection="1"/>
    <xf numFmtId="0" fontId="16" fillId="0" borderId="0" xfId="0" applyFont="1" applyProtection="1"/>
    <xf numFmtId="0" fontId="13" fillId="0" borderId="0" xfId="0" applyFont="1" applyFill="1" applyBorder="1" applyAlignment="1" applyProtection="1">
      <alignment horizontal="center" vertical="center"/>
    </xf>
    <xf numFmtId="8" fontId="13" fillId="0" borderId="0" xfId="0" applyNumberFormat="1" applyFont="1" applyFill="1" applyBorder="1" applyAlignment="1" applyProtection="1">
      <alignment horizontal="center" vertical="center"/>
    </xf>
    <xf numFmtId="164" fontId="13" fillId="0" borderId="0" xfId="0" applyNumberFormat="1" applyFont="1" applyFill="1" applyBorder="1" applyAlignment="1" applyProtection="1">
      <alignment horizontal="center" vertical="center"/>
    </xf>
    <xf numFmtId="0" fontId="16" fillId="0" borderId="0" xfId="0" applyFont="1" applyFill="1" applyBorder="1" applyAlignment="1" applyProtection="1">
      <alignment horizontal="center"/>
    </xf>
    <xf numFmtId="164" fontId="16" fillId="0" borderId="0" xfId="0" applyNumberFormat="1" applyFont="1" applyProtection="1"/>
    <xf numFmtId="0" fontId="16" fillId="0" borderId="0" xfId="0" applyFont="1" applyAlignment="1" applyProtection="1">
      <alignment horizontal="center"/>
    </xf>
    <xf numFmtId="0" fontId="13" fillId="6" borderId="108" xfId="0" applyFont="1" applyFill="1" applyBorder="1" applyAlignment="1" applyProtection="1">
      <alignment horizontal="center" vertical="center" wrapText="1"/>
    </xf>
    <xf numFmtId="0" fontId="13" fillId="6" borderId="109" xfId="0" applyFont="1" applyFill="1" applyBorder="1" applyAlignment="1" applyProtection="1">
      <alignment horizontal="center" vertical="center" wrapText="1"/>
    </xf>
    <xf numFmtId="0" fontId="13" fillId="6" borderId="110" xfId="0" applyFont="1" applyFill="1" applyBorder="1" applyAlignment="1" applyProtection="1">
      <alignment horizontal="center" vertical="center" wrapText="1"/>
    </xf>
    <xf numFmtId="164" fontId="13" fillId="0" borderId="0"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 wrapText="1"/>
    </xf>
    <xf numFmtId="0" fontId="16" fillId="0" borderId="0" xfId="0" applyFont="1" applyFill="1" applyBorder="1" applyAlignment="1" applyProtection="1">
      <alignment wrapText="1"/>
    </xf>
    <xf numFmtId="0" fontId="17" fillId="0" borderId="38" xfId="1" applyFont="1" applyBorder="1" applyAlignment="1" applyProtection="1">
      <alignment vertical="center"/>
      <protection locked="0"/>
    </xf>
    <xf numFmtId="0" fontId="17" fillId="0" borderId="34" xfId="1" applyFont="1" applyBorder="1" applyAlignment="1" applyProtection="1">
      <alignment vertical="center"/>
      <protection locked="0"/>
    </xf>
    <xf numFmtId="0" fontId="16" fillId="0" borderId="34" xfId="1" applyFont="1" applyBorder="1" applyAlignment="1" applyProtection="1">
      <alignment vertical="center"/>
      <protection locked="0"/>
    </xf>
    <xf numFmtId="0" fontId="16" fillId="0" borderId="39" xfId="1" applyFont="1" applyBorder="1" applyProtection="1">
      <protection locked="0"/>
    </xf>
    <xf numFmtId="0" fontId="16" fillId="0" borderId="0" xfId="0" applyFont="1" applyAlignment="1" applyProtection="1">
      <alignment wrapText="1"/>
    </xf>
    <xf numFmtId="9" fontId="16" fillId="0" borderId="35" xfId="0" applyNumberFormat="1" applyFont="1" applyFill="1" applyBorder="1" applyAlignment="1" applyProtection="1">
      <alignment horizontal="center" vertical="center" wrapText="1"/>
    </xf>
    <xf numFmtId="44" fontId="16" fillId="0" borderId="41" xfId="0" applyNumberFormat="1" applyFont="1" applyFill="1" applyBorder="1" applyAlignment="1" applyProtection="1">
      <alignment horizontal="center" vertical="center"/>
    </xf>
    <xf numFmtId="44" fontId="16" fillId="0" borderId="40" xfId="0" applyNumberFormat="1" applyFont="1" applyFill="1" applyBorder="1" applyAlignment="1" applyProtection="1">
      <alignment horizontal="center" vertical="center"/>
    </xf>
    <xf numFmtId="0" fontId="17" fillId="0" borderId="36" xfId="1" applyFont="1" applyBorder="1" applyAlignment="1" applyProtection="1">
      <alignment vertical="center"/>
      <protection locked="0"/>
    </xf>
    <xf numFmtId="0" fontId="17" fillId="0" borderId="0" xfId="1" applyFont="1" applyAlignment="1" applyProtection="1">
      <alignment vertical="center"/>
      <protection locked="0"/>
    </xf>
    <xf numFmtId="0" fontId="16" fillId="0" borderId="0" xfId="1" applyFont="1" applyAlignment="1" applyProtection="1">
      <alignment vertical="center"/>
      <protection locked="0"/>
    </xf>
    <xf numFmtId="0" fontId="16" fillId="0" borderId="37" xfId="1" applyFont="1" applyBorder="1" applyProtection="1">
      <protection locked="0"/>
    </xf>
    <xf numFmtId="9" fontId="16" fillId="0" borderId="67" xfId="0" applyNumberFormat="1" applyFont="1" applyFill="1" applyBorder="1" applyAlignment="1" applyProtection="1">
      <alignment horizontal="center" vertical="center" wrapText="1"/>
    </xf>
    <xf numFmtId="44" fontId="16" fillId="0" borderId="66" xfId="0" applyNumberFormat="1" applyFont="1" applyFill="1" applyBorder="1" applyAlignment="1" applyProtection="1">
      <alignment horizontal="center" vertical="center"/>
    </xf>
    <xf numFmtId="44" fontId="16" fillId="0" borderId="14" xfId="0" applyNumberFormat="1"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44" fontId="16" fillId="3" borderId="66" xfId="0" applyNumberFormat="1" applyFont="1" applyFill="1" applyBorder="1" applyAlignment="1" applyProtection="1">
      <alignment vertical="center" wrapText="1"/>
      <protection locked="0"/>
    </xf>
    <xf numFmtId="0" fontId="16" fillId="0" borderId="36" xfId="1" applyFont="1" applyBorder="1" applyProtection="1">
      <protection locked="0"/>
    </xf>
    <xf numFmtId="0" fontId="16" fillId="0" borderId="0" xfId="1" applyFont="1" applyProtection="1">
      <protection locked="0"/>
    </xf>
    <xf numFmtId="0" fontId="16" fillId="0" borderId="0" xfId="0" applyFont="1" applyFill="1" applyBorder="1" applyAlignment="1" applyProtection="1">
      <alignment vertical="center"/>
    </xf>
    <xf numFmtId="0" fontId="17" fillId="0" borderId="0" xfId="1" applyFont="1" applyAlignment="1" applyProtection="1">
      <alignment horizontal="left" vertical="center" wrapText="1"/>
      <protection locked="0"/>
    </xf>
    <xf numFmtId="0" fontId="16" fillId="0" borderId="32" xfId="1" applyFont="1" applyBorder="1" applyProtection="1">
      <protection locked="0"/>
    </xf>
    <xf numFmtId="0" fontId="16" fillId="0" borderId="33" xfId="1" applyFont="1" applyBorder="1" applyProtection="1">
      <protection locked="0"/>
    </xf>
    <xf numFmtId="0" fontId="13" fillId="0" borderId="0" xfId="0" applyFont="1" applyFill="1" applyBorder="1" applyAlignment="1" applyProtection="1">
      <alignment vertical="center" wrapText="1"/>
    </xf>
    <xf numFmtId="0" fontId="13" fillId="0" borderId="0" xfId="0" applyFont="1" applyBorder="1" applyAlignment="1" applyProtection="1">
      <alignment horizontal="center" vertical="center" wrapText="1"/>
    </xf>
    <xf numFmtId="0" fontId="17" fillId="3" borderId="88" xfId="12" applyFont="1" applyFill="1" applyBorder="1" applyAlignment="1" applyProtection="1">
      <alignment vertical="center"/>
    </xf>
    <xf numFmtId="0" fontId="17" fillId="0" borderId="89" xfId="12" applyFont="1" applyBorder="1" applyAlignment="1" applyProtection="1">
      <alignment horizontal="center" vertical="center" wrapText="1"/>
    </xf>
    <xf numFmtId="44" fontId="5" fillId="0" borderId="80" xfId="0" applyNumberFormat="1" applyFont="1" applyFill="1" applyBorder="1" applyAlignment="1" applyProtection="1">
      <alignment horizontal="center" vertical="center" wrapText="1"/>
      <protection locked="0"/>
    </xf>
    <xf numFmtId="44" fontId="5" fillId="0" borderId="82" xfId="0" applyNumberFormat="1" applyFont="1" applyFill="1" applyBorder="1" applyAlignment="1" applyProtection="1">
      <alignment horizontal="center" vertical="center" wrapText="1"/>
      <protection locked="0"/>
    </xf>
    <xf numFmtId="44" fontId="5" fillId="0" borderId="84" xfId="0" applyNumberFormat="1" applyFont="1" applyFill="1" applyBorder="1" applyAlignment="1" applyProtection="1">
      <alignment horizontal="center" vertical="center" wrapText="1"/>
      <protection locked="0"/>
    </xf>
    <xf numFmtId="44" fontId="5" fillId="0" borderId="71" xfId="0" applyNumberFormat="1" applyFont="1" applyFill="1" applyBorder="1" applyAlignment="1" applyProtection="1">
      <alignment horizontal="center" vertical="center" wrapText="1"/>
      <protection locked="0"/>
    </xf>
    <xf numFmtId="44" fontId="5" fillId="0" borderId="92" xfId="0" applyNumberFormat="1" applyFont="1" applyFill="1" applyBorder="1" applyAlignment="1" applyProtection="1">
      <alignment horizontal="center" vertical="center" wrapText="1"/>
      <protection locked="0"/>
    </xf>
    <xf numFmtId="44" fontId="5" fillId="0" borderId="72" xfId="0" applyNumberFormat="1" applyFont="1" applyFill="1" applyBorder="1" applyAlignment="1" applyProtection="1">
      <alignment horizontal="center" vertical="center" wrapText="1"/>
      <protection locked="0"/>
    </xf>
    <xf numFmtId="44" fontId="5" fillId="3" borderId="79" xfId="0" applyNumberFormat="1" applyFont="1" applyFill="1" applyBorder="1" applyAlignment="1" applyProtection="1">
      <alignment horizontal="center" vertical="center" wrapText="1"/>
    </xf>
    <xf numFmtId="44" fontId="5" fillId="3" borderId="81" xfId="0" applyNumberFormat="1" applyFont="1" applyFill="1" applyBorder="1" applyAlignment="1" applyProtection="1">
      <alignment horizontal="center" vertical="center" wrapText="1"/>
    </xf>
    <xf numFmtId="44" fontId="5" fillId="3" borderId="83" xfId="0" applyNumberFormat="1" applyFont="1" applyFill="1" applyBorder="1" applyAlignment="1" applyProtection="1">
      <alignment horizontal="center" vertical="center" wrapText="1"/>
    </xf>
    <xf numFmtId="44" fontId="5" fillId="3" borderId="85" xfId="0" applyNumberFormat="1" applyFont="1" applyFill="1" applyBorder="1" applyAlignment="1" applyProtection="1">
      <alignment horizontal="center" vertical="center" wrapText="1"/>
    </xf>
    <xf numFmtId="44" fontId="5" fillId="3" borderId="91" xfId="0" applyNumberFormat="1" applyFont="1" applyFill="1" applyBorder="1" applyAlignment="1" applyProtection="1">
      <alignment horizontal="center" vertical="center" wrapText="1"/>
    </xf>
    <xf numFmtId="44" fontId="5" fillId="3" borderId="86" xfId="0" applyNumberFormat="1" applyFont="1" applyFill="1" applyBorder="1" applyAlignment="1" applyProtection="1">
      <alignment horizontal="center" vertical="center" wrapText="1"/>
    </xf>
    <xf numFmtId="44" fontId="16" fillId="3" borderId="104" xfId="0" applyNumberFormat="1" applyFont="1" applyFill="1" applyBorder="1" applyAlignment="1" applyProtection="1">
      <alignment horizontal="center" vertical="center"/>
      <protection locked="0"/>
    </xf>
    <xf numFmtId="9" fontId="16" fillId="0" borderId="64" xfId="0" applyNumberFormat="1" applyFont="1" applyFill="1" applyBorder="1" applyAlignment="1" applyProtection="1">
      <alignment horizontal="center" vertical="center" wrapText="1"/>
    </xf>
    <xf numFmtId="44" fontId="16" fillId="0" borderId="65" xfId="0" applyNumberFormat="1" applyFont="1" applyFill="1" applyBorder="1" applyAlignment="1" applyProtection="1">
      <alignment horizontal="center" vertical="center" wrapText="1"/>
    </xf>
    <xf numFmtId="44" fontId="16" fillId="0" borderId="111" xfId="0" applyNumberFormat="1" applyFont="1" applyFill="1" applyBorder="1" applyAlignment="1" applyProtection="1">
      <alignment horizontal="center" vertical="center"/>
    </xf>
    <xf numFmtId="0" fontId="17" fillId="0" borderId="31" xfId="1" applyFont="1" applyBorder="1" applyAlignment="1" applyProtection="1">
      <alignment horizontal="left" vertical="center" wrapText="1"/>
      <protection locked="0"/>
    </xf>
    <xf numFmtId="0" fontId="17" fillId="0" borderId="32" xfId="1" applyFont="1" applyBorder="1" applyAlignment="1" applyProtection="1">
      <alignment horizontal="left" vertical="center" wrapText="1"/>
      <protection locked="0"/>
    </xf>
    <xf numFmtId="0" fontId="16" fillId="8" borderId="97" xfId="0" applyFont="1" applyFill="1" applyBorder="1" applyAlignment="1" applyProtection="1">
      <alignment horizontal="center" vertical="center" wrapText="1"/>
    </xf>
    <xf numFmtId="0" fontId="16" fillId="8" borderId="30" xfId="0" applyFont="1" applyFill="1" applyBorder="1" applyAlignment="1" applyProtection="1">
      <alignment horizontal="center" vertical="center" wrapText="1"/>
    </xf>
    <xf numFmtId="0" fontId="16" fillId="8" borderId="100" xfId="0" applyFont="1" applyFill="1" applyBorder="1" applyAlignment="1" applyProtection="1">
      <alignment horizontal="center" vertical="center" wrapText="1"/>
    </xf>
    <xf numFmtId="0" fontId="16" fillId="8" borderId="103" xfId="0" applyFont="1" applyFill="1" applyBorder="1" applyAlignment="1" applyProtection="1">
      <alignment horizontal="center" vertical="center" wrapText="1"/>
    </xf>
    <xf numFmtId="0" fontId="5" fillId="2" borderId="10"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0" borderId="23" xfId="0" applyFont="1" applyBorder="1" applyAlignment="1" applyProtection="1">
      <alignment horizontal="center" vertical="center" textRotation="90"/>
    </xf>
    <xf numFmtId="0" fontId="5" fillId="0" borderId="4" xfId="0" applyFont="1" applyBorder="1" applyAlignment="1" applyProtection="1">
      <alignment horizontal="center" vertical="center" textRotation="90"/>
    </xf>
    <xf numFmtId="0" fontId="5" fillId="0" borderId="6" xfId="0" applyFont="1" applyBorder="1" applyAlignment="1" applyProtection="1">
      <alignment horizontal="center" vertical="center" textRotation="90"/>
    </xf>
    <xf numFmtId="0" fontId="5" fillId="0" borderId="9" xfId="0" applyFont="1" applyBorder="1" applyAlignment="1" applyProtection="1">
      <alignment horizontal="center" vertical="center" textRotation="90"/>
    </xf>
    <xf numFmtId="0" fontId="5" fillId="0" borderId="19" xfId="0" applyFont="1" applyBorder="1" applyAlignment="1" applyProtection="1">
      <alignment horizontal="center" vertical="center" textRotation="90"/>
    </xf>
    <xf numFmtId="0" fontId="13" fillId="0" borderId="0" xfId="0" applyFont="1" applyFill="1" applyBorder="1" applyAlignment="1" applyProtection="1">
      <alignment horizontal="center" vertical="center"/>
    </xf>
    <xf numFmtId="0" fontId="16" fillId="7" borderId="28" xfId="0" applyFont="1" applyFill="1" applyBorder="1" applyAlignment="1" applyProtection="1">
      <alignment horizontal="center" vertical="center" textRotation="90"/>
    </xf>
    <xf numFmtId="0" fontId="16" fillId="7" borderId="29" xfId="0" applyFont="1" applyFill="1" applyBorder="1" applyAlignment="1" applyProtection="1">
      <alignment horizontal="center" vertical="center" textRotation="90"/>
    </xf>
    <xf numFmtId="0" fontId="16" fillId="7" borderId="30" xfId="0" applyFont="1" applyFill="1" applyBorder="1" applyAlignment="1" applyProtection="1">
      <alignment horizontal="center" vertical="center" textRotation="90"/>
    </xf>
    <xf numFmtId="0" fontId="16" fillId="7" borderId="36" xfId="0" applyFont="1" applyFill="1" applyBorder="1" applyAlignment="1" applyProtection="1">
      <alignment horizontal="center" vertical="center" textRotation="90"/>
    </xf>
    <xf numFmtId="0" fontId="16" fillId="7" borderId="0" xfId="0" applyFont="1" applyFill="1" applyBorder="1" applyAlignment="1" applyProtection="1">
      <alignment horizontal="center" vertical="center" textRotation="90"/>
    </xf>
    <xf numFmtId="0" fontId="16" fillId="7" borderId="54" xfId="0" applyFont="1" applyFill="1" applyBorder="1" applyAlignment="1" applyProtection="1">
      <alignment horizontal="center" vertical="center" textRotation="90"/>
    </xf>
    <xf numFmtId="0" fontId="12" fillId="0" borderId="0" xfId="0" applyFont="1" applyBorder="1" applyAlignment="1" applyProtection="1">
      <alignment horizontal="center" vertical="center" wrapText="1"/>
      <protection locked="0"/>
    </xf>
    <xf numFmtId="0" fontId="10" fillId="0" borderId="0" xfId="12" applyFont="1" applyAlignment="1" applyProtection="1">
      <alignment horizontal="center" vertical="center"/>
      <protection locked="0"/>
    </xf>
    <xf numFmtId="0" fontId="11" fillId="0" borderId="0" xfId="0" applyFont="1" applyAlignment="1" applyProtection="1">
      <alignment horizontal="center" vertical="center"/>
      <protection locked="0"/>
    </xf>
    <xf numFmtId="0" fontId="14" fillId="0" borderId="32" xfId="0" applyFont="1" applyBorder="1" applyAlignment="1" applyProtection="1">
      <alignment horizontal="left" vertical="center" wrapText="1"/>
    </xf>
    <xf numFmtId="0" fontId="13" fillId="0" borderId="0" xfId="0" applyFont="1" applyBorder="1" applyAlignment="1" applyProtection="1">
      <alignment horizontal="center" vertical="center" wrapText="1"/>
    </xf>
    <xf numFmtId="0" fontId="9" fillId="0" borderId="0" xfId="0" applyFont="1" applyBorder="1" applyAlignment="1" applyProtection="1">
      <alignment horizontal="center" vertical="center" wrapText="1"/>
    </xf>
    <xf numFmtId="0" fontId="9" fillId="0" borderId="0" xfId="0" applyFont="1" applyBorder="1" applyAlignment="1" applyProtection="1">
      <alignment horizontal="center" vertical="center"/>
    </xf>
    <xf numFmtId="0" fontId="13"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0" fontId="5" fillId="0" borderId="9" xfId="0" applyFont="1" applyBorder="1" applyAlignment="1" applyProtection="1">
      <alignment horizontal="center" vertical="center" textRotation="90" wrapText="1"/>
    </xf>
    <xf numFmtId="0" fontId="5" fillId="0" borderId="4" xfId="0" applyFont="1" applyBorder="1" applyAlignment="1" applyProtection="1">
      <alignment horizontal="center" vertical="center" textRotation="90" wrapText="1"/>
    </xf>
    <xf numFmtId="0" fontId="5" fillId="0" borderId="19" xfId="0" applyFont="1" applyBorder="1" applyAlignment="1" applyProtection="1">
      <alignment horizontal="center" vertical="center" textRotation="90" wrapText="1"/>
    </xf>
    <xf numFmtId="0" fontId="13" fillId="4" borderId="2" xfId="0" applyFont="1" applyFill="1" applyBorder="1" applyAlignment="1" applyProtection="1">
      <alignment horizontal="center" vertical="center" wrapText="1"/>
    </xf>
    <xf numFmtId="0" fontId="13" fillId="4" borderId="7" xfId="0" applyFont="1" applyFill="1" applyBorder="1" applyAlignment="1" applyProtection="1">
      <alignment horizontal="center" vertical="center" wrapText="1"/>
    </xf>
    <xf numFmtId="0" fontId="13" fillId="5" borderId="2" xfId="0" applyFont="1" applyFill="1" applyBorder="1" applyAlignment="1" applyProtection="1">
      <alignment horizontal="center" vertical="center" wrapText="1"/>
    </xf>
    <xf numFmtId="0" fontId="13" fillId="5" borderId="7" xfId="0" applyFont="1" applyFill="1" applyBorder="1" applyAlignment="1" applyProtection="1">
      <alignment horizontal="center" vertical="center" wrapText="1"/>
    </xf>
    <xf numFmtId="0" fontId="13" fillId="5" borderId="3" xfId="0" applyFont="1" applyFill="1" applyBorder="1" applyAlignment="1" applyProtection="1">
      <alignment horizontal="center" vertical="center" wrapText="1"/>
    </xf>
    <xf numFmtId="0" fontId="13" fillId="5" borderId="8" xfId="0" applyFont="1" applyFill="1" applyBorder="1" applyAlignment="1" applyProtection="1">
      <alignment horizontal="center" vertical="center" wrapText="1"/>
    </xf>
    <xf numFmtId="0" fontId="13" fillId="5" borderId="46" xfId="0" applyFont="1" applyFill="1" applyBorder="1" applyAlignment="1" applyProtection="1">
      <alignment horizontal="center" vertical="center" wrapText="1"/>
    </xf>
    <xf numFmtId="0" fontId="13" fillId="5" borderId="47" xfId="0" applyFont="1" applyFill="1" applyBorder="1" applyAlignment="1" applyProtection="1">
      <alignment horizontal="center" vertical="center" wrapText="1"/>
    </xf>
    <xf numFmtId="0" fontId="13" fillId="5" borderId="94" xfId="0" applyFont="1" applyFill="1" applyBorder="1" applyAlignment="1" applyProtection="1">
      <alignment horizontal="center" vertical="center" wrapText="1"/>
    </xf>
    <xf numFmtId="0" fontId="13" fillId="5" borderId="96" xfId="0" applyFont="1" applyFill="1" applyBorder="1" applyAlignment="1" applyProtection="1">
      <alignment horizontal="center" vertical="center" wrapText="1"/>
    </xf>
    <xf numFmtId="0" fontId="13" fillId="5" borderId="59" xfId="0" applyFont="1" applyFill="1" applyBorder="1" applyAlignment="1" applyProtection="1">
      <alignment horizontal="center" vertical="center" wrapText="1"/>
    </xf>
    <xf numFmtId="0" fontId="13" fillId="5" borderId="95" xfId="0" applyFont="1" applyFill="1" applyBorder="1" applyAlignment="1" applyProtection="1">
      <alignment horizontal="center" vertical="center" wrapText="1"/>
    </xf>
    <xf numFmtId="164" fontId="13" fillId="5" borderId="73" xfId="0" applyNumberFormat="1" applyFont="1" applyFill="1" applyBorder="1" applyAlignment="1" applyProtection="1">
      <alignment horizontal="center" vertical="center" wrapText="1"/>
    </xf>
    <xf numFmtId="164" fontId="13" fillId="5" borderId="74" xfId="0" applyNumberFormat="1" applyFont="1" applyFill="1" applyBorder="1" applyAlignment="1" applyProtection="1">
      <alignment horizontal="center" vertical="center" wrapText="1"/>
    </xf>
    <xf numFmtId="0" fontId="15" fillId="0" borderId="0" xfId="0" applyFont="1" applyAlignment="1" applyProtection="1">
      <alignment horizontal="left" vertical="center" wrapText="1"/>
    </xf>
    <xf numFmtId="0" fontId="19" fillId="7" borderId="87" xfId="12" applyFont="1" applyFill="1" applyBorder="1" applyAlignment="1" applyProtection="1">
      <alignment horizontal="center" vertical="center"/>
    </xf>
    <xf numFmtId="0" fontId="19" fillId="7" borderId="3" xfId="12" applyFont="1" applyFill="1" applyBorder="1" applyAlignment="1" applyProtection="1">
      <alignment horizontal="center" vertical="center"/>
    </xf>
    <xf numFmtId="0" fontId="16" fillId="8" borderId="7" xfId="0" applyFont="1" applyFill="1" applyBorder="1" applyAlignment="1" applyProtection="1">
      <alignment horizontal="center" vertical="center" wrapText="1"/>
    </xf>
    <xf numFmtId="0" fontId="16" fillId="8" borderId="105" xfId="0" applyFont="1" applyFill="1" applyBorder="1" applyAlignment="1" applyProtection="1">
      <alignment horizontal="center" vertical="center" wrapText="1"/>
    </xf>
    <xf numFmtId="0" fontId="14" fillId="0" borderId="0" xfId="0" applyFont="1" applyBorder="1" applyAlignment="1" applyProtection="1">
      <alignment horizontal="left" vertical="center" wrapText="1"/>
    </xf>
    <xf numFmtId="44" fontId="16" fillId="3" borderId="26" xfId="0" applyNumberFormat="1" applyFont="1" applyFill="1" applyBorder="1" applyAlignment="1" applyProtection="1">
      <alignment horizontal="center" vertical="center"/>
      <protection locked="0"/>
    </xf>
    <xf numFmtId="44" fontId="16" fillId="3" borderId="5" xfId="0" applyNumberFormat="1" applyFont="1" applyFill="1" applyBorder="1" applyAlignment="1" applyProtection="1">
      <alignment horizontal="center" vertical="center"/>
      <protection locked="0"/>
    </xf>
    <xf numFmtId="44" fontId="16" fillId="3" borderId="51" xfId="0" applyNumberFormat="1" applyFont="1" applyFill="1" applyBorder="1" applyAlignment="1" applyProtection="1">
      <alignment horizontal="center" vertical="center"/>
      <protection locked="0"/>
    </xf>
    <xf numFmtId="0" fontId="16" fillId="0" borderId="52" xfId="0" applyFont="1" applyFill="1" applyBorder="1" applyAlignment="1" applyProtection="1">
      <alignment horizontal="center" vertical="center" wrapText="1"/>
    </xf>
    <xf numFmtId="0" fontId="16" fillId="0" borderId="70" xfId="0" applyFont="1" applyFill="1" applyBorder="1" applyAlignment="1" applyProtection="1">
      <alignment horizontal="center" vertical="center" wrapText="1"/>
    </xf>
    <xf numFmtId="0" fontId="16" fillId="0" borderId="53" xfId="0" applyFont="1" applyFill="1" applyBorder="1" applyAlignment="1" applyProtection="1">
      <alignment horizontal="center" vertical="center" wrapText="1"/>
    </xf>
    <xf numFmtId="0" fontId="13" fillId="6" borderId="109" xfId="0" applyFont="1" applyFill="1" applyBorder="1" applyAlignment="1" applyProtection="1">
      <alignment horizontal="center" vertical="center" wrapText="1"/>
    </xf>
    <xf numFmtId="0" fontId="16" fillId="0" borderId="41" xfId="0" applyFont="1" applyFill="1" applyBorder="1" applyAlignment="1" applyProtection="1">
      <alignment horizontal="center" vertical="center" wrapText="1"/>
    </xf>
    <xf numFmtId="0" fontId="16" fillId="0" borderId="66" xfId="0" applyFont="1" applyFill="1" applyBorder="1" applyAlignment="1" applyProtection="1">
      <alignment horizontal="center" vertical="center" wrapText="1"/>
    </xf>
    <xf numFmtId="0" fontId="16" fillId="7" borderId="99" xfId="0" applyFont="1" applyFill="1" applyBorder="1" applyAlignment="1" applyProtection="1">
      <alignment horizontal="center" vertical="center"/>
    </xf>
    <xf numFmtId="0" fontId="16" fillId="7" borderId="102" xfId="0" applyFont="1" applyFill="1" applyBorder="1" applyAlignment="1" applyProtection="1">
      <alignment horizontal="center" vertical="center"/>
    </xf>
    <xf numFmtId="0" fontId="16" fillId="7" borderId="107" xfId="0" applyFont="1" applyFill="1" applyBorder="1" applyAlignment="1" applyProtection="1">
      <alignment horizontal="center" vertical="center"/>
    </xf>
    <xf numFmtId="0" fontId="16" fillId="0" borderId="68" xfId="0" applyFont="1" applyFill="1" applyBorder="1" applyAlignment="1" applyProtection="1">
      <alignment horizontal="center" vertical="center" wrapText="1"/>
    </xf>
    <xf numFmtId="0" fontId="16" fillId="0" borderId="43" xfId="0" applyFont="1" applyFill="1" applyBorder="1" applyAlignment="1" applyProtection="1">
      <alignment horizontal="center" vertical="center" wrapText="1"/>
    </xf>
    <xf numFmtId="0" fontId="16" fillId="0" borderId="69" xfId="0" applyFont="1" applyFill="1" applyBorder="1" applyAlignment="1" applyProtection="1">
      <alignment horizontal="center" vertical="center" wrapText="1"/>
    </xf>
    <xf numFmtId="0" fontId="16" fillId="0" borderId="65" xfId="0" applyFont="1" applyFill="1" applyBorder="1" applyAlignment="1" applyProtection="1">
      <alignment horizontal="center" vertical="center" wrapText="1"/>
    </xf>
  </cellXfs>
  <cellStyles count="61">
    <cellStyle name="Normal" xfId="0" builtinId="0"/>
    <cellStyle name="Normal 2" xfId="1"/>
    <cellStyle name="Normal 2 10" xfId="12"/>
    <cellStyle name="Normal 2 2" xfId="4"/>
    <cellStyle name="Normal 2 2 2" xfId="11"/>
    <cellStyle name="Normal 2 2 2 2" xfId="30"/>
    <cellStyle name="Normal 2 2 2 2 2" xfId="60"/>
    <cellStyle name="Normal 2 2 2 3" xfId="49"/>
    <cellStyle name="Normal 2 2 2 4" xfId="37"/>
    <cellStyle name="Normal 2 2 2 5" xfId="19"/>
    <cellStyle name="Normal 2 2 3" xfId="7"/>
    <cellStyle name="Normal 2 2 3 2" xfId="56"/>
    <cellStyle name="Normal 2 2 3 3" xfId="40"/>
    <cellStyle name="Normal 2 2 3 4" xfId="26"/>
    <cellStyle name="Normal 2 2 4" xfId="23"/>
    <cellStyle name="Normal 2 2 4 2" xfId="53"/>
    <cellStyle name="Normal 2 2 5" xfId="45"/>
    <cellStyle name="Normal 2 2 6" xfId="33"/>
    <cellStyle name="Normal 2 2 7" xfId="15"/>
    <cellStyle name="Normal 2 3" xfId="3"/>
    <cellStyle name="Normal 2 3 2" xfId="10"/>
    <cellStyle name="Normal 2 3 2 2" xfId="29"/>
    <cellStyle name="Normal 2 3 2 2 2" xfId="59"/>
    <cellStyle name="Normal 2 3 2 3" xfId="48"/>
    <cellStyle name="Normal 2 3 2 4" xfId="36"/>
    <cellStyle name="Normal 2 3 2 5" xfId="18"/>
    <cellStyle name="Normal 2 3 3" xfId="6"/>
    <cellStyle name="Normal 2 3 3 2" xfId="55"/>
    <cellStyle name="Normal 2 3 3 3" xfId="39"/>
    <cellStyle name="Normal 2 3 3 4" xfId="25"/>
    <cellStyle name="Normal 2 3 4" xfId="22"/>
    <cellStyle name="Normal 2 3 4 2" xfId="52"/>
    <cellStyle name="Normal 2 3 5" xfId="44"/>
    <cellStyle name="Normal 2 3 6" xfId="32"/>
    <cellStyle name="Normal 2 3 7" xfId="14"/>
    <cellStyle name="Normal 2 4" xfId="2"/>
    <cellStyle name="Normal 2 4 2" xfId="9"/>
    <cellStyle name="Normal 2 4 2 2" xfId="28"/>
    <cellStyle name="Normal 2 4 2 2 2" xfId="58"/>
    <cellStyle name="Normal 2 4 2 3" xfId="47"/>
    <cellStyle name="Normal 2 4 2 4" xfId="41"/>
    <cellStyle name="Normal 2 4 2 5" xfId="17"/>
    <cellStyle name="Normal 2 4 3" xfId="21"/>
    <cellStyle name="Normal 2 4 3 2" xfId="51"/>
    <cellStyle name="Normal 2 4 4" xfId="43"/>
    <cellStyle name="Normal 2 4 5" xfId="35"/>
    <cellStyle name="Normal 2 4 6" xfId="13"/>
    <cellStyle name="Normal 2 5" xfId="8"/>
    <cellStyle name="Normal 2 5 2" xfId="27"/>
    <cellStyle name="Normal 2 5 2 2" xfId="57"/>
    <cellStyle name="Normal 2 5 3" xfId="46"/>
    <cellStyle name="Normal 2 5 4" xfId="34"/>
    <cellStyle name="Normal 2 5 5" xfId="16"/>
    <cellStyle name="Normal 2 6" xfId="5"/>
    <cellStyle name="Normal 2 6 2" xfId="54"/>
    <cellStyle name="Normal 2 6 3" xfId="38"/>
    <cellStyle name="Normal 2 6 4" xfId="24"/>
    <cellStyle name="Normal 2 7" xfId="20"/>
    <cellStyle name="Normal 2 7 2" xfId="50"/>
    <cellStyle name="Normal 2 8" xfId="42"/>
    <cellStyle name="Normal 2 9" xfId="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1749879</xdr:colOff>
      <xdr:row>4</xdr:row>
      <xdr:rowOff>253176</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60079" cy="1777176"/>
        </a:xfrm>
        <a:prstGeom prst="rect">
          <a:avLst/>
        </a:prstGeom>
      </xdr:spPr>
    </xdr:pic>
    <xdr:clientData/>
  </xdr:twoCellAnchor>
  <xdr:twoCellAnchor editAs="oneCell">
    <xdr:from>
      <xdr:col>0</xdr:col>
      <xdr:colOff>0</xdr:colOff>
      <xdr:row>0</xdr:row>
      <xdr:rowOff>0</xdr:rowOff>
    </xdr:from>
    <xdr:to>
      <xdr:col>3</xdr:col>
      <xdr:colOff>1765754</xdr:colOff>
      <xdr:row>4</xdr:row>
      <xdr:rowOff>253176</xdr:rowOff>
    </xdr:to>
    <xdr:pic>
      <xdr:nvPicPr>
        <xdr:cNvPr id="4" name="Imag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75954" cy="177717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AE58"/>
  <sheetViews>
    <sheetView tabSelected="1" zoomScale="55" zoomScaleNormal="55" workbookViewId="0">
      <selection activeCell="H15" sqref="H15"/>
    </sheetView>
  </sheetViews>
  <sheetFormatPr baseColWidth="10" defaultRowHeight="15.75" x14ac:dyDescent="0.25"/>
  <cols>
    <col min="1" max="1" width="19.7109375" style="1" customWidth="1"/>
    <col min="2" max="5" width="30.7109375" style="1" customWidth="1"/>
    <col min="6" max="6" width="17.7109375" style="1" customWidth="1"/>
    <col min="7" max="7" width="17.7109375" style="34" customWidth="1"/>
    <col min="8" max="8" width="17.7109375" style="1" customWidth="1"/>
    <col min="9" max="9" width="17.7109375" style="34" customWidth="1"/>
    <col min="10" max="10" width="17.7109375" style="1" customWidth="1"/>
    <col min="11" max="11" width="37.7109375" style="34" customWidth="1"/>
    <col min="12" max="12" width="30.7109375" style="34" customWidth="1"/>
    <col min="13" max="13" width="30.7109375" style="33" customWidth="1"/>
    <col min="14" max="15" width="30.7109375" style="1" customWidth="1"/>
    <col min="16" max="16" width="45.5703125" style="1" customWidth="1"/>
    <col min="17" max="18" width="11.42578125" style="1"/>
    <col min="19" max="19" width="0" style="1" hidden="1" customWidth="1"/>
    <col min="20" max="16384" width="11.42578125" style="1"/>
  </cols>
  <sheetData>
    <row r="1" spans="1:31" ht="30" customHeight="1" x14ac:dyDescent="0.25">
      <c r="A1" s="151" t="s">
        <v>128</v>
      </c>
      <c r="B1" s="151"/>
      <c r="C1" s="151"/>
      <c r="D1" s="151"/>
      <c r="E1" s="151"/>
      <c r="F1" s="151"/>
      <c r="G1" s="151"/>
      <c r="H1" s="151"/>
      <c r="I1" s="151"/>
      <c r="J1" s="151"/>
      <c r="K1" s="151"/>
      <c r="L1" s="151"/>
      <c r="M1" s="151"/>
      <c r="N1" s="151"/>
      <c r="O1" s="151"/>
      <c r="P1" s="151"/>
      <c r="S1" s="50" t="s">
        <v>46</v>
      </c>
    </row>
    <row r="2" spans="1:31" ht="30" customHeight="1" x14ac:dyDescent="0.25">
      <c r="A2" s="152" t="s">
        <v>88</v>
      </c>
      <c r="B2" s="152"/>
      <c r="C2" s="152"/>
      <c r="D2" s="152"/>
      <c r="E2" s="152"/>
      <c r="F2" s="152"/>
      <c r="G2" s="152"/>
      <c r="H2" s="152"/>
      <c r="I2" s="152"/>
      <c r="J2" s="152"/>
      <c r="K2" s="152"/>
      <c r="L2" s="152"/>
      <c r="M2" s="152"/>
      <c r="N2" s="152"/>
      <c r="O2" s="152"/>
      <c r="P2" s="152"/>
      <c r="S2" s="50" t="s">
        <v>47</v>
      </c>
    </row>
    <row r="3" spans="1:31" ht="30" customHeight="1" x14ac:dyDescent="0.25">
      <c r="A3" s="152" t="s">
        <v>0</v>
      </c>
      <c r="B3" s="152"/>
      <c r="C3" s="152"/>
      <c r="D3" s="152"/>
      <c r="E3" s="152"/>
      <c r="F3" s="152"/>
      <c r="G3" s="152"/>
      <c r="H3" s="152"/>
      <c r="I3" s="152"/>
      <c r="J3" s="152"/>
      <c r="K3" s="152"/>
      <c r="L3" s="152"/>
      <c r="M3" s="152"/>
      <c r="N3" s="152"/>
      <c r="O3" s="152"/>
      <c r="P3" s="152"/>
      <c r="S3" s="50" t="s">
        <v>48</v>
      </c>
    </row>
    <row r="4" spans="1:31" ht="30" customHeight="1" x14ac:dyDescent="0.25">
      <c r="A4" s="150" t="s">
        <v>89</v>
      </c>
      <c r="B4" s="150"/>
      <c r="C4" s="150"/>
      <c r="D4" s="150"/>
      <c r="E4" s="150"/>
      <c r="F4" s="150"/>
      <c r="G4" s="150"/>
      <c r="H4" s="150"/>
      <c r="I4" s="150"/>
      <c r="J4" s="150"/>
      <c r="K4" s="150"/>
      <c r="L4" s="150"/>
      <c r="M4" s="150"/>
      <c r="N4" s="150"/>
      <c r="O4" s="150"/>
      <c r="P4" s="150"/>
      <c r="S4" s="50" t="s">
        <v>45</v>
      </c>
    </row>
    <row r="5" spans="1:31" ht="30" customHeight="1" x14ac:dyDescent="0.25">
      <c r="A5" s="8" t="s">
        <v>42</v>
      </c>
      <c r="B5" s="155">
        <v>7</v>
      </c>
      <c r="C5" s="155"/>
      <c r="D5" s="4"/>
      <c r="E5" s="4"/>
      <c r="F5" s="4"/>
      <c r="G5" s="4"/>
      <c r="H5" s="4"/>
      <c r="I5" s="4"/>
      <c r="J5" s="4"/>
      <c r="K5" s="4"/>
      <c r="L5" s="4"/>
      <c r="M5" s="4"/>
      <c r="N5" s="4"/>
      <c r="O5" s="4"/>
      <c r="P5" s="4"/>
      <c r="S5" s="1" t="s">
        <v>50</v>
      </c>
    </row>
    <row r="6" spans="1:31" ht="30" customHeight="1" x14ac:dyDescent="0.25">
      <c r="A6" s="8" t="s">
        <v>43</v>
      </c>
      <c r="B6" s="155" t="s">
        <v>53</v>
      </c>
      <c r="C6" s="155"/>
      <c r="D6" s="4"/>
      <c r="E6" s="4"/>
      <c r="F6" s="4"/>
      <c r="G6" s="4"/>
      <c r="H6" s="4"/>
      <c r="I6" s="4"/>
      <c r="J6" s="4"/>
      <c r="K6" s="4"/>
      <c r="L6" s="4"/>
      <c r="M6" s="4"/>
      <c r="N6" s="4"/>
      <c r="O6" s="4"/>
      <c r="P6" s="4"/>
      <c r="S6" s="1" t="s">
        <v>51</v>
      </c>
    </row>
    <row r="7" spans="1:31" ht="30" customHeight="1" x14ac:dyDescent="0.25">
      <c r="A7" s="8" t="s">
        <v>44</v>
      </c>
      <c r="B7" s="156" t="s">
        <v>49</v>
      </c>
      <c r="C7" s="156"/>
      <c r="D7" s="5"/>
      <c r="E7" s="5"/>
      <c r="F7" s="154" t="s">
        <v>129</v>
      </c>
      <c r="G7" s="154"/>
      <c r="H7" s="6">
        <f>COUNTA(C11:C36)</f>
        <v>26</v>
      </c>
      <c r="I7" s="5"/>
      <c r="J7" s="5"/>
      <c r="K7" s="5"/>
      <c r="L7" s="5"/>
      <c r="M7" s="5"/>
      <c r="N7" s="5"/>
      <c r="O7" s="5"/>
      <c r="P7" s="5"/>
      <c r="S7" s="1" t="s">
        <v>52</v>
      </c>
    </row>
    <row r="8" spans="1:31" ht="30" customHeight="1" thickBot="1" x14ac:dyDescent="0.3">
      <c r="A8" s="153" t="s">
        <v>130</v>
      </c>
      <c r="B8" s="153"/>
      <c r="C8" s="153"/>
      <c r="D8" s="153"/>
      <c r="E8" s="153"/>
      <c r="F8" s="153"/>
      <c r="G8" s="153"/>
      <c r="H8" s="153"/>
      <c r="I8" s="153"/>
      <c r="J8" s="153"/>
      <c r="K8" s="153"/>
      <c r="L8" s="153"/>
      <c r="M8" s="153"/>
      <c r="N8" s="153"/>
      <c r="O8" s="153"/>
      <c r="P8" s="153"/>
    </row>
    <row r="9" spans="1:31" ht="107.25" customHeight="1" thickTop="1" x14ac:dyDescent="0.25">
      <c r="A9" s="157" t="s">
        <v>1</v>
      </c>
      <c r="B9" s="162" t="s">
        <v>131</v>
      </c>
      <c r="C9" s="164" t="s">
        <v>132</v>
      </c>
      <c r="D9" s="164" t="s">
        <v>133</v>
      </c>
      <c r="E9" s="164" t="s">
        <v>2</v>
      </c>
      <c r="F9" s="164" t="s">
        <v>38</v>
      </c>
      <c r="G9" s="164" t="s">
        <v>3</v>
      </c>
      <c r="H9" s="164" t="s">
        <v>39</v>
      </c>
      <c r="I9" s="164" t="s">
        <v>40</v>
      </c>
      <c r="J9" s="164" t="s">
        <v>41</v>
      </c>
      <c r="K9" s="168" t="s">
        <v>134</v>
      </c>
      <c r="L9" s="174" t="s">
        <v>135</v>
      </c>
      <c r="M9" s="175"/>
      <c r="N9" s="172" t="s">
        <v>136</v>
      </c>
      <c r="O9" s="170" t="s">
        <v>137</v>
      </c>
      <c r="P9" s="166" t="s">
        <v>4</v>
      </c>
    </row>
    <row r="10" spans="1:31" ht="75" customHeight="1" thickBot="1" x14ac:dyDescent="0.3">
      <c r="A10" s="158"/>
      <c r="B10" s="163"/>
      <c r="C10" s="165"/>
      <c r="D10" s="165"/>
      <c r="E10" s="165"/>
      <c r="F10" s="165"/>
      <c r="G10" s="165"/>
      <c r="H10" s="165"/>
      <c r="I10" s="165"/>
      <c r="J10" s="165"/>
      <c r="K10" s="169"/>
      <c r="L10" s="61" t="s">
        <v>80</v>
      </c>
      <c r="M10" s="62" t="s">
        <v>138</v>
      </c>
      <c r="N10" s="173"/>
      <c r="O10" s="171"/>
      <c r="P10" s="167"/>
    </row>
    <row r="11" spans="1:31" s="2" customFormat="1" ht="51.75" customHeight="1" thickTop="1" x14ac:dyDescent="0.2">
      <c r="A11" s="159" t="s">
        <v>56</v>
      </c>
      <c r="B11" s="9" t="s">
        <v>90</v>
      </c>
      <c r="C11" s="9" t="s">
        <v>57</v>
      </c>
      <c r="D11" s="9" t="s">
        <v>5</v>
      </c>
      <c r="E11" s="9" t="s">
        <v>6</v>
      </c>
      <c r="F11" s="9" t="s">
        <v>7</v>
      </c>
      <c r="G11" s="10"/>
      <c r="H11" s="9" t="s">
        <v>8</v>
      </c>
      <c r="I11" s="9" t="s">
        <v>9</v>
      </c>
      <c r="J11" s="136"/>
      <c r="K11" s="51">
        <v>2</v>
      </c>
      <c r="L11" s="120"/>
      <c r="M11" s="114">
        <f>L11*K11</f>
        <v>0</v>
      </c>
      <c r="N11" s="43"/>
      <c r="O11" s="35"/>
      <c r="P11" s="11"/>
    </row>
    <row r="12" spans="1:31" s="2" customFormat="1" ht="51.75" customHeight="1" x14ac:dyDescent="0.2">
      <c r="A12" s="160"/>
      <c r="B12" s="12" t="s">
        <v>91</v>
      </c>
      <c r="C12" s="12" t="s">
        <v>59</v>
      </c>
      <c r="D12" s="12" t="s">
        <v>10</v>
      </c>
      <c r="E12" s="12" t="s">
        <v>6</v>
      </c>
      <c r="F12" s="12" t="s">
        <v>7</v>
      </c>
      <c r="G12" s="13"/>
      <c r="H12" s="12" t="s">
        <v>11</v>
      </c>
      <c r="I12" s="14" t="s">
        <v>9</v>
      </c>
      <c r="J12" s="137"/>
      <c r="K12" s="48">
        <v>2</v>
      </c>
      <c r="L12" s="121"/>
      <c r="M12" s="115">
        <f t="shared" ref="M12:M36" si="0">L12*K12</f>
        <v>0</v>
      </c>
      <c r="N12" s="44"/>
      <c r="O12" s="36"/>
      <c r="P12" s="15"/>
      <c r="AE12" s="3"/>
    </row>
    <row r="13" spans="1:31" s="2" customFormat="1" ht="51.75" customHeight="1" x14ac:dyDescent="0.2">
      <c r="A13" s="160"/>
      <c r="B13" s="12" t="s">
        <v>92</v>
      </c>
      <c r="C13" s="12" t="s">
        <v>58</v>
      </c>
      <c r="D13" s="12" t="s">
        <v>12</v>
      </c>
      <c r="E13" s="12" t="s">
        <v>13</v>
      </c>
      <c r="F13" s="12" t="s">
        <v>14</v>
      </c>
      <c r="G13" s="13"/>
      <c r="H13" s="12" t="s">
        <v>15</v>
      </c>
      <c r="I13" s="14" t="s">
        <v>9</v>
      </c>
      <c r="J13" s="137"/>
      <c r="K13" s="48">
        <v>2</v>
      </c>
      <c r="L13" s="121"/>
      <c r="M13" s="115">
        <f t="shared" si="0"/>
        <v>0</v>
      </c>
      <c r="N13" s="44"/>
      <c r="O13" s="36"/>
      <c r="P13" s="15"/>
    </row>
    <row r="14" spans="1:31" s="2" customFormat="1" ht="51.75" customHeight="1" x14ac:dyDescent="0.2">
      <c r="A14" s="160"/>
      <c r="B14" s="12" t="s">
        <v>93</v>
      </c>
      <c r="C14" s="12" t="s">
        <v>60</v>
      </c>
      <c r="D14" s="12" t="s">
        <v>12</v>
      </c>
      <c r="E14" s="12" t="s">
        <v>13</v>
      </c>
      <c r="F14" s="12" t="s">
        <v>14</v>
      </c>
      <c r="G14" s="13"/>
      <c r="H14" s="12" t="s">
        <v>16</v>
      </c>
      <c r="I14" s="14" t="s">
        <v>9</v>
      </c>
      <c r="J14" s="137"/>
      <c r="K14" s="48">
        <v>2</v>
      </c>
      <c r="L14" s="121"/>
      <c r="M14" s="115">
        <f t="shared" si="0"/>
        <v>0</v>
      </c>
      <c r="N14" s="44"/>
      <c r="O14" s="36"/>
      <c r="P14" s="15"/>
    </row>
    <row r="15" spans="1:31" s="2" customFormat="1" ht="51.75" customHeight="1" x14ac:dyDescent="0.2">
      <c r="A15" s="160"/>
      <c r="B15" s="12" t="s">
        <v>94</v>
      </c>
      <c r="C15" s="12" t="s">
        <v>61</v>
      </c>
      <c r="D15" s="12" t="s">
        <v>79</v>
      </c>
      <c r="E15" s="12" t="s">
        <v>6</v>
      </c>
      <c r="F15" s="12" t="s">
        <v>17</v>
      </c>
      <c r="G15" s="13"/>
      <c r="H15" s="12" t="s">
        <v>18</v>
      </c>
      <c r="I15" s="14" t="s">
        <v>9</v>
      </c>
      <c r="J15" s="137"/>
      <c r="K15" s="48">
        <v>2</v>
      </c>
      <c r="L15" s="121"/>
      <c r="M15" s="115">
        <f t="shared" si="0"/>
        <v>0</v>
      </c>
      <c r="N15" s="44"/>
      <c r="O15" s="36"/>
      <c r="P15" s="15"/>
    </row>
    <row r="16" spans="1:31" s="2" customFormat="1" ht="51.75" customHeight="1" x14ac:dyDescent="0.2">
      <c r="A16" s="160"/>
      <c r="B16" s="16" t="s">
        <v>95</v>
      </c>
      <c r="C16" s="16" t="s">
        <v>62</v>
      </c>
      <c r="D16" s="12" t="s">
        <v>79</v>
      </c>
      <c r="E16" s="16" t="s">
        <v>6</v>
      </c>
      <c r="F16" s="16" t="s">
        <v>17</v>
      </c>
      <c r="G16" s="13"/>
      <c r="H16" s="16" t="s">
        <v>18</v>
      </c>
      <c r="I16" s="14" t="s">
        <v>9</v>
      </c>
      <c r="J16" s="137"/>
      <c r="K16" s="48">
        <v>2</v>
      </c>
      <c r="L16" s="121"/>
      <c r="M16" s="115">
        <f t="shared" si="0"/>
        <v>0</v>
      </c>
      <c r="N16" s="44"/>
      <c r="O16" s="36"/>
      <c r="P16" s="15"/>
      <c r="AE16" s="3"/>
    </row>
    <row r="17" spans="1:16" s="2" customFormat="1" ht="51.75" customHeight="1" x14ac:dyDescent="0.2">
      <c r="A17" s="160"/>
      <c r="B17" s="16" t="s">
        <v>96</v>
      </c>
      <c r="C17" s="16" t="s">
        <v>63</v>
      </c>
      <c r="D17" s="12" t="s">
        <v>79</v>
      </c>
      <c r="E17" s="16" t="s">
        <v>6</v>
      </c>
      <c r="F17" s="16" t="s">
        <v>19</v>
      </c>
      <c r="G17" s="13"/>
      <c r="H17" s="16" t="s">
        <v>18</v>
      </c>
      <c r="I17" s="14" t="s">
        <v>9</v>
      </c>
      <c r="J17" s="137"/>
      <c r="K17" s="48">
        <v>2</v>
      </c>
      <c r="L17" s="121"/>
      <c r="M17" s="115">
        <f t="shared" si="0"/>
        <v>0</v>
      </c>
      <c r="N17" s="44"/>
      <c r="O17" s="36"/>
      <c r="P17" s="17"/>
    </row>
    <row r="18" spans="1:16" s="2" customFormat="1" ht="51.75" customHeight="1" x14ac:dyDescent="0.2">
      <c r="A18" s="160"/>
      <c r="B18" s="18" t="s">
        <v>97</v>
      </c>
      <c r="C18" s="18" t="s">
        <v>64</v>
      </c>
      <c r="D18" s="12" t="s">
        <v>79</v>
      </c>
      <c r="E18" s="18" t="s">
        <v>6</v>
      </c>
      <c r="F18" s="18" t="s">
        <v>19</v>
      </c>
      <c r="G18" s="13"/>
      <c r="H18" s="18" t="s">
        <v>18</v>
      </c>
      <c r="I18" s="14" t="s">
        <v>9</v>
      </c>
      <c r="J18" s="137"/>
      <c r="K18" s="48">
        <v>2</v>
      </c>
      <c r="L18" s="121"/>
      <c r="M18" s="115">
        <f t="shared" si="0"/>
        <v>0</v>
      </c>
      <c r="N18" s="44"/>
      <c r="O18" s="36"/>
      <c r="P18" s="17"/>
    </row>
    <row r="19" spans="1:16" s="2" customFormat="1" ht="51.75" customHeight="1" x14ac:dyDescent="0.2">
      <c r="A19" s="160"/>
      <c r="B19" s="18" t="s">
        <v>98</v>
      </c>
      <c r="C19" s="18" t="s">
        <v>65</v>
      </c>
      <c r="D19" s="18" t="s">
        <v>20</v>
      </c>
      <c r="E19" s="18" t="s">
        <v>13</v>
      </c>
      <c r="F19" s="18" t="s">
        <v>17</v>
      </c>
      <c r="G19" s="13"/>
      <c r="H19" s="18" t="s">
        <v>21</v>
      </c>
      <c r="I19" s="14" t="s">
        <v>9</v>
      </c>
      <c r="J19" s="137"/>
      <c r="K19" s="48">
        <v>2</v>
      </c>
      <c r="L19" s="121"/>
      <c r="M19" s="115">
        <f t="shared" si="0"/>
        <v>0</v>
      </c>
      <c r="N19" s="44"/>
      <c r="O19" s="36"/>
      <c r="P19" s="15"/>
    </row>
    <row r="20" spans="1:16" s="2" customFormat="1" ht="51.75" customHeight="1" thickBot="1" x14ac:dyDescent="0.25">
      <c r="A20" s="161"/>
      <c r="B20" s="19" t="s">
        <v>99</v>
      </c>
      <c r="C20" s="19" t="s">
        <v>66</v>
      </c>
      <c r="D20" s="19" t="s">
        <v>20</v>
      </c>
      <c r="E20" s="19" t="s">
        <v>13</v>
      </c>
      <c r="F20" s="19" t="s">
        <v>17</v>
      </c>
      <c r="G20" s="20"/>
      <c r="H20" s="21" t="s">
        <v>21</v>
      </c>
      <c r="I20" s="22" t="s">
        <v>9</v>
      </c>
      <c r="J20" s="137"/>
      <c r="K20" s="49">
        <v>2</v>
      </c>
      <c r="L20" s="122"/>
      <c r="M20" s="116">
        <f t="shared" si="0"/>
        <v>0</v>
      </c>
      <c r="N20" s="45"/>
      <c r="O20" s="37"/>
      <c r="P20" s="23"/>
    </row>
    <row r="21" spans="1:16" s="2" customFormat="1" ht="51.75" customHeight="1" x14ac:dyDescent="0.2">
      <c r="A21" s="138" t="s">
        <v>55</v>
      </c>
      <c r="B21" s="24" t="s">
        <v>100</v>
      </c>
      <c r="C21" s="32" t="s">
        <v>151</v>
      </c>
      <c r="D21" s="24" t="s">
        <v>101</v>
      </c>
      <c r="E21" s="24" t="s">
        <v>102</v>
      </c>
      <c r="F21" s="24" t="s">
        <v>103</v>
      </c>
      <c r="G21" s="25">
        <v>44781</v>
      </c>
      <c r="H21" s="26" t="s">
        <v>104</v>
      </c>
      <c r="I21" s="27" t="s">
        <v>9</v>
      </c>
      <c r="J21" s="137"/>
      <c r="K21" s="47">
        <v>2</v>
      </c>
      <c r="L21" s="123"/>
      <c r="M21" s="117">
        <f t="shared" si="0"/>
        <v>0</v>
      </c>
      <c r="N21" s="46"/>
      <c r="O21" s="38"/>
      <c r="P21" s="28"/>
    </row>
    <row r="22" spans="1:16" s="2" customFormat="1" ht="51.75" customHeight="1" x14ac:dyDescent="0.2">
      <c r="A22" s="139"/>
      <c r="B22" s="56" t="s">
        <v>105</v>
      </c>
      <c r="C22" s="41" t="s">
        <v>152</v>
      </c>
      <c r="D22" s="56" t="s">
        <v>79</v>
      </c>
      <c r="E22" s="56" t="s">
        <v>6</v>
      </c>
      <c r="F22" s="56" t="s">
        <v>17</v>
      </c>
      <c r="G22" s="57"/>
      <c r="H22" s="56" t="s">
        <v>22</v>
      </c>
      <c r="I22" s="56" t="s">
        <v>9</v>
      </c>
      <c r="J22" s="137"/>
      <c r="K22" s="58">
        <v>2</v>
      </c>
      <c r="L22" s="124"/>
      <c r="M22" s="118">
        <f t="shared" si="0"/>
        <v>0</v>
      </c>
      <c r="N22" s="59"/>
      <c r="O22" s="40"/>
      <c r="P22" s="60"/>
    </row>
    <row r="23" spans="1:16" s="2" customFormat="1" ht="51.75" customHeight="1" x14ac:dyDescent="0.2">
      <c r="A23" s="139"/>
      <c r="B23" s="18" t="s">
        <v>106</v>
      </c>
      <c r="C23" s="53" t="s">
        <v>153</v>
      </c>
      <c r="D23" s="18" t="s">
        <v>79</v>
      </c>
      <c r="E23" s="18" t="s">
        <v>6</v>
      </c>
      <c r="F23" s="18" t="s">
        <v>17</v>
      </c>
      <c r="G23" s="13"/>
      <c r="H23" s="18" t="s">
        <v>22</v>
      </c>
      <c r="I23" s="14" t="s">
        <v>9</v>
      </c>
      <c r="J23" s="137"/>
      <c r="K23" s="48">
        <v>2</v>
      </c>
      <c r="L23" s="121"/>
      <c r="M23" s="115">
        <f t="shared" si="0"/>
        <v>0</v>
      </c>
      <c r="N23" s="44"/>
      <c r="O23" s="36"/>
      <c r="P23" s="15"/>
    </row>
    <row r="24" spans="1:16" s="2" customFormat="1" ht="51.75" customHeight="1" x14ac:dyDescent="0.2">
      <c r="A24" s="139"/>
      <c r="B24" s="18" t="s">
        <v>107</v>
      </c>
      <c r="C24" s="53" t="s">
        <v>154</v>
      </c>
      <c r="D24" s="18" t="s">
        <v>23</v>
      </c>
      <c r="E24" s="18" t="s">
        <v>6</v>
      </c>
      <c r="F24" s="18" t="s">
        <v>24</v>
      </c>
      <c r="G24" s="14">
        <v>2019</v>
      </c>
      <c r="H24" s="18" t="s">
        <v>25</v>
      </c>
      <c r="I24" s="14" t="s">
        <v>9</v>
      </c>
      <c r="J24" s="137"/>
      <c r="K24" s="48">
        <v>2</v>
      </c>
      <c r="L24" s="121"/>
      <c r="M24" s="115">
        <f t="shared" si="0"/>
        <v>0</v>
      </c>
      <c r="N24" s="44"/>
      <c r="O24" s="36"/>
      <c r="P24" s="15"/>
    </row>
    <row r="25" spans="1:16" s="2" customFormat="1" ht="51.75" customHeight="1" thickBot="1" x14ac:dyDescent="0.25">
      <c r="A25" s="140"/>
      <c r="B25" s="29" t="s">
        <v>108</v>
      </c>
      <c r="C25" s="31" t="s">
        <v>155</v>
      </c>
      <c r="D25" s="19" t="s">
        <v>26</v>
      </c>
      <c r="E25" s="29" t="s">
        <v>6</v>
      </c>
      <c r="F25" s="19" t="s">
        <v>27</v>
      </c>
      <c r="G25" s="20"/>
      <c r="H25" s="19" t="s">
        <v>28</v>
      </c>
      <c r="I25" s="22" t="s">
        <v>9</v>
      </c>
      <c r="J25" s="137"/>
      <c r="K25" s="49">
        <v>2</v>
      </c>
      <c r="L25" s="125"/>
      <c r="M25" s="119">
        <f t="shared" si="0"/>
        <v>0</v>
      </c>
      <c r="N25" s="45"/>
      <c r="O25" s="37"/>
      <c r="P25" s="23"/>
    </row>
    <row r="26" spans="1:16" s="2" customFormat="1" ht="51.75" customHeight="1" thickTop="1" x14ac:dyDescent="0.2">
      <c r="A26" s="141" t="s">
        <v>54</v>
      </c>
      <c r="B26" s="26" t="s">
        <v>109</v>
      </c>
      <c r="C26" s="32" t="s">
        <v>70</v>
      </c>
      <c r="D26" s="24" t="s">
        <v>29</v>
      </c>
      <c r="E26" s="26" t="s">
        <v>6</v>
      </c>
      <c r="F26" s="24" t="s">
        <v>30</v>
      </c>
      <c r="G26" s="25"/>
      <c r="H26" s="24" t="s">
        <v>31</v>
      </c>
      <c r="I26" s="27" t="s">
        <v>9</v>
      </c>
      <c r="J26" s="137"/>
      <c r="K26" s="47">
        <v>2</v>
      </c>
      <c r="L26" s="123"/>
      <c r="M26" s="117">
        <f t="shared" si="0"/>
        <v>0</v>
      </c>
      <c r="N26" s="46"/>
      <c r="O26" s="38"/>
      <c r="P26" s="28"/>
    </row>
    <row r="27" spans="1:16" s="2" customFormat="1" ht="72.75" customHeight="1" x14ac:dyDescent="0.2">
      <c r="A27" s="139"/>
      <c r="B27" s="18" t="s">
        <v>110</v>
      </c>
      <c r="C27" s="53" t="s">
        <v>71</v>
      </c>
      <c r="D27" s="18" t="s">
        <v>79</v>
      </c>
      <c r="E27" s="18" t="s">
        <v>6</v>
      </c>
      <c r="F27" s="18" t="s">
        <v>17</v>
      </c>
      <c r="G27" s="13"/>
      <c r="H27" s="18" t="s">
        <v>32</v>
      </c>
      <c r="I27" s="14" t="s">
        <v>9</v>
      </c>
      <c r="J27" s="137"/>
      <c r="K27" s="48">
        <v>2</v>
      </c>
      <c r="L27" s="121"/>
      <c r="M27" s="115">
        <f t="shared" si="0"/>
        <v>0</v>
      </c>
      <c r="N27" s="44"/>
      <c r="O27" s="36"/>
      <c r="P27" s="15"/>
    </row>
    <row r="28" spans="1:16" s="2" customFormat="1" ht="72.75" customHeight="1" x14ac:dyDescent="0.2">
      <c r="A28" s="139"/>
      <c r="B28" s="18" t="s">
        <v>111</v>
      </c>
      <c r="C28" s="53" t="s">
        <v>72</v>
      </c>
      <c r="D28" s="18" t="s">
        <v>79</v>
      </c>
      <c r="E28" s="18" t="s">
        <v>6</v>
      </c>
      <c r="F28" s="18" t="s">
        <v>17</v>
      </c>
      <c r="G28" s="13"/>
      <c r="H28" s="18" t="s">
        <v>32</v>
      </c>
      <c r="I28" s="14" t="s">
        <v>9</v>
      </c>
      <c r="J28" s="137"/>
      <c r="K28" s="48">
        <v>2</v>
      </c>
      <c r="L28" s="121"/>
      <c r="M28" s="115">
        <f t="shared" si="0"/>
        <v>0</v>
      </c>
      <c r="N28" s="44"/>
      <c r="O28" s="36"/>
      <c r="P28" s="15"/>
    </row>
    <row r="29" spans="1:16" s="2" customFormat="1" ht="51.75" customHeight="1" x14ac:dyDescent="0.2">
      <c r="A29" s="139"/>
      <c r="B29" s="18" t="s">
        <v>112</v>
      </c>
      <c r="C29" s="53" t="s">
        <v>73</v>
      </c>
      <c r="D29" s="18" t="s">
        <v>79</v>
      </c>
      <c r="E29" s="18" t="s">
        <v>6</v>
      </c>
      <c r="F29" s="18" t="s">
        <v>17</v>
      </c>
      <c r="G29" s="13"/>
      <c r="H29" s="18" t="s">
        <v>33</v>
      </c>
      <c r="I29" s="14" t="s">
        <v>9</v>
      </c>
      <c r="J29" s="137"/>
      <c r="K29" s="48">
        <v>2</v>
      </c>
      <c r="L29" s="121"/>
      <c r="M29" s="115">
        <f t="shared" si="0"/>
        <v>0</v>
      </c>
      <c r="N29" s="44"/>
      <c r="O29" s="36"/>
      <c r="P29" s="15"/>
    </row>
    <row r="30" spans="1:16" s="2" customFormat="1" ht="65.25" customHeight="1" x14ac:dyDescent="0.2">
      <c r="A30" s="139"/>
      <c r="B30" s="18" t="s">
        <v>113</v>
      </c>
      <c r="C30" s="53" t="s">
        <v>74</v>
      </c>
      <c r="D30" s="18" t="s">
        <v>79</v>
      </c>
      <c r="E30" s="18" t="s">
        <v>6</v>
      </c>
      <c r="F30" s="18" t="s">
        <v>17</v>
      </c>
      <c r="G30" s="13"/>
      <c r="H30" s="18" t="s">
        <v>33</v>
      </c>
      <c r="I30" s="14" t="s">
        <v>9</v>
      </c>
      <c r="J30" s="137"/>
      <c r="K30" s="48">
        <v>2</v>
      </c>
      <c r="L30" s="121"/>
      <c r="M30" s="115">
        <f t="shared" si="0"/>
        <v>0</v>
      </c>
      <c r="N30" s="44"/>
      <c r="O30" s="36"/>
      <c r="P30" s="15"/>
    </row>
    <row r="31" spans="1:16" s="2" customFormat="1" ht="51.75" customHeight="1" x14ac:dyDescent="0.2">
      <c r="A31" s="139"/>
      <c r="B31" s="18" t="s">
        <v>114</v>
      </c>
      <c r="C31" s="53" t="s">
        <v>75</v>
      </c>
      <c r="D31" s="18" t="s">
        <v>34</v>
      </c>
      <c r="E31" s="18" t="s">
        <v>6</v>
      </c>
      <c r="F31" s="18" t="s">
        <v>17</v>
      </c>
      <c r="G31" s="13"/>
      <c r="H31" s="18" t="s">
        <v>35</v>
      </c>
      <c r="I31" s="14" t="s">
        <v>9</v>
      </c>
      <c r="J31" s="137"/>
      <c r="K31" s="48">
        <v>2</v>
      </c>
      <c r="L31" s="121"/>
      <c r="M31" s="115">
        <f t="shared" si="0"/>
        <v>0</v>
      </c>
      <c r="N31" s="44"/>
      <c r="O31" s="36"/>
      <c r="P31" s="15"/>
    </row>
    <row r="32" spans="1:16" s="2" customFormat="1" ht="51.75" customHeight="1" x14ac:dyDescent="0.2">
      <c r="A32" s="139"/>
      <c r="B32" s="54" t="s">
        <v>115</v>
      </c>
      <c r="C32" s="42" t="s">
        <v>76</v>
      </c>
      <c r="D32" s="54" t="s">
        <v>79</v>
      </c>
      <c r="E32" s="54" t="s">
        <v>6</v>
      </c>
      <c r="F32" s="54" t="s">
        <v>17</v>
      </c>
      <c r="G32" s="55"/>
      <c r="H32" s="54" t="s">
        <v>36</v>
      </c>
      <c r="I32" s="54" t="s">
        <v>9</v>
      </c>
      <c r="J32" s="137"/>
      <c r="K32" s="48">
        <v>2</v>
      </c>
      <c r="L32" s="121"/>
      <c r="M32" s="115">
        <f t="shared" si="0"/>
        <v>0</v>
      </c>
      <c r="N32" s="44"/>
      <c r="O32" s="36"/>
      <c r="P32" s="15"/>
    </row>
    <row r="33" spans="1:16" s="2" customFormat="1" ht="51.75" customHeight="1" x14ac:dyDescent="0.2">
      <c r="A33" s="139"/>
      <c r="B33" s="54" t="s">
        <v>116</v>
      </c>
      <c r="C33" s="42" t="s">
        <v>77</v>
      </c>
      <c r="D33" s="54" t="s">
        <v>79</v>
      </c>
      <c r="E33" s="54" t="s">
        <v>6</v>
      </c>
      <c r="F33" s="54" t="s">
        <v>17</v>
      </c>
      <c r="G33" s="55"/>
      <c r="H33" s="54" t="s">
        <v>36</v>
      </c>
      <c r="I33" s="54" t="s">
        <v>9</v>
      </c>
      <c r="J33" s="137"/>
      <c r="K33" s="48">
        <v>2</v>
      </c>
      <c r="L33" s="121"/>
      <c r="M33" s="115">
        <f t="shared" si="0"/>
        <v>0</v>
      </c>
      <c r="N33" s="44"/>
      <c r="O33" s="36"/>
      <c r="P33" s="15"/>
    </row>
    <row r="34" spans="1:16" s="2" customFormat="1" ht="51.75" customHeight="1" x14ac:dyDescent="0.2">
      <c r="A34" s="139"/>
      <c r="B34" s="54" t="s">
        <v>117</v>
      </c>
      <c r="C34" s="42" t="s">
        <v>118</v>
      </c>
      <c r="D34" s="54" t="s">
        <v>119</v>
      </c>
      <c r="E34" s="54" t="s">
        <v>13</v>
      </c>
      <c r="F34" s="54"/>
      <c r="G34" s="55"/>
      <c r="H34" s="54" t="s">
        <v>120</v>
      </c>
      <c r="I34" s="54" t="s">
        <v>9</v>
      </c>
      <c r="J34" s="137"/>
      <c r="K34" s="48">
        <v>2</v>
      </c>
      <c r="L34" s="121"/>
      <c r="M34" s="115">
        <f t="shared" si="0"/>
        <v>0</v>
      </c>
      <c r="N34" s="44"/>
      <c r="O34" s="36"/>
      <c r="P34" s="15"/>
    </row>
    <row r="35" spans="1:16" s="2" customFormat="1" ht="51.75" customHeight="1" x14ac:dyDescent="0.2">
      <c r="A35" s="139"/>
      <c r="B35" s="18" t="s">
        <v>121</v>
      </c>
      <c r="C35" s="53" t="s">
        <v>122</v>
      </c>
      <c r="D35" s="18" t="s">
        <v>119</v>
      </c>
      <c r="E35" s="18" t="s">
        <v>13</v>
      </c>
      <c r="F35" s="18"/>
      <c r="G35" s="13"/>
      <c r="H35" s="18" t="s">
        <v>123</v>
      </c>
      <c r="I35" s="14" t="s">
        <v>9</v>
      </c>
      <c r="J35" s="137"/>
      <c r="K35" s="48">
        <v>2</v>
      </c>
      <c r="L35" s="121"/>
      <c r="M35" s="115">
        <f t="shared" si="0"/>
        <v>0</v>
      </c>
      <c r="N35" s="44"/>
      <c r="O35" s="36"/>
      <c r="P35" s="15"/>
    </row>
    <row r="36" spans="1:16" s="2" customFormat="1" ht="51.75" customHeight="1" thickBot="1" x14ac:dyDescent="0.25">
      <c r="A36" s="142"/>
      <c r="B36" s="7" t="s">
        <v>124</v>
      </c>
      <c r="C36" s="7" t="s">
        <v>125</v>
      </c>
      <c r="D36" s="29" t="s">
        <v>126</v>
      </c>
      <c r="E36" s="19" t="s">
        <v>102</v>
      </c>
      <c r="F36" s="29"/>
      <c r="G36" s="20"/>
      <c r="H36" s="29" t="s">
        <v>127</v>
      </c>
      <c r="I36" s="22" t="s">
        <v>9</v>
      </c>
      <c r="J36" s="137"/>
      <c r="K36" s="52">
        <v>2</v>
      </c>
      <c r="L36" s="122"/>
      <c r="M36" s="115">
        <f t="shared" si="0"/>
        <v>0</v>
      </c>
      <c r="N36" s="45"/>
      <c r="O36" s="39"/>
      <c r="P36" s="30"/>
    </row>
    <row r="37" spans="1:16" s="2" customFormat="1" ht="39.950000000000003" customHeight="1" thickBot="1" x14ac:dyDescent="0.25">
      <c r="A37" s="144"/>
      <c r="B37" s="145"/>
      <c r="C37" s="145"/>
      <c r="D37" s="145"/>
      <c r="E37" s="145"/>
      <c r="F37" s="145"/>
      <c r="G37" s="145"/>
      <c r="H37" s="145"/>
      <c r="I37" s="145"/>
      <c r="J37" s="146"/>
      <c r="K37" s="132" t="s">
        <v>81</v>
      </c>
      <c r="L37" s="133"/>
      <c r="M37" s="63">
        <f>SUM(L11:L36)</f>
        <v>0</v>
      </c>
      <c r="N37" s="185" t="s">
        <v>156</v>
      </c>
      <c r="O37" s="182"/>
      <c r="P37" s="191"/>
    </row>
    <row r="38" spans="1:16" s="2" customFormat="1" ht="39.950000000000003" customHeight="1" thickTop="1" x14ac:dyDescent="0.2">
      <c r="A38" s="147"/>
      <c r="B38" s="148"/>
      <c r="C38" s="148"/>
      <c r="D38" s="148"/>
      <c r="E38" s="148"/>
      <c r="F38" s="148"/>
      <c r="G38" s="148"/>
      <c r="H38" s="148"/>
      <c r="I38" s="148"/>
      <c r="J38" s="149"/>
      <c r="K38" s="134" t="s">
        <v>82</v>
      </c>
      <c r="L38" s="134"/>
      <c r="M38" s="64">
        <f>SUM(M11:M36)</f>
        <v>0</v>
      </c>
      <c r="N38" s="186"/>
      <c r="O38" s="183"/>
      <c r="P38" s="192"/>
    </row>
    <row r="39" spans="1:16" s="2" customFormat="1" ht="39.950000000000003" customHeight="1" x14ac:dyDescent="0.2">
      <c r="A39" s="147"/>
      <c r="B39" s="148"/>
      <c r="C39" s="148"/>
      <c r="D39" s="148"/>
      <c r="E39" s="148"/>
      <c r="F39" s="148"/>
      <c r="G39" s="148"/>
      <c r="H39" s="148"/>
      <c r="I39" s="148"/>
      <c r="J39" s="149"/>
      <c r="K39" s="135" t="s">
        <v>150</v>
      </c>
      <c r="L39" s="135"/>
      <c r="M39" s="126"/>
      <c r="N39" s="186"/>
      <c r="O39" s="183"/>
      <c r="P39" s="192"/>
    </row>
    <row r="40" spans="1:16" s="2" customFormat="1" ht="39.950000000000003" customHeight="1" x14ac:dyDescent="0.2">
      <c r="A40" s="147"/>
      <c r="B40" s="148"/>
      <c r="C40" s="148"/>
      <c r="D40" s="148"/>
      <c r="E40" s="148"/>
      <c r="F40" s="148"/>
      <c r="G40" s="148"/>
      <c r="H40" s="148"/>
      <c r="I40" s="148"/>
      <c r="J40" s="149"/>
      <c r="K40" s="135" t="s">
        <v>139</v>
      </c>
      <c r="L40" s="135"/>
      <c r="M40" s="65">
        <f>M39*M38</f>
        <v>0</v>
      </c>
      <c r="N40" s="186"/>
      <c r="O40" s="183"/>
      <c r="P40" s="192"/>
    </row>
    <row r="41" spans="1:16" s="2" customFormat="1" ht="39.950000000000003" customHeight="1" thickBot="1" x14ac:dyDescent="0.25">
      <c r="A41" s="147"/>
      <c r="B41" s="148"/>
      <c r="C41" s="148"/>
      <c r="D41" s="148"/>
      <c r="E41" s="148"/>
      <c r="F41" s="148"/>
      <c r="G41" s="148"/>
      <c r="H41" s="148"/>
      <c r="I41" s="148"/>
      <c r="J41" s="149"/>
      <c r="K41" s="179" t="s">
        <v>140</v>
      </c>
      <c r="L41" s="179"/>
      <c r="M41" s="66">
        <f>M40+M38</f>
        <v>0</v>
      </c>
      <c r="N41" s="186"/>
      <c r="O41" s="183"/>
      <c r="P41" s="192"/>
    </row>
    <row r="42" spans="1:16" s="2" customFormat="1" ht="39.950000000000003" customHeight="1" thickTop="1" x14ac:dyDescent="0.2">
      <c r="A42" s="147"/>
      <c r="B42" s="148"/>
      <c r="C42" s="148"/>
      <c r="D42" s="148"/>
      <c r="E42" s="148"/>
      <c r="F42" s="148"/>
      <c r="G42" s="148"/>
      <c r="H42" s="148"/>
      <c r="I42" s="148"/>
      <c r="J42" s="149"/>
      <c r="K42" s="134" t="s">
        <v>141</v>
      </c>
      <c r="L42" s="134"/>
      <c r="M42" s="67">
        <f>M38*4</f>
        <v>0</v>
      </c>
      <c r="N42" s="186"/>
      <c r="O42" s="183"/>
      <c r="P42" s="192"/>
    </row>
    <row r="43" spans="1:16" s="2" customFormat="1" ht="39.950000000000003" customHeight="1" thickBot="1" x14ac:dyDescent="0.25">
      <c r="A43" s="147"/>
      <c r="B43" s="148"/>
      <c r="C43" s="148"/>
      <c r="D43" s="148"/>
      <c r="E43" s="148"/>
      <c r="F43" s="148"/>
      <c r="G43" s="148"/>
      <c r="H43" s="148"/>
      <c r="I43" s="148"/>
      <c r="J43" s="149"/>
      <c r="K43" s="180" t="s">
        <v>142</v>
      </c>
      <c r="L43" s="180"/>
      <c r="M43" s="68">
        <f>M41*4</f>
        <v>0</v>
      </c>
      <c r="N43" s="187"/>
      <c r="O43" s="184"/>
      <c r="P43" s="193"/>
    </row>
    <row r="44" spans="1:16" s="2" customFormat="1" ht="15" customHeight="1" thickTop="1" x14ac:dyDescent="0.2">
      <c r="A44" s="69"/>
      <c r="B44" s="69"/>
      <c r="C44" s="70"/>
      <c r="D44" s="70"/>
      <c r="E44" s="70"/>
      <c r="F44" s="70"/>
      <c r="G44" s="70"/>
      <c r="H44" s="70"/>
      <c r="I44" s="70"/>
      <c r="J44" s="70"/>
      <c r="K44" s="71"/>
      <c r="L44" s="71"/>
      <c r="M44" s="72"/>
      <c r="N44" s="69"/>
      <c r="O44" s="69"/>
      <c r="P44" s="69"/>
    </row>
    <row r="45" spans="1:16" ht="30" customHeight="1" x14ac:dyDescent="0.25">
      <c r="A45" s="181" t="s">
        <v>78</v>
      </c>
      <c r="B45" s="181"/>
      <c r="C45" s="181"/>
      <c r="D45" s="181"/>
      <c r="E45" s="73"/>
      <c r="F45" s="73"/>
      <c r="G45" s="143"/>
      <c r="H45" s="143"/>
      <c r="I45" s="70"/>
      <c r="J45" s="70"/>
      <c r="K45" s="71"/>
      <c r="L45" s="71"/>
      <c r="M45" s="72"/>
      <c r="N45" s="69"/>
      <c r="O45" s="69"/>
      <c r="P45" s="69"/>
    </row>
    <row r="46" spans="1:16" ht="15" customHeight="1" thickBot="1" x14ac:dyDescent="0.3">
      <c r="A46" s="74"/>
      <c r="B46" s="74"/>
      <c r="C46" s="75"/>
      <c r="D46" s="76"/>
      <c r="E46" s="73"/>
      <c r="F46" s="77"/>
      <c r="G46" s="78"/>
      <c r="H46" s="73"/>
      <c r="I46" s="70"/>
      <c r="J46" s="70"/>
      <c r="K46" s="71"/>
      <c r="L46" s="71"/>
      <c r="M46" s="79"/>
      <c r="N46" s="80"/>
      <c r="O46" s="80"/>
      <c r="P46" s="74"/>
    </row>
    <row r="47" spans="1:16" ht="50.1" customHeight="1" thickTop="1" thickBot="1" x14ac:dyDescent="0.3">
      <c r="A47" s="81" t="s">
        <v>37</v>
      </c>
      <c r="B47" s="188" t="s">
        <v>83</v>
      </c>
      <c r="C47" s="188"/>
      <c r="D47" s="82" t="s">
        <v>143</v>
      </c>
      <c r="E47" s="83" t="s">
        <v>144</v>
      </c>
      <c r="F47" s="84"/>
      <c r="G47" s="85"/>
      <c r="H47" s="86"/>
      <c r="I47" s="70"/>
      <c r="J47" s="70"/>
      <c r="K47" s="87" t="s">
        <v>84</v>
      </c>
      <c r="L47" s="88"/>
      <c r="M47" s="88"/>
      <c r="N47" s="89" t="s">
        <v>85</v>
      </c>
      <c r="O47" s="90"/>
      <c r="P47" s="91"/>
    </row>
    <row r="48" spans="1:16" ht="50.1" customHeight="1" x14ac:dyDescent="0.25">
      <c r="A48" s="92">
        <v>0.25</v>
      </c>
      <c r="B48" s="189" t="s">
        <v>145</v>
      </c>
      <c r="C48" s="189"/>
      <c r="D48" s="93">
        <f>M42</f>
        <v>0</v>
      </c>
      <c r="E48" s="94">
        <f>D48*1.2</f>
        <v>0</v>
      </c>
      <c r="F48" s="77"/>
      <c r="G48" s="78"/>
      <c r="H48" s="73"/>
      <c r="I48" s="70"/>
      <c r="J48" s="70"/>
      <c r="K48" s="95"/>
      <c r="L48" s="96"/>
      <c r="M48" s="96"/>
      <c r="N48" s="97"/>
      <c r="O48" s="98"/>
      <c r="P48" s="74"/>
    </row>
    <row r="49" spans="1:16" ht="50.1" customHeight="1" x14ac:dyDescent="0.25">
      <c r="A49" s="99">
        <v>0.1</v>
      </c>
      <c r="B49" s="190" t="s">
        <v>146</v>
      </c>
      <c r="C49" s="190"/>
      <c r="D49" s="100">
        <f>IFERROR(AVERAGE(N11:N36),0)</f>
        <v>0</v>
      </c>
      <c r="E49" s="101">
        <f>D49*1.2</f>
        <v>0</v>
      </c>
      <c r="F49" s="102"/>
      <c r="G49" s="78"/>
      <c r="H49" s="73"/>
      <c r="I49" s="70"/>
      <c r="J49" s="70"/>
      <c r="K49" s="95" t="s">
        <v>67</v>
      </c>
      <c r="L49" s="96"/>
      <c r="M49" s="96"/>
      <c r="N49" s="96"/>
      <c r="O49" s="98"/>
      <c r="P49" s="74"/>
    </row>
    <row r="50" spans="1:16" ht="50.1" customHeight="1" x14ac:dyDescent="0.25">
      <c r="A50" s="99">
        <v>0.1</v>
      </c>
      <c r="B50" s="190" t="s">
        <v>147</v>
      </c>
      <c r="C50" s="190"/>
      <c r="D50" s="103"/>
      <c r="E50" s="101">
        <f t="shared" ref="E50:E52" si="1">D50*1.2</f>
        <v>0</v>
      </c>
      <c r="F50" s="102"/>
      <c r="G50" s="78"/>
      <c r="H50" s="73"/>
      <c r="I50" s="70"/>
      <c r="J50" s="70"/>
      <c r="K50" s="104"/>
      <c r="L50" s="105"/>
      <c r="M50" s="105"/>
      <c r="N50" s="96"/>
      <c r="O50" s="98"/>
      <c r="P50" s="74"/>
    </row>
    <row r="51" spans="1:16" ht="50.1" customHeight="1" x14ac:dyDescent="0.25">
      <c r="A51" s="99">
        <v>0.1</v>
      </c>
      <c r="B51" s="194" t="s">
        <v>148</v>
      </c>
      <c r="C51" s="195"/>
      <c r="D51" s="195"/>
      <c r="E51" s="196"/>
      <c r="F51" s="106"/>
      <c r="G51" s="78"/>
      <c r="H51" s="73"/>
      <c r="I51" s="70"/>
      <c r="J51" s="70"/>
      <c r="K51" s="95" t="s">
        <v>68</v>
      </c>
      <c r="L51" s="96"/>
      <c r="M51" s="96"/>
      <c r="N51" s="107"/>
      <c r="O51" s="98"/>
      <c r="P51" s="74"/>
    </row>
    <row r="52" spans="1:16" ht="50.1" customHeight="1" thickBot="1" x14ac:dyDescent="0.3">
      <c r="A52" s="127">
        <v>0.05</v>
      </c>
      <c r="B52" s="197" t="s">
        <v>149</v>
      </c>
      <c r="C52" s="197"/>
      <c r="D52" s="128">
        <f>O37</f>
        <v>0</v>
      </c>
      <c r="E52" s="129">
        <f t="shared" si="1"/>
        <v>0</v>
      </c>
      <c r="F52" s="106"/>
      <c r="G52" s="78"/>
      <c r="H52" s="73"/>
      <c r="I52" s="70"/>
      <c r="J52" s="70"/>
      <c r="K52" s="130" t="s">
        <v>69</v>
      </c>
      <c r="L52" s="131"/>
      <c r="M52" s="131"/>
      <c r="N52" s="108"/>
      <c r="O52" s="109"/>
      <c r="P52" s="74"/>
    </row>
    <row r="53" spans="1:16" ht="16.5" thickTop="1" x14ac:dyDescent="0.25">
      <c r="A53" s="73"/>
      <c r="B53" s="106"/>
      <c r="C53" s="70"/>
      <c r="D53" s="70"/>
      <c r="E53" s="70"/>
      <c r="F53" s="70"/>
      <c r="G53" s="70"/>
      <c r="H53" s="70"/>
      <c r="I53" s="70"/>
      <c r="J53" s="110"/>
      <c r="K53" s="111"/>
      <c r="L53" s="111"/>
      <c r="M53" s="79"/>
      <c r="N53" s="80"/>
      <c r="O53" s="80"/>
      <c r="P53" s="74"/>
    </row>
    <row r="54" spans="1:16" ht="120" customHeight="1" x14ac:dyDescent="0.25">
      <c r="A54" s="176" t="s">
        <v>157</v>
      </c>
      <c r="B54" s="176"/>
      <c r="C54" s="176"/>
      <c r="D54" s="176"/>
      <c r="E54" s="176"/>
      <c r="F54" s="176"/>
      <c r="G54" s="176"/>
      <c r="H54" s="176"/>
      <c r="I54" s="176"/>
      <c r="J54" s="176"/>
      <c r="K54" s="176"/>
      <c r="L54" s="176"/>
      <c r="M54" s="176"/>
      <c r="N54" s="176"/>
      <c r="O54" s="176"/>
      <c r="P54" s="176"/>
    </row>
    <row r="55" spans="1:16" ht="16.5" thickBot="1" x14ac:dyDescent="0.3">
      <c r="A55" s="74"/>
      <c r="B55" s="80"/>
      <c r="C55" s="80"/>
      <c r="D55" s="80"/>
      <c r="E55" s="80"/>
      <c r="F55" s="69"/>
      <c r="G55" s="74"/>
      <c r="H55" s="74"/>
      <c r="I55" s="74"/>
      <c r="J55" s="74"/>
      <c r="K55" s="74"/>
      <c r="L55" s="80"/>
      <c r="M55" s="80"/>
      <c r="N55" s="80"/>
      <c r="O55" s="80"/>
      <c r="P55" s="80"/>
    </row>
    <row r="56" spans="1:16" ht="30" customHeight="1" thickTop="1" x14ac:dyDescent="0.25">
      <c r="A56" s="177" t="s">
        <v>86</v>
      </c>
      <c r="B56" s="178"/>
      <c r="C56" s="80"/>
      <c r="D56" s="80"/>
      <c r="E56" s="80"/>
      <c r="F56" s="69"/>
      <c r="G56" s="74"/>
      <c r="H56" s="74"/>
      <c r="I56" s="74"/>
      <c r="J56" s="74"/>
      <c r="K56" s="74"/>
      <c r="L56" s="80"/>
      <c r="M56" s="80"/>
      <c r="N56" s="80"/>
      <c r="O56" s="80"/>
      <c r="P56" s="80"/>
    </row>
    <row r="57" spans="1:16" ht="69" customHeight="1" thickBot="1" x14ac:dyDescent="0.3">
      <c r="A57" s="112"/>
      <c r="B57" s="113" t="s">
        <v>87</v>
      </c>
      <c r="C57" s="80"/>
      <c r="D57" s="80"/>
      <c r="E57" s="80"/>
      <c r="F57" s="69"/>
      <c r="G57" s="74"/>
      <c r="H57" s="74"/>
      <c r="I57" s="74"/>
      <c r="J57" s="74"/>
      <c r="K57" s="74"/>
      <c r="L57" s="80"/>
      <c r="M57" s="80"/>
      <c r="N57" s="80"/>
      <c r="O57" s="80"/>
      <c r="P57" s="80"/>
    </row>
    <row r="58" spans="1:16" ht="16.5" thickTop="1" x14ac:dyDescent="0.25"/>
  </sheetData>
  <sheetProtection algorithmName="SHA-512" hashValue="rclAG8gOtCdCs0vnF1+vl5nsoE4N+DmIuNTgJug8m80vgM9k/vqufCSg9CURJTO/kTx7q67l0S61kdRlJNo6AQ==" saltValue="Y0e+23izCSpfg80jAcBgjA==" spinCount="100000" sheet="1" objects="1" scenarios="1"/>
  <mergeCells count="49">
    <mergeCell ref="A56:B56"/>
    <mergeCell ref="K40:L40"/>
    <mergeCell ref="K41:L41"/>
    <mergeCell ref="K42:L42"/>
    <mergeCell ref="K43:L43"/>
    <mergeCell ref="A45:D45"/>
    <mergeCell ref="B47:C47"/>
    <mergeCell ref="B48:C48"/>
    <mergeCell ref="B49:C49"/>
    <mergeCell ref="B50:C50"/>
    <mergeCell ref="B51:E51"/>
    <mergeCell ref="B52:C52"/>
    <mergeCell ref="D9:D10"/>
    <mergeCell ref="E9:E10"/>
    <mergeCell ref="F9:F10"/>
    <mergeCell ref="G9:G10"/>
    <mergeCell ref="A54:P54"/>
    <mergeCell ref="O37:O43"/>
    <mergeCell ref="N37:N43"/>
    <mergeCell ref="P37:P43"/>
    <mergeCell ref="H9:H10"/>
    <mergeCell ref="I9:I10"/>
    <mergeCell ref="J9:J10"/>
    <mergeCell ref="K9:K10"/>
    <mergeCell ref="O9:O10"/>
    <mergeCell ref="N9:N10"/>
    <mergeCell ref="L9:M9"/>
    <mergeCell ref="G45:H45"/>
    <mergeCell ref="A37:J43"/>
    <mergeCell ref="A4:P4"/>
    <mergeCell ref="A1:P1"/>
    <mergeCell ref="A2:P2"/>
    <mergeCell ref="A8:P8"/>
    <mergeCell ref="F7:G7"/>
    <mergeCell ref="B5:C5"/>
    <mergeCell ref="B6:C6"/>
    <mergeCell ref="B7:C7"/>
    <mergeCell ref="A3:P3"/>
    <mergeCell ref="A9:A10"/>
    <mergeCell ref="A11:A20"/>
    <mergeCell ref="B9:B10"/>
    <mergeCell ref="C9:C10"/>
    <mergeCell ref="P9:P10"/>
    <mergeCell ref="K37:L37"/>
    <mergeCell ref="K38:L38"/>
    <mergeCell ref="K39:L39"/>
    <mergeCell ref="J11:J36"/>
    <mergeCell ref="A21:A25"/>
    <mergeCell ref="A26:A36"/>
  </mergeCells>
  <dataValidations count="1">
    <dataValidation type="list" allowBlank="1" showInputMessage="1" showErrorMessage="1" sqref="B7">
      <formula1>$S$1:$S$7</formula1>
    </dataValidation>
  </dataValidations>
  <printOptions horizontalCentered="1" verticalCentered="1"/>
  <pageMargins left="0.19685039370078741" right="0.19685039370078741" top="0.19685039370078741" bottom="0.19685039370078741" header="0.31496062992125984" footer="0.31496062992125984"/>
  <pageSetup paperSize="8" scale="48" fitToHeight="0" orientation="landscape" cellComments="asDisplayed" useFirstPageNumber="1" verticalDpi="597" r:id="rId1"/>
  <headerFooter alignWithMargins="0">
    <oddFooter>&amp;LANNEXE 1-AE  - &amp;F   -    
Membre du groupement : CPAM DE L'OISE&amp;R&amp;P</oddFooter>
  </headerFooter>
  <rowBreaks count="2" manualBreakCount="2">
    <brk id="25" max="16383" man="1"/>
    <brk id="4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OISE</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RENAUX FABIEN (CPAM HAINAUT)</dc:creator>
  <cp:lastModifiedBy>RENAUX FABIEN (CPAM HAINAUT)</cp:lastModifiedBy>
  <cp:lastPrinted>2025-04-17T06:30:53Z</cp:lastPrinted>
  <dcterms:created xsi:type="dcterms:W3CDTF">2020-11-03T11:17:09Z</dcterms:created>
  <dcterms:modified xsi:type="dcterms:W3CDTF">2025-06-11T13:19:49Z</dcterms:modified>
</cp:coreProperties>
</file>