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PRA\01-Portes&amp;PortailsMaint\02 DCE\Lot3\"/>
    </mc:Choice>
  </mc:AlternateContent>
  <bookViews>
    <workbookView xWindow="0" yWindow="0" windowWidth="28800" windowHeight="13200"/>
  </bookViews>
  <sheets>
    <sheet name="ARTOIS" sheetId="2" r:id="rId1"/>
  </sheets>
  <definedNames>
    <definedName name="_xlnm.Print_Area" localSheetId="0">ARTOIS!$A$1:$P$50</definedName>
  </definedNames>
  <calcPr calcId="162913"/>
</workbook>
</file>

<file path=xl/calcChain.xml><?xml version="1.0" encoding="utf-8"?>
<calcChain xmlns="http://schemas.openxmlformats.org/spreadsheetml/2006/main">
  <c r="D42" i="2" l="1"/>
  <c r="D45" i="2" l="1"/>
  <c r="E45" i="2" s="1"/>
  <c r="E43" i="2"/>
  <c r="E42" i="2"/>
  <c r="M30" i="2"/>
  <c r="M29" i="2" l="1"/>
  <c r="M28" i="2"/>
  <c r="M27" i="2"/>
  <c r="M26" i="2"/>
  <c r="M25" i="2"/>
  <c r="M24" i="2"/>
  <c r="M23" i="2"/>
  <c r="M22" i="2"/>
  <c r="M21" i="2"/>
  <c r="M20" i="2"/>
  <c r="M19" i="2"/>
  <c r="M18" i="2"/>
  <c r="M17" i="2"/>
  <c r="M16" i="2"/>
  <c r="M15" i="2"/>
  <c r="M14" i="2"/>
  <c r="M13" i="2"/>
  <c r="M12" i="2"/>
  <c r="M11" i="2"/>
  <c r="H7" i="2"/>
  <c r="M31" i="2" l="1"/>
  <c r="M33" i="2" l="1"/>
  <c r="M34" i="2" s="1"/>
  <c r="M36" i="2" s="1"/>
  <c r="M35" i="2"/>
  <c r="D41" i="2" s="1"/>
  <c r="E41" i="2" s="1"/>
</calcChain>
</file>

<file path=xl/sharedStrings.xml><?xml version="1.0" encoding="utf-8"?>
<sst xmlns="http://schemas.openxmlformats.org/spreadsheetml/2006/main" count="189" uniqueCount="123">
  <si>
    <t>MAINTENANCE DES PORTES, PORTAILS, BARRIERES, GRILLES AUTOMATIQUES ET MANUELLES DES CPAM DES HAUTS DE France</t>
  </si>
  <si>
    <t>Secteur</t>
  </si>
  <si>
    <t>Fonctionnement</t>
  </si>
  <si>
    <t>Année de 
mise en 
service</t>
  </si>
  <si>
    <t>Observations</t>
  </si>
  <si>
    <t>SMF</t>
  </si>
  <si>
    <t>FJP 80</t>
  </si>
  <si>
    <t>158 AVENUE VAN PELT
62300 LENS</t>
  </si>
  <si>
    <t>PORTAIL COULISSANT</t>
  </si>
  <si>
    <t>AUTOMATIQUE</t>
  </si>
  <si>
    <t>CLONOR</t>
  </si>
  <si>
    <t>195x513</t>
  </si>
  <si>
    <t>lundi au jeudi 08h00/17h30
vendredi 08h00/16h30</t>
  </si>
  <si>
    <t>FJP81</t>
  </si>
  <si>
    <t>PORTE PIETONNE</t>
  </si>
  <si>
    <t>DORMA</t>
  </si>
  <si>
    <t>H 225
L 2 VANTAUX DE 92,5</t>
  </si>
  <si>
    <t>FJP 812</t>
  </si>
  <si>
    <t>FJP 83</t>
  </si>
  <si>
    <t>RUE LOUIS DELLUC
62300 LENS</t>
  </si>
  <si>
    <t>PORTAIL BATTANT</t>
  </si>
  <si>
    <t>BESAM</t>
  </si>
  <si>
    <t>2 VANTAUX
G = 192x235
D = 192x228</t>
  </si>
  <si>
    <t>FJP 84</t>
  </si>
  <si>
    <t>CAME</t>
  </si>
  <si>
    <t>2 VANTAUX DE 197x305</t>
  </si>
  <si>
    <t>FJP 85</t>
  </si>
  <si>
    <t>PORTE GARAGE BASCULANTE</t>
  </si>
  <si>
    <t>SAFIR</t>
  </si>
  <si>
    <t>230x490</t>
  </si>
  <si>
    <t>FJP 86</t>
  </si>
  <si>
    <t>210x305</t>
  </si>
  <si>
    <t>FJP 88</t>
  </si>
  <si>
    <t>PORTE SECTIONNELLE</t>
  </si>
  <si>
    <t>PRESSION MAINTENUE</t>
  </si>
  <si>
    <t>BKF</t>
  </si>
  <si>
    <t>210x270</t>
  </si>
  <si>
    <t>HN0 42</t>
  </si>
  <si>
    <t>RIDEAU METALLIQUE</t>
  </si>
  <si>
    <t>280x378</t>
  </si>
  <si>
    <t>FJP 90</t>
  </si>
  <si>
    <t>COMMANDE MIXTE</t>
  </si>
  <si>
    <t>BENINCA</t>
  </si>
  <si>
    <t>140x620</t>
  </si>
  <si>
    <t>FJP 91</t>
  </si>
  <si>
    <t>140x880</t>
  </si>
  <si>
    <t>FJP 92</t>
  </si>
  <si>
    <t>BARRIERE LEVANTE</t>
  </si>
  <si>
    <t>4 ML</t>
  </si>
  <si>
    <t>FJP 93</t>
  </si>
  <si>
    <t>6,50 ML</t>
  </si>
  <si>
    <t>FJP 94</t>
  </si>
  <si>
    <t>MFZ OVITOR
LA TOULOUSAINE</t>
  </si>
  <si>
    <t>270x330</t>
  </si>
  <si>
    <t>FJP 95</t>
  </si>
  <si>
    <t>260x330</t>
  </si>
  <si>
    <t xml:space="preserve">APT 99 </t>
  </si>
  <si>
    <t>PORTAIL COULISSANT
ACCUEIL</t>
  </si>
  <si>
    <t>SEA</t>
  </si>
  <si>
    <t>140x410</t>
  </si>
  <si>
    <t>APU 00</t>
  </si>
  <si>
    <t>MANUSA</t>
  </si>
  <si>
    <t>210x140
2 VANTAUX</t>
  </si>
  <si>
    <t>APU 01</t>
  </si>
  <si>
    <t>SOFTICA</t>
  </si>
  <si>
    <t>210x140</t>
  </si>
  <si>
    <t>APU 02</t>
  </si>
  <si>
    <t>Critère Prix</t>
  </si>
  <si>
    <t>Marque</t>
  </si>
  <si>
    <t>Dimensions de l'installation
hauteur x largeur</t>
  </si>
  <si>
    <t>Horaires et période d'intervention</t>
  </si>
  <si>
    <t xml:space="preserve">Horaires d'intervention Astreinte </t>
  </si>
  <si>
    <t>Lot n °</t>
  </si>
  <si>
    <t>Désignation du lot :</t>
  </si>
  <si>
    <t>Membre du groupement  :</t>
  </si>
  <si>
    <t xml:space="preserve">La société candidate, </t>
  </si>
  <si>
    <t xml:space="preserve">Représentée par, </t>
  </si>
  <si>
    <t xml:space="preserve">En qualité de , </t>
  </si>
  <si>
    <t>ARRAS</t>
  </si>
  <si>
    <t>LENS</t>
  </si>
  <si>
    <t xml:space="preserve">SOUS SOL
BVD ALLENDE 
62000 ARRAS </t>
  </si>
  <si>
    <t xml:space="preserve">RUE GATOUX
BVD ALLENDE 
62000 ARRAS </t>
  </si>
  <si>
    <t xml:space="preserve">VOIE COQUEL
BVD ALLENDE 
62000 ARRAS </t>
  </si>
  <si>
    <t xml:space="preserve">ACCUEIL
BVD ALLENDE 
62000 ARRAS </t>
  </si>
  <si>
    <t xml:space="preserve">ENTREE ACCUEIL
BVD ALLENDE 
62000 ARRAS </t>
  </si>
  <si>
    <t>CPAM DE L'ARTOIS</t>
  </si>
  <si>
    <t>B. Récapitulatif des sous-critères prix et des différentes données à communiquer</t>
  </si>
  <si>
    <t>Artois</t>
  </si>
  <si>
    <t>N°599/01R/2025</t>
  </si>
  <si>
    <t>ANNEXE 1 - DQE (Détail Quantitatif Estimatif)</t>
  </si>
  <si>
    <r>
      <t>Prix unitaire en € HT 
Par semestre</t>
    </r>
    <r>
      <rPr>
        <b/>
        <u/>
        <sz val="12"/>
        <rFont val="Garamond"/>
        <family val="1"/>
      </rPr>
      <t/>
    </r>
  </si>
  <si>
    <t>Prix total HT - Semestriel (A)</t>
  </si>
  <si>
    <t>Prix total HT - Annuel (A)</t>
  </si>
  <si>
    <t xml:space="preserve">à </t>
  </si>
  <si>
    <t xml:space="preserve">Le </t>
  </si>
  <si>
    <t>LEGENDE</t>
  </si>
  <si>
    <t>Zone sur fond bleu
à renseigner obligatoirement 
par le candidat</t>
  </si>
  <si>
    <t>ACCORD-CADRE MONO-ATTRIBUTAIRE</t>
  </si>
  <si>
    <t xml:space="preserve">Nombre total 
d' installation = </t>
  </si>
  <si>
    <t>N° d'installation
avant le 01/01/2026</t>
  </si>
  <si>
    <t>Adresse d'implantation de l'installation</t>
  </si>
  <si>
    <t>Type
d'installation</t>
  </si>
  <si>
    <r>
      <rPr>
        <b/>
        <u/>
        <sz val="12"/>
        <rFont val="Arial"/>
        <family val="2"/>
      </rPr>
      <t>Nombre et fréquence des visites préventives par an</t>
    </r>
    <r>
      <rPr>
        <b/>
        <sz val="12"/>
        <rFont val="Arial"/>
        <family val="2"/>
      </rPr>
      <t xml:space="preserve">
(Cf. article 9 de l'arrêté du 21 décembre 1993 - La périodicité des visites est au minimum semestrielle et adaptée à la fréquence de l'utilisation et à la nature de la porte ou du portail)</t>
    </r>
  </si>
  <si>
    <r>
      <t xml:space="preserve">Par installation
</t>
    </r>
    <r>
      <rPr>
        <b/>
        <u/>
        <sz val="12"/>
        <rFont val="Arial"/>
        <family val="2"/>
      </rPr>
      <t>Maintenance préventive</t>
    </r>
    <r>
      <rPr>
        <b/>
        <sz val="12"/>
        <rFont val="Arial"/>
        <family val="2"/>
      </rPr>
      <t xml:space="preserve">
</t>
    </r>
    <r>
      <rPr>
        <b/>
        <u/>
        <sz val="12"/>
        <rFont val="Arial"/>
        <family val="2"/>
      </rPr>
      <t xml:space="preserve">
</t>
    </r>
    <r>
      <rPr>
        <b/>
        <sz val="12"/>
        <rFont val="Arial"/>
        <family val="2"/>
      </rPr>
      <t>Applicable à compter du  01/01/2026</t>
    </r>
  </si>
  <si>
    <r>
      <t xml:space="preserve">
Par installation
</t>
    </r>
    <r>
      <rPr>
        <b/>
        <u/>
        <sz val="12"/>
        <rFont val="Arial"/>
        <family val="2"/>
      </rPr>
      <t>Déplacement par site</t>
    </r>
    <r>
      <rPr>
        <b/>
        <sz val="12"/>
        <rFont val="Arial"/>
        <family val="2"/>
      </rPr>
      <t xml:space="preserve">
</t>
    </r>
    <r>
      <rPr>
        <b/>
        <sz val="12"/>
        <color rgb="FFFF0000"/>
        <rFont val="Arial"/>
        <family val="2"/>
      </rPr>
      <t>pour une intervention de maintenance corrective</t>
    </r>
    <r>
      <rPr>
        <b/>
        <sz val="12"/>
        <rFont val="Arial"/>
        <family val="2"/>
      </rPr>
      <t xml:space="preserve">
Prix untaire en € HT</t>
    </r>
  </si>
  <si>
    <r>
      <t xml:space="preserve">Par installation
</t>
    </r>
    <r>
      <rPr>
        <b/>
        <u/>
        <sz val="12"/>
        <rFont val="Arial"/>
        <family val="2"/>
      </rPr>
      <t>Audit technique</t>
    </r>
    <r>
      <rPr>
        <b/>
        <sz val="12"/>
        <rFont val="Arial"/>
        <family val="2"/>
      </rPr>
      <t xml:space="preserve">
Prix unitaire en € HT</t>
    </r>
  </si>
  <si>
    <t>Prix unitaire en € HT 
Par an</t>
  </si>
  <si>
    <t>MONTANT TVA</t>
  </si>
  <si>
    <t>PRIX TOTAL ANNUEL TTC (€)</t>
  </si>
  <si>
    <t>PRIX TOTAL EN € HT
POUR LA PÉRIODE 2026/2029</t>
  </si>
  <si>
    <t>PRIX TOTAL EN € TTC
POUR LA PÉRIODE 2026/2029</t>
  </si>
  <si>
    <t>Désignation des 
sous-critères prix</t>
  </si>
  <si>
    <t>En € HT</t>
  </si>
  <si>
    <t>En € TTC</t>
  </si>
  <si>
    <t>Maintenance préventive
Prix total pour la période 2026/2029</t>
  </si>
  <si>
    <r>
      <t xml:space="preserve">Déplacement par site, par équipement,
pour une intervention de maintenance corrective
Prix unitaire </t>
    </r>
    <r>
      <rPr>
        <b/>
        <u/>
        <sz val="12"/>
        <rFont val="Arial"/>
        <family val="2"/>
      </rPr>
      <t>moyen</t>
    </r>
  </si>
  <si>
    <t xml:space="preserve">Heure de main d'œuvre 
intervention de maintenance corrective
Prix unitaire </t>
  </si>
  <si>
    <t>Commande masquée réalisée par l'Acheteur à partir des BPU
Prix total remisé en € TTC</t>
  </si>
  <si>
    <t>Audit du parc complet
Prix total en € TTC</t>
  </si>
  <si>
    <t>A. Récapitulatif des installations identifiées pour la Maintenance Préventive</t>
  </si>
  <si>
    <r>
      <t xml:space="preserve">TAUX DE TVA (en pourcentage)
</t>
    </r>
    <r>
      <rPr>
        <b/>
        <sz val="12"/>
        <color rgb="FFFF0000"/>
        <rFont val="Arial"/>
        <family val="2"/>
      </rPr>
      <t xml:space="preserve">A renseigner obligatoirement </t>
    </r>
  </si>
  <si>
    <r>
      <rPr>
        <b/>
        <u/>
        <sz val="12"/>
        <color rgb="FFFF0000"/>
        <rFont val="Arial"/>
        <family val="2"/>
      </rPr>
      <t xml:space="preserve">INFORMATIONS IMPORTANTES : </t>
    </r>
    <r>
      <rPr>
        <b/>
        <sz val="12"/>
        <color rgb="FFFF0000"/>
        <rFont val="Arial"/>
        <family val="2"/>
      </rPr>
      <t>Lors de la phase de procédure ou lors d'une mise à jour survenant pendant l'exécution des prestations, il vous appartient de vérifier l'exactitude des calculs, notamment les erreurs de multiplication, d’addition ou de report qui seraient constatées dans le présent document. 
L'Acheteur vous rappelle que seuls les prix unitaires inscrits dans le présent document ont une valeur contractuelle. Ceux-ci servant de base à la comparaison des offres et qu'en cas d'erreur aucune correction ou modification ne peut être envisageable, puisqu'elle fausserait l’égalité de traitement entre les candidats.
Il est également rappelé que les prix unitaires indiqués dans le présent document pourront être utilisés en cas de commande : soit de maintenance préventive supplémentaire, soit dans le cadre de maintenance corrective, soit lors d'audit d'installation.
En cas de prestation non facturable : offerte ou déjà incluse dans le cadre d'un autre prix, indiquer "0".</t>
    </r>
  </si>
  <si>
    <r>
      <rPr>
        <b/>
        <sz val="12"/>
        <rFont val="Arial"/>
        <family val="2"/>
      </rPr>
      <t>Prix en € HT</t>
    </r>
    <r>
      <rPr>
        <sz val="12"/>
        <rFont val="Arial"/>
        <family val="2"/>
      </rPr>
      <t xml:space="preserve">
</t>
    </r>
    <r>
      <rPr>
        <b/>
        <sz val="12"/>
        <color rgb="FFFF0000"/>
        <rFont val="Arial"/>
        <family val="2"/>
      </rPr>
      <t xml:space="preserve">L'acheteur  n'a volontairement pas prévu de somme automatique pour cette cellule
Veuillez préciser ici votre meilleur prix pour une prestation d'audit pour le parc complet d'installation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</si>
</sst>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2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u/>
      <sz val="12"/>
      <name val="Garamond"/>
      <family val="1"/>
    </font>
    <font>
      <sz val="10"/>
      <name val="Arial"/>
      <family val="2"/>
    </font>
    <font>
      <sz val="12"/>
      <name val="Arial"/>
      <family val="2"/>
    </font>
    <font>
      <b/>
      <u/>
      <sz val="12"/>
      <name val="Arial"/>
      <family val="2"/>
    </font>
    <font>
      <b/>
      <sz val="12"/>
      <color rgb="FF00B050"/>
      <name val="Arial"/>
      <family val="2"/>
    </font>
    <font>
      <b/>
      <i/>
      <u/>
      <sz val="12"/>
      <name val="Arial"/>
      <family val="2"/>
    </font>
    <font>
      <b/>
      <sz val="12"/>
      <name val="Arial"/>
      <family val="2"/>
    </font>
    <font>
      <sz val="12"/>
      <color theme="1"/>
      <name val="Arial"/>
      <family val="2"/>
    </font>
    <font>
      <b/>
      <sz val="12"/>
      <color theme="0"/>
      <name val="Arial"/>
      <family val="2"/>
    </font>
    <font>
      <b/>
      <sz val="12"/>
      <color rgb="FFFF0000"/>
      <name val="Arial"/>
      <family val="2"/>
    </font>
    <font>
      <b/>
      <u/>
      <sz val="12"/>
      <color rgb="FFFF0000"/>
      <name val="Arial"/>
      <family val="2"/>
    </font>
    <font>
      <b/>
      <sz val="16"/>
      <color theme="1"/>
      <name val="Arial"/>
      <family val="2"/>
    </font>
    <font>
      <b/>
      <sz val="16"/>
      <name val="Arial"/>
      <family val="2"/>
    </font>
    <font>
      <b/>
      <u/>
      <sz val="16"/>
      <color rgb="FF00B050"/>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79998168889431442"/>
        <bgColor indexed="9"/>
      </patternFill>
    </fill>
    <fill>
      <patternFill patternType="solid">
        <fgColor theme="0" tint="-0.34998626667073579"/>
        <bgColor indexed="64"/>
      </patternFill>
    </fill>
    <fill>
      <patternFill patternType="solid">
        <fgColor rgb="FF002060"/>
        <bgColor indexed="64"/>
      </patternFill>
    </fill>
    <fill>
      <patternFill patternType="solid">
        <fgColor theme="0" tint="-0.249977111117893"/>
        <bgColor indexed="64"/>
      </patternFill>
    </fill>
  </fills>
  <borders count="92">
    <border>
      <left/>
      <right/>
      <top/>
      <bottom/>
      <diagonal/>
    </border>
    <border>
      <left style="double">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indexed="64"/>
      </left>
      <right style="thin">
        <color indexed="64"/>
      </right>
      <top/>
      <bottom/>
      <diagonal/>
    </border>
    <border>
      <left style="thin">
        <color auto="1"/>
      </left>
      <right style="thin">
        <color auto="1"/>
      </right>
      <top/>
      <bottom/>
      <diagonal/>
    </border>
    <border>
      <left style="double">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style="thin">
        <color auto="1"/>
      </top>
      <bottom style="thick">
        <color auto="1"/>
      </bottom>
      <diagonal/>
    </border>
    <border>
      <left style="double">
        <color indexed="64"/>
      </left>
      <right style="thin">
        <color auto="1"/>
      </right>
      <top style="thick">
        <color auto="1"/>
      </top>
      <bottom/>
      <diagonal/>
    </border>
    <border>
      <left style="thin">
        <color auto="1"/>
      </left>
      <right style="thin">
        <color indexed="64"/>
      </right>
      <top style="thick">
        <color auto="1"/>
      </top>
      <bottom style="hair">
        <color indexed="64"/>
      </bottom>
      <diagonal/>
    </border>
    <border>
      <left/>
      <right/>
      <top style="thick">
        <color auto="1"/>
      </top>
      <bottom style="hair">
        <color indexed="64"/>
      </bottom>
      <diagonal/>
    </border>
    <border>
      <left style="thin">
        <color indexed="64"/>
      </left>
      <right style="double">
        <color indexed="64"/>
      </right>
      <top style="thick">
        <color auto="1"/>
      </top>
      <bottom style="hair">
        <color indexed="64"/>
      </bottom>
      <diagonal/>
    </border>
    <border>
      <left style="double">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diagonal/>
    </border>
    <border>
      <left style="double">
        <color auto="1"/>
      </left>
      <right style="thin">
        <color auto="1"/>
      </right>
      <top/>
      <bottom style="hair">
        <color auto="1"/>
      </bottom>
      <diagonal/>
    </border>
    <border>
      <left style="thin">
        <color indexed="64"/>
      </left>
      <right style="double">
        <color indexed="64"/>
      </right>
      <top/>
      <bottom style="hair">
        <color indexed="64"/>
      </bottom>
      <diagonal/>
    </border>
    <border>
      <left style="thin">
        <color auto="1"/>
      </left>
      <right style="thin">
        <color auto="1"/>
      </right>
      <top style="hair">
        <color auto="1"/>
      </top>
      <bottom/>
      <diagonal/>
    </border>
    <border>
      <left style="double">
        <color indexed="64"/>
      </left>
      <right/>
      <top/>
      <bottom/>
      <diagonal/>
    </border>
    <border>
      <left/>
      <right style="double">
        <color indexed="64"/>
      </right>
      <top/>
      <bottom/>
      <diagonal/>
    </border>
    <border>
      <left style="double">
        <color auto="1"/>
      </left>
      <right/>
      <top style="double">
        <color auto="1"/>
      </top>
      <bottom/>
      <diagonal/>
    </border>
    <border>
      <left/>
      <right style="double">
        <color auto="1"/>
      </right>
      <top style="double">
        <color auto="1"/>
      </top>
      <bottom/>
      <diagonal/>
    </border>
    <border>
      <left/>
      <right/>
      <top style="hair">
        <color indexed="64"/>
      </top>
      <bottom/>
      <diagonal/>
    </border>
    <border>
      <left style="double">
        <color indexed="64"/>
      </left>
      <right style="thin">
        <color indexed="64"/>
      </right>
      <top/>
      <bottom style="thin">
        <color auto="1"/>
      </bottom>
      <diagonal/>
    </border>
    <border>
      <left style="thin">
        <color indexed="64"/>
      </left>
      <right style="double">
        <color indexed="64"/>
      </right>
      <top style="hair">
        <color indexed="64"/>
      </top>
      <bottom/>
      <diagonal/>
    </border>
    <border>
      <left style="double">
        <color auto="1"/>
      </left>
      <right style="thin">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right/>
      <top style="hair">
        <color indexed="64"/>
      </top>
      <bottom style="hair">
        <color indexed="64"/>
      </bottom>
      <diagonal/>
    </border>
    <border>
      <left style="thin">
        <color auto="1"/>
      </left>
      <right style="thin">
        <color auto="1"/>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hair">
        <color indexed="64"/>
      </bottom>
      <diagonal/>
    </border>
    <border>
      <left style="thin">
        <color auto="1"/>
      </left>
      <right style="thin">
        <color auto="1"/>
      </right>
      <top/>
      <bottom style="hair">
        <color auto="1"/>
      </bottom>
      <diagonal/>
    </border>
    <border>
      <left/>
      <right/>
      <top/>
      <bottom style="hair">
        <color indexed="64"/>
      </bottom>
      <diagonal/>
    </border>
    <border>
      <left/>
      <right/>
      <top style="hair">
        <color indexed="64"/>
      </top>
      <bottom style="thin">
        <color auto="1"/>
      </bottom>
      <diagonal/>
    </border>
    <border>
      <left style="thin">
        <color auto="1"/>
      </left>
      <right/>
      <top style="hair">
        <color auto="1"/>
      </top>
      <bottom style="hair">
        <color auto="1"/>
      </bottom>
      <diagonal/>
    </border>
    <border>
      <left style="thin">
        <color auto="1"/>
      </left>
      <right style="thin">
        <color auto="1"/>
      </right>
      <top style="medium">
        <color indexed="64"/>
      </top>
      <bottom/>
      <diagonal/>
    </border>
    <border>
      <left style="thin">
        <color auto="1"/>
      </left>
      <right style="thin">
        <color indexed="64"/>
      </right>
      <top/>
      <bottom style="double">
        <color indexed="64"/>
      </bottom>
      <diagonal/>
    </border>
    <border>
      <left style="thick">
        <color auto="1"/>
      </left>
      <right style="thin">
        <color auto="1"/>
      </right>
      <top style="medium">
        <color indexed="64"/>
      </top>
      <bottom/>
      <diagonal/>
    </border>
    <border>
      <left style="thick">
        <color auto="1"/>
      </left>
      <right style="thin">
        <color auto="1"/>
      </right>
      <top/>
      <bottom style="double">
        <color indexed="64"/>
      </bottom>
      <diagonal/>
    </border>
    <border>
      <left/>
      <right style="thin">
        <color auto="1"/>
      </right>
      <top style="double">
        <color auto="1"/>
      </top>
      <bottom/>
      <diagonal/>
    </border>
    <border>
      <left/>
      <right style="thin">
        <color auto="1"/>
      </right>
      <top/>
      <bottom/>
      <diagonal/>
    </border>
    <border>
      <left style="thick">
        <color auto="1"/>
      </left>
      <right style="thick">
        <color auto="1"/>
      </right>
      <top style="double">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ck">
        <color auto="1"/>
      </right>
      <top style="thick">
        <color auto="1"/>
      </top>
      <bottom style="hair">
        <color indexed="64"/>
      </bottom>
      <diagonal/>
    </border>
    <border>
      <left style="thick">
        <color auto="1"/>
      </left>
      <right style="thick">
        <color auto="1"/>
      </right>
      <top style="hair">
        <color indexed="64"/>
      </top>
      <bottom style="hair">
        <color indexed="64"/>
      </bottom>
      <diagonal/>
    </border>
    <border>
      <left style="thick">
        <color auto="1"/>
      </left>
      <right style="thick">
        <color auto="1"/>
      </right>
      <top style="hair">
        <color indexed="64"/>
      </top>
      <bottom style="thin">
        <color indexed="64"/>
      </bottom>
      <diagonal/>
    </border>
    <border>
      <left style="thick">
        <color auto="1"/>
      </left>
      <right style="thick">
        <color auto="1"/>
      </right>
      <top/>
      <bottom style="hair">
        <color auto="1"/>
      </bottom>
      <diagonal/>
    </border>
    <border>
      <left style="thick">
        <color auto="1"/>
      </left>
      <right style="thick">
        <color auto="1"/>
      </right>
      <top style="hair">
        <color auto="1"/>
      </top>
      <bottom/>
      <diagonal/>
    </border>
    <border>
      <left style="thin">
        <color auto="1"/>
      </left>
      <right style="thin">
        <color auto="1"/>
      </right>
      <top style="hair">
        <color auto="1"/>
      </top>
      <bottom style="hair">
        <color auto="1"/>
      </bottom>
      <diagonal/>
    </border>
    <border>
      <left/>
      <right style="double">
        <color auto="1"/>
      </right>
      <top style="hair">
        <color auto="1"/>
      </top>
      <bottom style="hair">
        <color auto="1"/>
      </bottom>
      <diagonal/>
    </border>
    <border>
      <left style="thick">
        <color auto="1"/>
      </left>
      <right style="thin">
        <color auto="1"/>
      </right>
      <top/>
      <bottom/>
      <diagonal/>
    </border>
    <border>
      <left style="thin">
        <color indexed="64"/>
      </left>
      <right style="thick">
        <color auto="1"/>
      </right>
      <top style="hair">
        <color indexed="64"/>
      </top>
      <bottom style="medium">
        <color indexed="64"/>
      </bottom>
      <diagonal/>
    </border>
    <border>
      <left style="thin">
        <color auto="1"/>
      </left>
      <right style="thick">
        <color auto="1"/>
      </right>
      <top style="double">
        <color auto="1"/>
      </top>
      <bottom style="thin">
        <color auto="1"/>
      </bottom>
      <diagonal/>
    </border>
    <border>
      <left style="thin">
        <color auto="1"/>
      </left>
      <right style="thick">
        <color auto="1"/>
      </right>
      <top style="thin">
        <color auto="1"/>
      </top>
      <bottom style="thick">
        <color auto="1"/>
      </bottom>
      <diagonal/>
    </border>
    <border>
      <left style="thin">
        <color auto="1"/>
      </left>
      <right style="thick">
        <color auto="1"/>
      </right>
      <top style="thick">
        <color auto="1"/>
      </top>
      <bottom style="hair">
        <color indexed="64"/>
      </bottom>
      <diagonal/>
    </border>
    <border>
      <left style="thin">
        <color auto="1"/>
      </left>
      <right style="thick">
        <color auto="1"/>
      </right>
      <top style="hair">
        <color indexed="64"/>
      </top>
      <bottom style="hair">
        <color indexed="64"/>
      </bottom>
      <diagonal/>
    </border>
    <border>
      <left style="thin">
        <color auto="1"/>
      </left>
      <right style="thick">
        <color auto="1"/>
      </right>
      <top style="hair">
        <color indexed="64"/>
      </top>
      <bottom style="thin">
        <color auto="1"/>
      </bottom>
      <diagonal/>
    </border>
    <border>
      <left style="thin">
        <color auto="1"/>
      </left>
      <right style="thick">
        <color auto="1"/>
      </right>
      <top/>
      <bottom style="hair">
        <color indexed="64"/>
      </bottom>
      <diagonal/>
    </border>
    <border>
      <left style="thick">
        <color auto="1"/>
      </left>
      <right style="thin">
        <color auto="1"/>
      </right>
      <top style="double">
        <color auto="1"/>
      </top>
      <bottom style="thin">
        <color auto="1"/>
      </bottom>
      <diagonal/>
    </border>
    <border>
      <left style="thick">
        <color auto="1"/>
      </left>
      <right style="thin">
        <color auto="1"/>
      </right>
      <top style="thin">
        <color auto="1"/>
      </top>
      <bottom style="thick">
        <color auto="1"/>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auto="1"/>
      </left>
      <right/>
      <top style="double">
        <color auto="1"/>
      </top>
      <bottom style="thin">
        <color auto="1"/>
      </bottom>
      <diagonal/>
    </border>
    <border>
      <left style="thin">
        <color auto="1"/>
      </left>
      <right/>
      <top style="thin">
        <color auto="1"/>
      </top>
      <bottom style="thick">
        <color auto="1"/>
      </bottom>
      <diagonal/>
    </border>
    <border>
      <left style="thick">
        <color auto="1"/>
      </left>
      <right/>
      <top style="thick">
        <color auto="1"/>
      </top>
      <bottom style="hair">
        <color indexed="64"/>
      </bottom>
      <diagonal/>
    </border>
    <border>
      <left style="thick">
        <color auto="1"/>
      </left>
      <right/>
      <top style="hair">
        <color indexed="64"/>
      </top>
      <bottom style="hair">
        <color indexed="64"/>
      </bottom>
      <diagonal/>
    </border>
    <border>
      <left style="thick">
        <color auto="1"/>
      </left>
      <right/>
      <top style="hair">
        <color indexed="64"/>
      </top>
      <bottom style="thin">
        <color auto="1"/>
      </bottom>
      <diagonal/>
    </border>
    <border>
      <left style="thick">
        <color auto="1"/>
      </left>
      <right/>
      <top/>
      <bottom style="hair">
        <color indexed="64"/>
      </bottom>
      <diagonal/>
    </border>
    <border>
      <left style="thick">
        <color auto="1"/>
      </left>
      <right/>
      <top style="hair">
        <color auto="1"/>
      </top>
      <bottom style="medium">
        <color indexed="64"/>
      </bottom>
      <diagonal/>
    </border>
    <border>
      <left style="thin">
        <color indexed="64"/>
      </left>
      <right/>
      <top style="medium">
        <color indexed="64"/>
      </top>
      <bottom/>
      <diagonal/>
    </border>
    <border>
      <left style="thin">
        <color indexed="64"/>
      </left>
      <right style="thick">
        <color auto="1"/>
      </right>
      <top style="medium">
        <color indexed="64"/>
      </top>
      <bottom/>
      <diagonal/>
    </border>
    <border>
      <left style="thin">
        <color auto="1"/>
      </left>
      <right style="double">
        <color indexed="64"/>
      </right>
      <top style="medium">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auto="1"/>
      </right>
      <top style="thick">
        <color indexed="64"/>
      </top>
      <bottom style="thin">
        <color indexed="64"/>
      </bottom>
      <diagonal/>
    </border>
    <border>
      <left style="thin">
        <color auto="1"/>
      </left>
      <right style="double">
        <color indexed="64"/>
      </right>
      <top/>
      <bottom/>
      <diagonal/>
    </border>
    <border>
      <left style="thin">
        <color auto="1"/>
      </left>
      <right style="thin">
        <color auto="1"/>
      </right>
      <top style="thin">
        <color auto="1"/>
      </top>
      <bottom style="thin">
        <color auto="1"/>
      </bottom>
      <diagonal/>
    </border>
    <border>
      <left style="thin">
        <color indexed="64"/>
      </left>
      <right style="thick">
        <color auto="1"/>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auto="1"/>
      </left>
      <right style="double">
        <color indexed="64"/>
      </right>
      <top/>
      <bottom style="double">
        <color indexed="64"/>
      </bottom>
      <diagonal/>
    </border>
    <border>
      <left style="double">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double">
        <color auto="1"/>
      </right>
      <top style="double">
        <color auto="1"/>
      </top>
      <bottom style="medium">
        <color auto="1"/>
      </bottom>
      <diagonal/>
    </border>
    <border>
      <left style="thin">
        <color indexed="64"/>
      </left>
      <right style="double">
        <color indexed="64"/>
      </right>
      <top style="hair">
        <color indexed="64"/>
      </top>
      <bottom style="double">
        <color auto="1"/>
      </bottom>
      <diagonal/>
    </border>
    <border>
      <left/>
      <right style="thin">
        <color auto="1"/>
      </right>
      <top/>
      <bottom style="double">
        <color indexed="64"/>
      </bottom>
      <diagonal/>
    </border>
  </borders>
  <cellStyleXfs count="69">
    <xf numFmtId="0" fontId="0" fillId="0" borderId="0"/>
    <xf numFmtId="0" fontId="6"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8" fillId="0" borderId="0" applyFont="0" applyFill="0" applyBorder="0" applyAlignment="0" applyProtection="0"/>
    <xf numFmtId="0" fontId="1" fillId="0" borderId="0"/>
  </cellStyleXfs>
  <cellXfs count="169">
    <xf numFmtId="0" fontId="0" fillId="0" borderId="0" xfId="0"/>
    <xf numFmtId="0" fontId="9" fillId="0" borderId="0" xfId="0" applyFont="1" applyProtection="1">
      <protection locked="0"/>
    </xf>
    <xf numFmtId="0" fontId="10" fillId="0" borderId="0" xfId="0" applyFont="1" applyBorder="1" applyAlignment="1" applyProtection="1">
      <alignment horizontal="left" vertical="center" wrapText="1"/>
    </xf>
    <xf numFmtId="0" fontId="12"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xf>
    <xf numFmtId="0" fontId="9" fillId="0" borderId="0" xfId="0" applyFont="1" applyBorder="1" applyAlignment="1" applyProtection="1">
      <alignment horizontal="center" vertical="center"/>
    </xf>
    <xf numFmtId="0" fontId="9" fillId="0" borderId="10"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44" fontId="9" fillId="3" borderId="71" xfId="0" applyNumberFormat="1" applyFont="1" applyFill="1" applyBorder="1" applyAlignment="1" applyProtection="1">
      <alignment horizontal="center" vertical="center" wrapText="1"/>
      <protection locked="0"/>
    </xf>
    <xf numFmtId="44" fontId="9" fillId="3" borderId="49" xfId="0" applyNumberFormat="1" applyFont="1" applyFill="1" applyBorder="1" applyAlignment="1" applyProtection="1">
      <alignment vertical="center"/>
      <protection locked="0"/>
    </xf>
    <xf numFmtId="44" fontId="9" fillId="3" borderId="11" xfId="0" applyNumberFormat="1" applyFont="1" applyFill="1" applyBorder="1" applyAlignment="1" applyProtection="1">
      <alignment vertical="center"/>
      <protection locked="0"/>
    </xf>
    <xf numFmtId="10" fontId="9" fillId="0" borderId="0" xfId="67" applyNumberFormat="1"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54" xfId="0" applyFont="1" applyBorder="1" applyAlignment="1" applyProtection="1">
      <alignment horizontal="center" vertical="center" wrapText="1"/>
    </xf>
    <xf numFmtId="0" fontId="9" fillId="0" borderId="33" xfId="0" applyFont="1" applyBorder="1" applyAlignment="1" applyProtection="1">
      <alignment horizontal="center" vertical="center" wrapText="1"/>
    </xf>
    <xf numFmtId="44" fontId="9" fillId="3" borderId="72" xfId="0" applyNumberFormat="1" applyFont="1" applyFill="1" applyBorder="1" applyAlignment="1" applyProtection="1">
      <alignment horizontal="center" vertical="center" wrapText="1"/>
      <protection locked="0"/>
    </xf>
    <xf numFmtId="44" fontId="9" fillId="3" borderId="50" xfId="0" applyNumberFormat="1" applyFont="1" applyFill="1" applyBorder="1" applyAlignment="1" applyProtection="1">
      <alignment vertical="center"/>
      <protection locked="0"/>
    </xf>
    <xf numFmtId="44" fontId="9" fillId="3" borderId="33" xfId="0" applyNumberFormat="1" applyFont="1" applyFill="1" applyBorder="1" applyAlignment="1" applyProtection="1">
      <alignment vertical="center"/>
      <protection locked="0"/>
    </xf>
    <xf numFmtId="0" fontId="9" fillId="0" borderId="0" xfId="0" applyFont="1" applyAlignment="1" applyProtection="1">
      <alignment horizontal="center" vertical="center" wrapText="1"/>
      <protection locked="0"/>
    </xf>
    <xf numFmtId="0" fontId="9" fillId="0" borderId="34" xfId="0" applyFont="1" applyBorder="1" applyAlignment="1" applyProtection="1">
      <alignment horizontal="center" vertical="center" wrapText="1"/>
    </xf>
    <xf numFmtId="0" fontId="9" fillId="0" borderId="39" xfId="0" applyFont="1" applyBorder="1" applyAlignment="1" applyProtection="1">
      <alignment horizontal="center" vertical="center" wrapText="1"/>
    </xf>
    <xf numFmtId="44" fontId="9" fillId="3" borderId="73" xfId="0" applyNumberFormat="1" applyFont="1" applyFill="1" applyBorder="1" applyAlignment="1" applyProtection="1">
      <alignment horizontal="center" vertical="center" wrapText="1"/>
      <protection locked="0"/>
    </xf>
    <xf numFmtId="44" fontId="9" fillId="3" borderId="51" xfId="0" applyNumberFormat="1" applyFont="1" applyFill="1" applyBorder="1" applyAlignment="1" applyProtection="1">
      <alignment vertical="center"/>
      <protection locked="0"/>
    </xf>
    <xf numFmtId="44" fontId="9" fillId="3" borderId="39" xfId="0" applyNumberFormat="1" applyFont="1" applyFill="1" applyBorder="1" applyAlignment="1" applyProtection="1">
      <alignment vertical="center"/>
      <protection locked="0"/>
    </xf>
    <xf numFmtId="0" fontId="9" fillId="0" borderId="37" xfId="0" applyFont="1" applyBorder="1" applyAlignment="1" applyProtection="1">
      <alignment horizontal="center" vertical="center" wrapText="1"/>
    </xf>
    <xf numFmtId="0" fontId="9" fillId="0" borderId="38" xfId="0" applyFont="1" applyBorder="1" applyAlignment="1" applyProtection="1">
      <alignment horizontal="center" vertical="center" wrapText="1"/>
    </xf>
    <xf numFmtId="44" fontId="9" fillId="3" borderId="74" xfId="0" applyNumberFormat="1" applyFont="1" applyFill="1" applyBorder="1" applyAlignment="1" applyProtection="1">
      <alignment horizontal="center" vertical="center" wrapText="1"/>
      <protection locked="0"/>
    </xf>
    <xf numFmtId="44" fontId="9" fillId="3" borderId="52" xfId="0" applyNumberFormat="1" applyFont="1" applyFill="1" applyBorder="1" applyAlignment="1" applyProtection="1">
      <alignment vertical="center"/>
      <protection locked="0"/>
    </xf>
    <xf numFmtId="44" fontId="9" fillId="3" borderId="38" xfId="0" applyNumberFormat="1" applyFont="1" applyFill="1" applyBorder="1" applyAlignment="1" applyProtection="1">
      <alignment vertical="center"/>
      <protection locked="0"/>
    </xf>
    <xf numFmtId="0" fontId="9" fillId="0" borderId="22" xfId="0" applyFont="1" applyBorder="1" applyAlignment="1" applyProtection="1">
      <alignment horizontal="center" vertical="center" wrapText="1"/>
    </xf>
    <xf numFmtId="0" fontId="9" fillId="0" borderId="27" xfId="0" applyFont="1" applyBorder="1" applyAlignment="1" applyProtection="1">
      <alignment horizontal="center" vertical="center" wrapText="1"/>
    </xf>
    <xf numFmtId="44" fontId="9" fillId="3" borderId="75" xfId="0" applyNumberFormat="1" applyFont="1" applyFill="1" applyBorder="1" applyAlignment="1" applyProtection="1">
      <alignment horizontal="center" vertical="center" wrapText="1"/>
      <protection locked="0"/>
    </xf>
    <xf numFmtId="44" fontId="9" fillId="3" borderId="53" xfId="0" applyNumberFormat="1" applyFont="1" applyFill="1" applyBorder="1" applyAlignment="1" applyProtection="1">
      <alignment vertical="center"/>
      <protection locked="0"/>
    </xf>
    <xf numFmtId="44" fontId="9" fillId="3" borderId="27" xfId="0" applyNumberFormat="1" applyFont="1" applyFill="1" applyBorder="1" applyAlignment="1" applyProtection="1">
      <alignment vertical="center"/>
      <protection locked="0"/>
    </xf>
    <xf numFmtId="0" fontId="9" fillId="0" borderId="0" xfId="0" applyFont="1" applyAlignment="1" applyProtection="1">
      <alignment wrapText="1"/>
      <protection locked="0"/>
    </xf>
    <xf numFmtId="9" fontId="9" fillId="0" borderId="30" xfId="0" applyNumberFormat="1" applyFont="1" applyFill="1" applyBorder="1" applyAlignment="1" applyProtection="1">
      <alignment horizontal="center" vertical="center" wrapText="1"/>
    </xf>
    <xf numFmtId="164" fontId="13" fillId="5" borderId="65" xfId="0" applyNumberFormat="1" applyFont="1" applyFill="1" applyBorder="1" applyAlignment="1" applyProtection="1">
      <alignment horizontal="center" vertical="center" wrapText="1"/>
    </xf>
    <xf numFmtId="164" fontId="13" fillId="5" borderId="59" xfId="0" applyNumberFormat="1" applyFont="1" applyFill="1" applyBorder="1" applyAlignment="1" applyProtection="1">
      <alignment horizontal="center" vertical="center" wrapText="1"/>
    </xf>
    <xf numFmtId="44" fontId="9" fillId="0" borderId="77" xfId="0" applyNumberFormat="1" applyFont="1" applyBorder="1" applyAlignment="1" applyProtection="1">
      <alignment horizontal="center" vertical="center"/>
    </xf>
    <xf numFmtId="44" fontId="9" fillId="0" borderId="80" xfId="0" applyNumberFormat="1" applyFont="1" applyBorder="1" applyAlignment="1" applyProtection="1">
      <alignment horizontal="center" vertical="center"/>
    </xf>
    <xf numFmtId="10" fontId="9" fillId="3" borderId="83" xfId="0" applyNumberFormat="1" applyFont="1" applyFill="1" applyBorder="1" applyAlignment="1" applyProtection="1">
      <alignment horizontal="center" vertical="center"/>
      <protection locked="0"/>
    </xf>
    <xf numFmtId="0" fontId="9" fillId="0" borderId="0" xfId="0" applyFont="1" applyFill="1" applyBorder="1" applyProtection="1"/>
    <xf numFmtId="0" fontId="9" fillId="0" borderId="0" xfId="0" applyFont="1" applyFill="1" applyBorder="1" applyAlignment="1" applyProtection="1">
      <alignment horizontal="center" vertical="center" wrapText="1"/>
    </xf>
    <xf numFmtId="0" fontId="9" fillId="0" borderId="0" xfId="0" applyFont="1" applyAlignment="1" applyProtection="1">
      <alignment horizontal="center" vertical="center" wrapText="1"/>
    </xf>
    <xf numFmtId="164" fontId="9" fillId="0" borderId="0" xfId="0" applyNumberFormat="1" applyFont="1" applyAlignment="1" applyProtection="1">
      <alignment horizontal="center" vertical="center"/>
    </xf>
    <xf numFmtId="0" fontId="9" fillId="0" borderId="0" xfId="0" applyFont="1" applyAlignment="1" applyProtection="1">
      <alignment horizontal="center" vertical="center"/>
    </xf>
    <xf numFmtId="0" fontId="9" fillId="0" borderId="0" xfId="0" applyFont="1" applyProtection="1"/>
    <xf numFmtId="0" fontId="13" fillId="0" borderId="0" xfId="0" applyFont="1" applyFill="1" applyBorder="1" applyAlignment="1" applyProtection="1">
      <alignment horizontal="center" vertical="center"/>
    </xf>
    <xf numFmtId="8" fontId="13" fillId="0" borderId="0" xfId="0" applyNumberFormat="1" applyFont="1" applyFill="1" applyBorder="1" applyAlignment="1" applyProtection="1">
      <alignment horizontal="center" vertical="center"/>
    </xf>
    <xf numFmtId="164" fontId="13" fillId="0" borderId="0" xfId="0" applyNumberFormat="1" applyFont="1" applyFill="1" applyBorder="1" applyAlignment="1" applyProtection="1">
      <alignment horizontal="center" vertical="center"/>
    </xf>
    <xf numFmtId="0" fontId="9" fillId="0" borderId="0" xfId="0" applyFont="1" applyFill="1" applyBorder="1" applyAlignment="1" applyProtection="1">
      <alignment horizontal="center"/>
    </xf>
    <xf numFmtId="164" fontId="9" fillId="0" borderId="0" xfId="0" applyNumberFormat="1" applyFont="1" applyProtection="1"/>
    <xf numFmtId="0" fontId="9" fillId="0" borderId="0" xfId="0" applyFont="1" applyAlignment="1" applyProtection="1">
      <alignment horizontal="center"/>
    </xf>
    <xf numFmtId="0" fontId="13" fillId="6" borderId="87" xfId="0" applyFont="1" applyFill="1" applyBorder="1" applyAlignment="1" applyProtection="1">
      <alignment horizontal="center" vertical="center" wrapText="1"/>
    </xf>
    <xf numFmtId="0" fontId="13" fillId="6" borderId="88" xfId="0" applyFont="1" applyFill="1" applyBorder="1" applyAlignment="1" applyProtection="1">
      <alignment horizontal="center" vertical="center" wrapText="1"/>
    </xf>
    <xf numFmtId="0" fontId="13" fillId="6" borderId="89" xfId="0" applyFont="1" applyFill="1" applyBorder="1" applyAlignment="1" applyProtection="1">
      <alignment horizontal="center" vertical="center" wrapText="1"/>
    </xf>
    <xf numFmtId="164" fontId="13" fillId="0" borderId="0" xfId="0" applyNumberFormat="1" applyFont="1" applyFill="1" applyBorder="1" applyAlignment="1" applyProtection="1">
      <alignment horizontal="center" vertical="center" wrapText="1"/>
    </xf>
    <xf numFmtId="0" fontId="9" fillId="0" borderId="0" xfId="0" applyFont="1" applyFill="1" applyBorder="1" applyAlignment="1" applyProtection="1">
      <alignment horizontal="center" wrapText="1"/>
    </xf>
    <xf numFmtId="0" fontId="9" fillId="0" borderId="0" xfId="0" applyFont="1" applyFill="1" applyBorder="1" applyAlignment="1" applyProtection="1">
      <alignment wrapText="1"/>
    </xf>
    <xf numFmtId="0" fontId="14" fillId="0" borderId="25" xfId="1" applyFont="1" applyBorder="1" applyAlignment="1" applyProtection="1">
      <alignment vertical="center"/>
      <protection locked="0"/>
    </xf>
    <xf numFmtId="0" fontId="14" fillId="0" borderId="19" xfId="1" applyFont="1" applyBorder="1" applyAlignment="1" applyProtection="1">
      <alignment vertical="center"/>
      <protection locked="0"/>
    </xf>
    <xf numFmtId="0" fontId="9" fillId="0" borderId="19" xfId="1" applyFont="1" applyBorder="1" applyAlignment="1" applyProtection="1">
      <alignment vertical="center"/>
      <protection locked="0"/>
    </xf>
    <xf numFmtId="0" fontId="9" fillId="0" borderId="26" xfId="1" applyFont="1" applyBorder="1" applyProtection="1">
      <protection locked="0"/>
    </xf>
    <xf numFmtId="0" fontId="9" fillId="0" borderId="0" xfId="0" applyFont="1" applyAlignment="1" applyProtection="1">
      <alignment wrapText="1"/>
    </xf>
    <xf numFmtId="9" fontId="9" fillId="0" borderId="20" xfId="0" applyNumberFormat="1" applyFont="1" applyFill="1" applyBorder="1" applyAlignment="1" applyProtection="1">
      <alignment horizontal="center" vertical="center" wrapText="1"/>
    </xf>
    <xf numFmtId="44" fontId="9" fillId="0" borderId="37" xfId="0" applyNumberFormat="1" applyFont="1" applyFill="1" applyBorder="1" applyAlignment="1" applyProtection="1">
      <alignment horizontal="center" vertical="center"/>
    </xf>
    <xf numFmtId="44" fontId="9" fillId="0" borderId="21" xfId="0" applyNumberFormat="1" applyFont="1" applyFill="1" applyBorder="1" applyAlignment="1" applyProtection="1">
      <alignment horizontal="center" vertical="center"/>
    </xf>
    <xf numFmtId="0" fontId="14" fillId="0" borderId="23" xfId="1" applyFont="1" applyBorder="1" applyAlignment="1" applyProtection="1">
      <alignment vertical="center"/>
      <protection locked="0"/>
    </xf>
    <xf numFmtId="0" fontId="14" fillId="0" borderId="0" xfId="1" applyFont="1" applyAlignment="1" applyProtection="1">
      <alignment vertical="center"/>
      <protection locked="0"/>
    </xf>
    <xf numFmtId="0" fontId="9" fillId="0" borderId="0" xfId="1" applyFont="1" applyAlignment="1" applyProtection="1">
      <alignment vertical="center"/>
      <protection locked="0"/>
    </xf>
    <xf numFmtId="0" fontId="9" fillId="0" borderId="24" xfId="1" applyFont="1" applyBorder="1" applyProtection="1">
      <protection locked="0"/>
    </xf>
    <xf numFmtId="44" fontId="9" fillId="0" borderId="54" xfId="0" applyNumberFormat="1" applyFont="1" applyFill="1" applyBorder="1" applyAlignment="1" applyProtection="1">
      <alignment horizontal="center" vertical="center"/>
    </xf>
    <xf numFmtId="44" fontId="9" fillId="0" borderId="36" xfId="0" applyNumberFormat="1"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44" fontId="9" fillId="3" borderId="54" xfId="0" applyNumberFormat="1" applyFont="1" applyFill="1" applyBorder="1" applyAlignment="1" applyProtection="1">
      <alignment vertical="center" wrapText="1"/>
      <protection locked="0"/>
    </xf>
    <xf numFmtId="0" fontId="9" fillId="0" borderId="23" xfId="1" applyFont="1" applyBorder="1" applyProtection="1">
      <protection locked="0"/>
    </xf>
    <xf numFmtId="0" fontId="9" fillId="0" borderId="0" xfId="1" applyFont="1" applyProtection="1">
      <protection locked="0"/>
    </xf>
    <xf numFmtId="0" fontId="9" fillId="0" borderId="0" xfId="0" applyFont="1" applyFill="1" applyBorder="1" applyAlignment="1" applyProtection="1">
      <alignment vertical="center"/>
    </xf>
    <xf numFmtId="0" fontId="14" fillId="0" borderId="0" xfId="1" applyFont="1" applyAlignment="1" applyProtection="1">
      <alignment horizontal="left" vertical="center" wrapText="1"/>
      <protection locked="0"/>
    </xf>
    <xf numFmtId="0" fontId="9" fillId="0" borderId="17" xfId="1" applyFont="1" applyBorder="1" applyProtection="1">
      <protection locked="0"/>
    </xf>
    <xf numFmtId="0" fontId="9" fillId="0" borderId="18" xfId="1" applyFont="1" applyBorder="1" applyProtection="1">
      <protection locked="0"/>
    </xf>
    <xf numFmtId="0" fontId="13" fillId="0" borderId="0" xfId="0" applyFont="1" applyFill="1" applyBorder="1" applyAlignment="1" applyProtection="1">
      <alignment vertical="center" wrapText="1"/>
    </xf>
    <xf numFmtId="0" fontId="13" fillId="0" borderId="0" xfId="0" applyFont="1" applyBorder="1" applyAlignment="1" applyProtection="1">
      <alignment horizontal="center" vertical="center" wrapText="1"/>
    </xf>
    <xf numFmtId="0" fontId="14" fillId="3" borderId="67" xfId="18" applyFont="1" applyFill="1" applyBorder="1" applyAlignment="1" applyProtection="1">
      <alignment vertical="center"/>
    </xf>
    <xf numFmtId="0" fontId="14" fillId="0" borderId="68" xfId="18" applyFont="1" applyBorder="1" applyAlignment="1" applyProtection="1">
      <alignment horizontal="center" vertical="center" wrapText="1"/>
    </xf>
    <xf numFmtId="0" fontId="8" fillId="0" borderId="0" xfId="0" applyFont="1" applyProtection="1">
      <protection locked="0"/>
    </xf>
    <xf numFmtId="0" fontId="9" fillId="0" borderId="12" xfId="0" applyFont="1" applyBorder="1" applyAlignment="1" applyProtection="1">
      <alignment horizontal="center" vertical="center" wrapText="1"/>
      <protection locked="0"/>
    </xf>
    <xf numFmtId="0" fontId="9" fillId="0" borderId="36" xfId="0" applyFont="1" applyBorder="1" applyAlignment="1" applyProtection="1">
      <alignment horizontal="center" vertical="center" wrapText="1"/>
      <protection locked="0"/>
    </xf>
    <xf numFmtId="0" fontId="9" fillId="0" borderId="35" xfId="0" applyFont="1" applyBorder="1" applyAlignment="1" applyProtection="1">
      <alignment horizontal="center" vertical="center" wrapText="1"/>
      <protection locked="0"/>
    </xf>
    <xf numFmtId="0" fontId="9" fillId="0" borderId="21"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44" fontId="9" fillId="0" borderId="80" xfId="0" applyNumberFormat="1" applyFont="1" applyBorder="1" applyAlignment="1" applyProtection="1">
      <alignment horizontal="center" vertical="center"/>
      <protection locked="0"/>
    </xf>
    <xf numFmtId="44" fontId="9" fillId="0" borderId="83" xfId="0" applyNumberFormat="1" applyFont="1" applyBorder="1" applyAlignment="1" applyProtection="1">
      <alignment horizontal="center" vertical="center"/>
      <protection locked="0"/>
    </xf>
    <xf numFmtId="44" fontId="9" fillId="0" borderId="59" xfId="0" applyNumberFormat="1" applyFont="1" applyBorder="1" applyAlignment="1" applyProtection="1">
      <alignment horizontal="center" vertical="center"/>
      <protection locked="0"/>
    </xf>
    <xf numFmtId="44" fontId="9" fillId="0" borderId="85" xfId="0" applyNumberFormat="1" applyFont="1" applyBorder="1" applyAlignment="1" applyProtection="1">
      <alignment horizontal="center" vertical="center"/>
      <protection locked="0"/>
    </xf>
    <xf numFmtId="44" fontId="9" fillId="0" borderId="60" xfId="0" applyNumberFormat="1" applyFont="1" applyFill="1" applyBorder="1" applyAlignment="1" applyProtection="1">
      <alignment horizontal="center" vertical="center" wrapText="1"/>
    </xf>
    <xf numFmtId="44" fontId="9" fillId="0" borderId="61" xfId="0" applyNumberFormat="1" applyFont="1" applyFill="1" applyBorder="1" applyAlignment="1" applyProtection="1">
      <alignment horizontal="center" vertical="center" wrapText="1"/>
    </xf>
    <xf numFmtId="44" fontId="9" fillId="0" borderId="62" xfId="0" applyNumberFormat="1" applyFont="1" applyFill="1" applyBorder="1" applyAlignment="1" applyProtection="1">
      <alignment horizontal="center" vertical="center" wrapText="1"/>
    </xf>
    <xf numFmtId="44" fontId="9" fillId="0" borderId="63" xfId="0" applyNumberFormat="1" applyFont="1" applyFill="1" applyBorder="1" applyAlignment="1" applyProtection="1">
      <alignment horizontal="center" vertical="center" wrapText="1"/>
    </xf>
    <xf numFmtId="44" fontId="9" fillId="0" borderId="57" xfId="0" applyNumberFormat="1" applyFont="1" applyFill="1" applyBorder="1" applyAlignment="1" applyProtection="1">
      <alignment horizontal="center" vertical="center" wrapText="1"/>
    </xf>
    <xf numFmtId="9" fontId="9" fillId="0" borderId="31" xfId="0" applyNumberFormat="1" applyFont="1" applyFill="1" applyBorder="1" applyAlignment="1" applyProtection="1">
      <alignment horizontal="center" vertical="center" wrapText="1"/>
    </xf>
    <xf numFmtId="44" fontId="9" fillId="0" borderId="32" xfId="0" applyNumberFormat="1" applyFont="1" applyFill="1" applyBorder="1" applyAlignment="1" applyProtection="1">
      <alignment horizontal="center" vertical="center" wrapText="1"/>
    </xf>
    <xf numFmtId="44" fontId="9" fillId="0" borderId="90" xfId="0" applyNumberFormat="1" applyFont="1" applyFill="1" applyBorder="1" applyAlignment="1" applyProtection="1">
      <alignment horizontal="center" vertical="center"/>
    </xf>
    <xf numFmtId="0" fontId="14" fillId="0" borderId="16" xfId="1" applyFont="1" applyBorder="1" applyAlignment="1" applyProtection="1">
      <alignment horizontal="left" vertical="center" wrapText="1"/>
      <protection locked="0"/>
    </xf>
    <xf numFmtId="0" fontId="14" fillId="0" borderId="17" xfId="1" applyFont="1" applyBorder="1" applyAlignment="1" applyProtection="1">
      <alignment horizontal="left" vertical="center" wrapText="1"/>
      <protection locked="0"/>
    </xf>
    <xf numFmtId="0" fontId="18" fillId="0" borderId="0" xfId="18" applyFont="1" applyAlignment="1" applyProtection="1">
      <alignment horizontal="center" vertical="center"/>
    </xf>
    <xf numFmtId="0" fontId="19" fillId="0" borderId="0" xfId="0" applyFont="1" applyAlignment="1" applyProtection="1">
      <alignment horizontal="center" vertical="center"/>
    </xf>
    <xf numFmtId="0" fontId="20" fillId="0" borderId="0" xfId="0" applyFont="1" applyBorder="1" applyAlignment="1" applyProtection="1">
      <alignment horizontal="center" vertical="center" wrapText="1"/>
    </xf>
    <xf numFmtId="0" fontId="10" fillId="0" borderId="17" xfId="0" applyFont="1" applyBorder="1" applyAlignment="1" applyProtection="1">
      <alignment horizontal="left" vertical="center" wrapText="1"/>
    </xf>
    <xf numFmtId="0" fontId="13" fillId="0" borderId="0"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0" borderId="0" xfId="0" applyFont="1" applyBorder="1" applyAlignment="1" applyProtection="1">
      <alignment horizontal="center" vertical="center"/>
    </xf>
    <xf numFmtId="0" fontId="13" fillId="5" borderId="3" xfId="0" applyFont="1" applyFill="1" applyBorder="1" applyAlignment="1" applyProtection="1">
      <alignment horizontal="center" vertical="center" wrapText="1"/>
    </xf>
    <xf numFmtId="0" fontId="13" fillId="5" borderId="8" xfId="0" applyFont="1" applyFill="1" applyBorder="1" applyAlignment="1" applyProtection="1">
      <alignment horizontal="center" vertical="center" wrapText="1"/>
    </xf>
    <xf numFmtId="0" fontId="9" fillId="0" borderId="9" xfId="0" applyFont="1" applyBorder="1" applyAlignment="1" applyProtection="1">
      <alignment horizontal="center" vertical="center" textRotation="90"/>
    </xf>
    <xf numFmtId="0" fontId="9" fillId="0" borderId="4" xfId="0" applyFont="1" applyBorder="1" applyAlignment="1" applyProtection="1">
      <alignment horizontal="center" vertical="center" textRotation="90"/>
    </xf>
    <xf numFmtId="0" fontId="9" fillId="0" borderId="28" xfId="0" applyFont="1" applyBorder="1" applyAlignment="1" applyProtection="1">
      <alignment horizontal="center" vertical="center" textRotation="90"/>
    </xf>
    <xf numFmtId="0" fontId="9" fillId="2" borderId="10" xfId="0" applyFont="1" applyFill="1" applyBorder="1" applyAlignment="1" applyProtection="1">
      <alignment horizontal="center" vertical="center" wrapText="1"/>
    </xf>
    <xf numFmtId="0" fontId="9" fillId="2" borderId="54" xfId="0" applyFont="1" applyFill="1" applyBorder="1" applyAlignment="1" applyProtection="1">
      <alignment horizontal="center" vertical="center" wrapText="1"/>
    </xf>
    <xf numFmtId="0" fontId="13" fillId="5" borderId="2" xfId="0" applyFont="1" applyFill="1" applyBorder="1" applyAlignment="1" applyProtection="1">
      <alignment horizontal="center" vertical="center" wrapText="1"/>
    </xf>
    <xf numFmtId="0" fontId="13" fillId="5" borderId="7" xfId="0" applyFont="1" applyFill="1" applyBorder="1" applyAlignment="1" applyProtection="1">
      <alignment horizontal="center" vertical="center" wrapText="1"/>
    </xf>
    <xf numFmtId="0" fontId="13" fillId="5" borderId="69" xfId="0" applyFont="1" applyFill="1" applyBorder="1" applyAlignment="1" applyProtection="1">
      <alignment horizontal="center" vertical="center" wrapText="1"/>
    </xf>
    <xf numFmtId="0" fontId="13" fillId="5" borderId="70" xfId="0" applyFont="1" applyFill="1" applyBorder="1" applyAlignment="1" applyProtection="1">
      <alignment horizontal="center" vertical="center" wrapText="1"/>
    </xf>
    <xf numFmtId="0" fontId="13"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0" fontId="13" fillId="4" borderId="7" xfId="0" applyFont="1" applyFill="1" applyBorder="1" applyAlignment="1" applyProtection="1">
      <alignment horizontal="center" vertical="center" wrapText="1"/>
    </xf>
    <xf numFmtId="0" fontId="13" fillId="5" borderId="47" xfId="0" applyFont="1" applyFill="1" applyBorder="1" applyAlignment="1" applyProtection="1">
      <alignment horizontal="center" vertical="center" wrapText="1"/>
    </xf>
    <xf numFmtId="0" fontId="13" fillId="5" borderId="48" xfId="0" applyFont="1" applyFill="1" applyBorder="1" applyAlignment="1" applyProtection="1">
      <alignment horizontal="center" vertical="center" wrapText="1"/>
    </xf>
    <xf numFmtId="0" fontId="13" fillId="5" borderId="45" xfId="0" applyFont="1" applyFill="1" applyBorder="1" applyAlignment="1" applyProtection="1">
      <alignment horizontal="center" vertical="center" wrapText="1"/>
    </xf>
    <xf numFmtId="0" fontId="13" fillId="5" borderId="46" xfId="0" applyFont="1" applyFill="1" applyBorder="1" applyAlignment="1" applyProtection="1">
      <alignment horizontal="center" vertical="center" wrapText="1"/>
    </xf>
    <xf numFmtId="164" fontId="13" fillId="5" borderId="64" xfId="0" applyNumberFormat="1" applyFont="1" applyFill="1" applyBorder="1" applyAlignment="1" applyProtection="1">
      <alignment horizontal="center" vertical="center" wrapText="1"/>
    </xf>
    <xf numFmtId="164" fontId="13" fillId="5" borderId="58" xfId="0" applyNumberFormat="1" applyFont="1" applyFill="1" applyBorder="1" applyAlignment="1" applyProtection="1">
      <alignment horizontal="center" vertical="center" wrapText="1"/>
    </xf>
    <xf numFmtId="0" fontId="9" fillId="7" borderId="13" xfId="0" applyFont="1" applyFill="1" applyBorder="1" applyAlignment="1" applyProtection="1">
      <alignment horizontal="center" vertical="center" textRotation="90"/>
    </xf>
    <xf numFmtId="0" fontId="9" fillId="7" borderId="14" xfId="0" applyFont="1" applyFill="1" applyBorder="1" applyAlignment="1" applyProtection="1">
      <alignment horizontal="center" vertical="center" textRotation="90"/>
    </xf>
    <xf numFmtId="0" fontId="9" fillId="7" borderId="15" xfId="0" applyFont="1" applyFill="1" applyBorder="1" applyAlignment="1" applyProtection="1">
      <alignment horizontal="center" vertical="center" textRotation="90"/>
    </xf>
    <xf numFmtId="0" fontId="9" fillId="7" borderId="23" xfId="0" applyFont="1" applyFill="1" applyBorder="1" applyAlignment="1" applyProtection="1">
      <alignment horizontal="center" vertical="center" textRotation="90"/>
    </xf>
    <xf numFmtId="0" fontId="9" fillId="7" borderId="0" xfId="0" applyFont="1" applyFill="1" applyBorder="1" applyAlignment="1" applyProtection="1">
      <alignment horizontal="center" vertical="center" textRotation="90"/>
    </xf>
    <xf numFmtId="0" fontId="9" fillId="7" borderId="46" xfId="0" applyFont="1" applyFill="1" applyBorder="1" applyAlignment="1" applyProtection="1">
      <alignment horizontal="center" vertical="center" textRotation="90"/>
    </xf>
    <xf numFmtId="0" fontId="9" fillId="7" borderId="16" xfId="0" applyFont="1" applyFill="1" applyBorder="1" applyAlignment="1" applyProtection="1">
      <alignment horizontal="center" vertical="center" textRotation="90"/>
    </xf>
    <xf numFmtId="0" fontId="9" fillId="7" borderId="17" xfId="0" applyFont="1" applyFill="1" applyBorder="1" applyAlignment="1" applyProtection="1">
      <alignment horizontal="center" vertical="center" textRotation="90"/>
    </xf>
    <xf numFmtId="0" fontId="9" fillId="7" borderId="91" xfId="0" applyFont="1" applyFill="1" applyBorder="1" applyAlignment="1" applyProtection="1">
      <alignment horizontal="center" vertical="center" textRotation="90"/>
    </xf>
    <xf numFmtId="0" fontId="9" fillId="8" borderId="76" xfId="0" applyFont="1" applyFill="1" applyBorder="1" applyAlignment="1" applyProtection="1">
      <alignment horizontal="center" vertical="center" wrapText="1"/>
    </xf>
    <xf numFmtId="0" fontId="9" fillId="8" borderId="15" xfId="0" applyFont="1" applyFill="1" applyBorder="1" applyAlignment="1" applyProtection="1">
      <alignment horizontal="center" vertical="center" wrapText="1"/>
    </xf>
    <xf numFmtId="0" fontId="9" fillId="8" borderId="79" xfId="0" applyFont="1" applyFill="1" applyBorder="1" applyAlignment="1" applyProtection="1">
      <alignment horizontal="center" vertical="center" wrapText="1"/>
    </xf>
    <xf numFmtId="0" fontId="9" fillId="8" borderId="82" xfId="0" applyFont="1" applyFill="1" applyBorder="1" applyAlignment="1" applyProtection="1">
      <alignment horizontal="center" vertical="center" wrapText="1"/>
    </xf>
    <xf numFmtId="0" fontId="9" fillId="8" borderId="7" xfId="0" applyFont="1" applyFill="1" applyBorder="1" applyAlignment="1" applyProtection="1">
      <alignment horizontal="center" vertical="center" wrapText="1"/>
    </xf>
    <xf numFmtId="0" fontId="9" fillId="8" borderId="84" xfId="0" applyFont="1" applyFill="1" applyBorder="1" applyAlignment="1" applyProtection="1">
      <alignment horizontal="center" vertical="center" wrapText="1"/>
    </xf>
    <xf numFmtId="0" fontId="9" fillId="7" borderId="78" xfId="0" applyFont="1" applyFill="1" applyBorder="1" applyAlignment="1" applyProtection="1">
      <alignment horizontal="center" vertical="center"/>
    </xf>
    <xf numFmtId="0" fontId="9" fillId="7" borderId="81" xfId="0" applyFont="1" applyFill="1" applyBorder="1" applyAlignment="1" applyProtection="1">
      <alignment horizontal="center" vertical="center"/>
    </xf>
    <xf numFmtId="0" fontId="9" fillId="7" borderId="86" xfId="0" applyFont="1" applyFill="1" applyBorder="1" applyAlignment="1" applyProtection="1">
      <alignment horizontal="center" vertical="center"/>
    </xf>
    <xf numFmtId="0" fontId="9" fillId="0" borderId="54" xfId="0" applyFont="1" applyFill="1" applyBorder="1" applyAlignment="1" applyProtection="1">
      <alignment horizontal="center" vertical="center" wrapText="1"/>
    </xf>
    <xf numFmtId="0" fontId="9" fillId="0" borderId="40" xfId="0" applyFont="1" applyFill="1" applyBorder="1" applyAlignment="1" applyProtection="1">
      <alignment horizontal="center" vertical="center" wrapText="1"/>
    </xf>
    <xf numFmtId="0" fontId="9" fillId="0" borderId="33" xfId="0" applyFont="1" applyFill="1" applyBorder="1" applyAlignment="1" applyProtection="1">
      <alignment horizontal="center" vertical="center" wrapText="1"/>
    </xf>
    <xf numFmtId="0" fontId="9" fillId="0" borderId="55" xfId="0" applyFont="1" applyFill="1" applyBorder="1" applyAlignment="1" applyProtection="1">
      <alignment horizontal="center" vertical="center" wrapText="1"/>
    </xf>
    <xf numFmtId="0" fontId="15" fillId="7" borderId="66" xfId="18" applyFont="1" applyFill="1" applyBorder="1" applyAlignment="1" applyProtection="1">
      <alignment horizontal="center" vertical="center"/>
    </xf>
    <xf numFmtId="0" fontId="15" fillId="7" borderId="3" xfId="18" applyFont="1" applyFill="1" applyBorder="1" applyAlignment="1" applyProtection="1">
      <alignment horizontal="center" vertical="center"/>
    </xf>
    <xf numFmtId="0" fontId="13" fillId="6" borderId="88" xfId="0" applyFont="1" applyFill="1" applyBorder="1" applyAlignment="1" applyProtection="1">
      <alignment horizontal="center" vertical="center" wrapText="1"/>
    </xf>
    <xf numFmtId="0" fontId="9" fillId="0" borderId="37" xfId="0" applyFont="1" applyFill="1" applyBorder="1" applyAlignment="1" applyProtection="1">
      <alignment horizontal="center" vertical="center" wrapText="1"/>
    </xf>
    <xf numFmtId="0" fontId="16" fillId="0" borderId="0" xfId="0" applyFont="1" applyAlignment="1" applyProtection="1">
      <alignment horizontal="left" vertical="center" wrapText="1"/>
    </xf>
    <xf numFmtId="0" fontId="9" fillId="0" borderId="32"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xf>
    <xf numFmtId="0" fontId="10" fillId="0" borderId="0" xfId="0" applyFont="1" applyBorder="1" applyAlignment="1" applyProtection="1">
      <alignment horizontal="left" vertical="center" wrapText="1"/>
    </xf>
    <xf numFmtId="0" fontId="9" fillId="0" borderId="43" xfId="0" applyFont="1" applyFill="1" applyBorder="1" applyAlignment="1" applyProtection="1">
      <alignment horizontal="center" vertical="center" wrapText="1"/>
    </xf>
    <xf numFmtId="0" fontId="9" fillId="0" borderId="56"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44" fontId="9" fillId="3" borderId="41" xfId="0" applyNumberFormat="1" applyFont="1" applyFill="1" applyBorder="1" applyAlignment="1" applyProtection="1">
      <alignment horizontal="center" vertical="center"/>
      <protection locked="0"/>
    </xf>
    <xf numFmtId="44" fontId="9" fillId="3" borderId="5" xfId="0" applyNumberFormat="1" applyFont="1" applyFill="1" applyBorder="1" applyAlignment="1" applyProtection="1">
      <alignment horizontal="center" vertical="center"/>
      <protection locked="0"/>
    </xf>
    <xf numFmtId="44" fontId="9" fillId="3" borderId="42" xfId="0" applyNumberFormat="1" applyFont="1" applyFill="1" applyBorder="1" applyAlignment="1" applyProtection="1">
      <alignment horizontal="center" vertical="center"/>
      <protection locked="0"/>
    </xf>
  </cellXfs>
  <cellStyles count="69">
    <cellStyle name="Normal" xfId="0" builtinId="0"/>
    <cellStyle name="Normal 2" xfId="1"/>
    <cellStyle name="Normal 2 10" xfId="18"/>
    <cellStyle name="Normal 2 2" xfId="2"/>
    <cellStyle name="Normal 2 2 2" xfId="6"/>
    <cellStyle name="Normal 2 2 2 2" xfId="17"/>
    <cellStyle name="Normal 2 2 2 2 2" xfId="66"/>
    <cellStyle name="Normal 2 2 2 2 3" xfId="36"/>
    <cellStyle name="Normal 2 2 2 3" xfId="55"/>
    <cellStyle name="Normal 2 2 2 4" xfId="43"/>
    <cellStyle name="Normal 2 2 2 5" xfId="25"/>
    <cellStyle name="Normal 2 2 3" xfId="13"/>
    <cellStyle name="Normal 2 2 3 2" xfId="62"/>
    <cellStyle name="Normal 2 2 3 3" xfId="46"/>
    <cellStyle name="Normal 2 2 3 4" xfId="32"/>
    <cellStyle name="Normal 2 2 4" xfId="10"/>
    <cellStyle name="Normal 2 2 4 2" xfId="59"/>
    <cellStyle name="Normal 2 2 4 3" xfId="29"/>
    <cellStyle name="Normal 2 2 5" xfId="51"/>
    <cellStyle name="Normal 2 2 6" xfId="39"/>
    <cellStyle name="Normal 2 2 7" xfId="21"/>
    <cellStyle name="Normal 2 2 8" xfId="68"/>
    <cellStyle name="Normal 2 3" xfId="5"/>
    <cellStyle name="Normal 2 3 2" xfId="16"/>
    <cellStyle name="Normal 2 3 2 2" xfId="35"/>
    <cellStyle name="Normal 2 3 2 2 2" xfId="65"/>
    <cellStyle name="Normal 2 3 2 3" xfId="54"/>
    <cellStyle name="Normal 2 3 2 4" xfId="42"/>
    <cellStyle name="Normal 2 3 2 5" xfId="24"/>
    <cellStyle name="Normal 2 3 3" xfId="12"/>
    <cellStyle name="Normal 2 3 3 2" xfId="61"/>
    <cellStyle name="Normal 2 3 3 3" xfId="45"/>
    <cellStyle name="Normal 2 3 3 4" xfId="31"/>
    <cellStyle name="Normal 2 3 4" xfId="9"/>
    <cellStyle name="Normal 2 3 4 2" xfId="58"/>
    <cellStyle name="Normal 2 3 4 3" xfId="28"/>
    <cellStyle name="Normal 2 3 5" xfId="50"/>
    <cellStyle name="Normal 2 3 6" xfId="38"/>
    <cellStyle name="Normal 2 3 7" xfId="20"/>
    <cellStyle name="Normal 2 4" xfId="4"/>
    <cellStyle name="Normal 2 4 2" xfId="15"/>
    <cellStyle name="Normal 2 4 2 2" xfId="34"/>
    <cellStyle name="Normal 2 4 2 2 2" xfId="64"/>
    <cellStyle name="Normal 2 4 2 3" xfId="53"/>
    <cellStyle name="Normal 2 4 2 4" xfId="47"/>
    <cellStyle name="Normal 2 4 2 5" xfId="23"/>
    <cellStyle name="Normal 2 4 3" xfId="8"/>
    <cellStyle name="Normal 2 4 3 2" xfId="57"/>
    <cellStyle name="Normal 2 4 3 3" xfId="27"/>
    <cellStyle name="Normal 2 4 4" xfId="49"/>
    <cellStyle name="Normal 2 4 5" xfId="41"/>
    <cellStyle name="Normal 2 4 6" xfId="19"/>
    <cellStyle name="Normal 2 5" xfId="3"/>
    <cellStyle name="Normal 2 5 2" xfId="14"/>
    <cellStyle name="Normal 2 5 2 2" xfId="63"/>
    <cellStyle name="Normal 2 5 2 3" xfId="33"/>
    <cellStyle name="Normal 2 5 3" xfId="52"/>
    <cellStyle name="Normal 2 5 4" xfId="40"/>
    <cellStyle name="Normal 2 5 5" xfId="22"/>
    <cellStyle name="Normal 2 6" xfId="11"/>
    <cellStyle name="Normal 2 6 2" xfId="60"/>
    <cellStyle name="Normal 2 6 3" xfId="44"/>
    <cellStyle name="Normal 2 6 4" xfId="30"/>
    <cellStyle name="Normal 2 7" xfId="7"/>
    <cellStyle name="Normal 2 7 2" xfId="56"/>
    <cellStyle name="Normal 2 7 3" xfId="26"/>
    <cellStyle name="Normal 2 8" xfId="48"/>
    <cellStyle name="Normal 2 9" xfId="37"/>
    <cellStyle name="Pourcentage" xfId="6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94673</xdr:colOff>
      <xdr:row>4</xdr:row>
      <xdr:rowOff>300928</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7521574" cy="185956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1"/>
  <sheetViews>
    <sheetView tabSelected="1" zoomScale="55" zoomScaleNormal="55" workbookViewId="0">
      <selection sqref="A1:P1"/>
    </sheetView>
  </sheetViews>
  <sheetFormatPr baseColWidth="10" defaultRowHeight="12.75" x14ac:dyDescent="0.2"/>
  <cols>
    <col min="1" max="1" width="19.7109375" style="85" customWidth="1"/>
    <col min="2" max="5" width="30.7109375" style="85" customWidth="1"/>
    <col min="6" max="10" width="17.7109375" style="85" customWidth="1"/>
    <col min="11" max="11" width="34.7109375" style="85" customWidth="1"/>
    <col min="12" max="15" width="30.7109375" style="85" customWidth="1"/>
    <col min="16" max="16" width="34.7109375" style="85" customWidth="1"/>
    <col min="17" max="17" width="33" style="85" customWidth="1"/>
    <col min="18" max="18" width="42.140625" style="85" customWidth="1"/>
    <col min="19" max="32" width="11.42578125" style="85"/>
    <col min="33" max="33" width="13.42578125" style="85" hidden="1" customWidth="1"/>
    <col min="34" max="16384" width="11.42578125" style="85"/>
  </cols>
  <sheetData>
    <row r="1" spans="1:40" ht="30" customHeight="1" x14ac:dyDescent="0.2">
      <c r="A1" s="105" t="s">
        <v>97</v>
      </c>
      <c r="B1" s="105"/>
      <c r="C1" s="105"/>
      <c r="D1" s="105"/>
      <c r="E1" s="105"/>
      <c r="F1" s="105"/>
      <c r="G1" s="105"/>
      <c r="H1" s="105"/>
      <c r="I1" s="105"/>
      <c r="J1" s="105"/>
      <c r="K1" s="105"/>
      <c r="L1" s="105"/>
      <c r="M1" s="105"/>
      <c r="N1" s="105"/>
      <c r="O1" s="105"/>
      <c r="P1" s="105"/>
      <c r="Q1" s="1"/>
      <c r="R1" s="1"/>
      <c r="S1" s="1"/>
      <c r="T1" s="1"/>
      <c r="U1" s="1"/>
      <c r="V1" s="1"/>
      <c r="W1" s="1"/>
      <c r="X1" s="1"/>
      <c r="Y1" s="1"/>
      <c r="Z1" s="1"/>
      <c r="AA1" s="1"/>
      <c r="AB1" s="1"/>
      <c r="AC1" s="1"/>
      <c r="AD1" s="1"/>
      <c r="AE1" s="1"/>
      <c r="AF1" s="1"/>
      <c r="AG1" s="1"/>
      <c r="AH1" s="1"/>
      <c r="AI1" s="1"/>
      <c r="AJ1" s="1"/>
      <c r="AK1" s="1"/>
      <c r="AL1" s="1"/>
      <c r="AM1" s="1"/>
    </row>
    <row r="2" spans="1:40" ht="30" customHeight="1" x14ac:dyDescent="0.2">
      <c r="A2" s="106" t="s">
        <v>88</v>
      </c>
      <c r="B2" s="106"/>
      <c r="C2" s="106"/>
      <c r="D2" s="106"/>
      <c r="E2" s="106"/>
      <c r="F2" s="106"/>
      <c r="G2" s="106"/>
      <c r="H2" s="106"/>
      <c r="I2" s="106"/>
      <c r="J2" s="106"/>
      <c r="K2" s="106"/>
      <c r="L2" s="106"/>
      <c r="M2" s="106"/>
      <c r="N2" s="106"/>
      <c r="O2" s="106"/>
      <c r="P2" s="106"/>
      <c r="Q2" s="1"/>
      <c r="R2" s="1"/>
      <c r="S2" s="1"/>
      <c r="T2" s="1"/>
      <c r="U2" s="1"/>
      <c r="V2" s="1"/>
      <c r="W2" s="1"/>
      <c r="X2" s="1"/>
      <c r="Y2" s="1"/>
      <c r="Z2" s="1"/>
      <c r="AA2" s="1"/>
      <c r="AB2" s="1"/>
      <c r="AC2" s="1"/>
      <c r="AD2" s="1"/>
      <c r="AE2" s="1"/>
      <c r="AF2" s="1"/>
      <c r="AG2" s="1"/>
      <c r="AH2" s="1"/>
      <c r="AI2" s="1"/>
      <c r="AJ2" s="1"/>
      <c r="AK2" s="1"/>
      <c r="AL2" s="1"/>
      <c r="AM2" s="1"/>
    </row>
    <row r="3" spans="1:40" ht="30" customHeight="1" x14ac:dyDescent="0.2">
      <c r="A3" s="106" t="s">
        <v>0</v>
      </c>
      <c r="B3" s="106"/>
      <c r="C3" s="106"/>
      <c r="D3" s="106"/>
      <c r="E3" s="106"/>
      <c r="F3" s="106"/>
      <c r="G3" s="106"/>
      <c r="H3" s="106"/>
      <c r="I3" s="106"/>
      <c r="J3" s="106"/>
      <c r="K3" s="106"/>
      <c r="L3" s="106"/>
      <c r="M3" s="106"/>
      <c r="N3" s="106"/>
      <c r="O3" s="106"/>
      <c r="P3" s="106"/>
      <c r="Q3" s="1"/>
      <c r="R3" s="1"/>
      <c r="S3" s="1"/>
      <c r="T3" s="1"/>
      <c r="U3" s="1"/>
      <c r="V3" s="1"/>
      <c r="W3" s="1"/>
      <c r="X3" s="1"/>
      <c r="Y3" s="1"/>
      <c r="Z3" s="1"/>
      <c r="AA3" s="1"/>
      <c r="AB3" s="1"/>
      <c r="AC3" s="1"/>
      <c r="AD3" s="1"/>
      <c r="AE3" s="1"/>
      <c r="AF3" s="1"/>
      <c r="AG3" s="1"/>
      <c r="AH3" s="1"/>
      <c r="AI3" s="1"/>
      <c r="AJ3" s="1"/>
      <c r="AK3" s="1"/>
      <c r="AL3" s="1"/>
      <c r="AM3" s="1"/>
    </row>
    <row r="4" spans="1:40" ht="30" customHeight="1" x14ac:dyDescent="0.2">
      <c r="A4" s="107" t="s">
        <v>89</v>
      </c>
      <c r="B4" s="107"/>
      <c r="C4" s="107"/>
      <c r="D4" s="107"/>
      <c r="E4" s="107"/>
      <c r="F4" s="107"/>
      <c r="G4" s="107"/>
      <c r="H4" s="107"/>
      <c r="I4" s="107"/>
      <c r="J4" s="107"/>
      <c r="K4" s="107"/>
      <c r="L4" s="107"/>
      <c r="M4" s="107"/>
      <c r="N4" s="107"/>
      <c r="O4" s="107"/>
      <c r="P4" s="107"/>
      <c r="Q4" s="1"/>
      <c r="R4" s="1"/>
      <c r="S4" s="1"/>
      <c r="T4" s="1"/>
      <c r="U4" s="1"/>
      <c r="V4" s="1"/>
      <c r="W4" s="1"/>
      <c r="X4" s="1"/>
      <c r="Y4" s="1"/>
      <c r="Z4" s="1"/>
      <c r="AA4" s="1"/>
      <c r="AB4" s="1"/>
      <c r="AC4" s="1"/>
      <c r="AD4" s="1"/>
      <c r="AE4" s="1"/>
      <c r="AF4" s="1"/>
      <c r="AG4" s="1"/>
      <c r="AH4" s="1"/>
      <c r="AI4" s="1"/>
      <c r="AJ4" s="1"/>
      <c r="AK4" s="1"/>
      <c r="AL4" s="1"/>
      <c r="AM4" s="1"/>
    </row>
    <row r="5" spans="1:40" ht="30" customHeight="1" x14ac:dyDescent="0.2">
      <c r="A5" s="2" t="s">
        <v>72</v>
      </c>
      <c r="B5" s="110">
        <v>3</v>
      </c>
      <c r="C5" s="110"/>
      <c r="D5" s="3"/>
      <c r="E5" s="3"/>
      <c r="F5" s="3"/>
      <c r="G5" s="3"/>
      <c r="H5" s="3"/>
      <c r="I5" s="3"/>
      <c r="J5" s="3"/>
      <c r="K5" s="3"/>
      <c r="L5" s="3"/>
      <c r="M5" s="3"/>
      <c r="N5" s="3"/>
      <c r="O5" s="3"/>
      <c r="P5" s="3"/>
      <c r="Q5" s="1"/>
      <c r="R5" s="1"/>
      <c r="S5" s="1"/>
      <c r="T5" s="1"/>
      <c r="U5" s="1"/>
      <c r="V5" s="1"/>
      <c r="W5" s="1"/>
      <c r="X5" s="1"/>
      <c r="Y5" s="1"/>
      <c r="Z5" s="1"/>
      <c r="AA5" s="1"/>
      <c r="AB5" s="1"/>
      <c r="AC5" s="1"/>
      <c r="AD5" s="1"/>
      <c r="AE5" s="1"/>
      <c r="AF5" s="1"/>
      <c r="AG5" s="1"/>
      <c r="AH5" s="1"/>
      <c r="AI5" s="1"/>
      <c r="AJ5" s="1"/>
      <c r="AK5" s="1"/>
      <c r="AL5" s="1"/>
      <c r="AM5" s="1"/>
    </row>
    <row r="6" spans="1:40" ht="30" customHeight="1" x14ac:dyDescent="0.2">
      <c r="A6" s="2" t="s">
        <v>73</v>
      </c>
      <c r="B6" s="110" t="s">
        <v>87</v>
      </c>
      <c r="C6" s="110"/>
      <c r="D6" s="3"/>
      <c r="E6" s="3"/>
      <c r="F6" s="3"/>
      <c r="G6" s="3"/>
      <c r="H6" s="3"/>
      <c r="I6" s="3"/>
      <c r="J6" s="3"/>
      <c r="K6" s="3"/>
      <c r="L6" s="3"/>
      <c r="M6" s="3"/>
      <c r="N6" s="3"/>
      <c r="O6" s="3"/>
      <c r="P6" s="3"/>
      <c r="Q6" s="1"/>
      <c r="R6" s="1"/>
      <c r="S6" s="1"/>
      <c r="T6" s="1"/>
      <c r="U6" s="1"/>
      <c r="V6" s="1"/>
      <c r="W6" s="1"/>
      <c r="X6" s="1"/>
      <c r="Y6" s="1"/>
      <c r="Z6" s="1"/>
      <c r="AA6" s="1"/>
      <c r="AB6" s="1"/>
      <c r="AC6" s="1"/>
      <c r="AD6" s="1"/>
      <c r="AE6" s="1"/>
      <c r="AF6" s="1"/>
      <c r="AG6" s="1"/>
      <c r="AH6" s="1"/>
      <c r="AI6" s="1"/>
      <c r="AJ6" s="1"/>
      <c r="AK6" s="1"/>
      <c r="AL6" s="1"/>
      <c r="AM6" s="1"/>
    </row>
    <row r="7" spans="1:40" ht="30" customHeight="1" x14ac:dyDescent="0.2">
      <c r="A7" s="2" t="s">
        <v>74</v>
      </c>
      <c r="B7" s="111" t="s">
        <v>85</v>
      </c>
      <c r="C7" s="111"/>
      <c r="D7" s="4"/>
      <c r="E7" s="4"/>
      <c r="F7" s="109" t="s">
        <v>98</v>
      </c>
      <c r="G7" s="109"/>
      <c r="H7" s="5">
        <f>COUNTA(C11:C29)</f>
        <v>19</v>
      </c>
      <c r="I7" s="4"/>
      <c r="J7" s="4"/>
      <c r="K7" s="4"/>
      <c r="L7" s="4"/>
      <c r="M7" s="4"/>
      <c r="N7" s="4"/>
      <c r="O7" s="4"/>
      <c r="P7" s="4"/>
      <c r="Q7" s="1"/>
      <c r="R7" s="1"/>
      <c r="S7" s="1"/>
      <c r="T7" s="1"/>
      <c r="U7" s="1"/>
      <c r="V7" s="1"/>
      <c r="W7" s="1"/>
      <c r="X7" s="1"/>
      <c r="Y7" s="1"/>
      <c r="Z7" s="1"/>
      <c r="AA7" s="1"/>
      <c r="AB7" s="1"/>
      <c r="AC7" s="1"/>
      <c r="AD7" s="1"/>
      <c r="AE7" s="1"/>
      <c r="AF7" s="1"/>
      <c r="AG7" s="1"/>
      <c r="AH7" s="1"/>
      <c r="AI7" s="1"/>
      <c r="AJ7" s="1"/>
      <c r="AK7" s="1"/>
      <c r="AL7" s="1"/>
      <c r="AM7" s="1"/>
    </row>
    <row r="8" spans="1:40" ht="30" customHeight="1" thickBot="1" x14ac:dyDescent="0.25">
      <c r="A8" s="108" t="s">
        <v>119</v>
      </c>
      <c r="B8" s="108"/>
      <c r="C8" s="108"/>
      <c r="D8" s="108"/>
      <c r="E8" s="108"/>
      <c r="F8" s="108"/>
      <c r="G8" s="108"/>
      <c r="H8" s="108"/>
      <c r="I8" s="108"/>
      <c r="J8" s="108"/>
      <c r="K8" s="108"/>
      <c r="L8" s="108"/>
      <c r="M8" s="108"/>
      <c r="N8" s="108"/>
      <c r="O8" s="108"/>
      <c r="P8" s="108"/>
      <c r="Q8" s="1"/>
      <c r="R8" s="1"/>
      <c r="S8" s="1"/>
      <c r="T8" s="1"/>
      <c r="U8" s="1"/>
      <c r="V8" s="1"/>
      <c r="W8" s="1"/>
      <c r="X8" s="1"/>
      <c r="Y8" s="1"/>
      <c r="Z8" s="1"/>
      <c r="AA8" s="1"/>
      <c r="AB8" s="1"/>
      <c r="AC8" s="1"/>
      <c r="AD8" s="1"/>
      <c r="AE8" s="1"/>
      <c r="AF8" s="1"/>
      <c r="AG8" s="1"/>
      <c r="AH8" s="1"/>
      <c r="AI8" s="1"/>
      <c r="AJ8" s="1"/>
      <c r="AK8" s="1"/>
      <c r="AL8" s="1"/>
      <c r="AM8" s="1"/>
    </row>
    <row r="9" spans="1:40" ht="99.95" customHeight="1" thickTop="1" x14ac:dyDescent="0.2">
      <c r="A9" s="123" t="s">
        <v>1</v>
      </c>
      <c r="B9" s="125" t="s">
        <v>99</v>
      </c>
      <c r="C9" s="119" t="s">
        <v>100</v>
      </c>
      <c r="D9" s="119" t="s">
        <v>101</v>
      </c>
      <c r="E9" s="119" t="s">
        <v>2</v>
      </c>
      <c r="F9" s="119" t="s">
        <v>68</v>
      </c>
      <c r="G9" s="119" t="s">
        <v>3</v>
      </c>
      <c r="H9" s="119" t="s">
        <v>69</v>
      </c>
      <c r="I9" s="119" t="s">
        <v>70</v>
      </c>
      <c r="J9" s="119" t="s">
        <v>71</v>
      </c>
      <c r="K9" s="121" t="s">
        <v>102</v>
      </c>
      <c r="L9" s="131" t="s">
        <v>103</v>
      </c>
      <c r="M9" s="132"/>
      <c r="N9" s="127" t="s">
        <v>104</v>
      </c>
      <c r="O9" s="129" t="s">
        <v>105</v>
      </c>
      <c r="P9" s="112" t="s">
        <v>4</v>
      </c>
      <c r="Q9" s="1"/>
      <c r="R9" s="1"/>
      <c r="S9" s="1"/>
      <c r="T9" s="1"/>
      <c r="U9" s="1"/>
      <c r="V9" s="1"/>
      <c r="W9" s="1"/>
      <c r="X9" s="1"/>
      <c r="Y9" s="1"/>
      <c r="Z9" s="1"/>
      <c r="AA9" s="1"/>
      <c r="AB9" s="1"/>
      <c r="AC9" s="1"/>
      <c r="AD9" s="1"/>
      <c r="AE9" s="1"/>
      <c r="AF9" s="1"/>
      <c r="AG9" s="1"/>
      <c r="AH9" s="1"/>
      <c r="AI9" s="1"/>
      <c r="AJ9" s="1"/>
      <c r="AK9" s="1"/>
      <c r="AL9" s="1"/>
      <c r="AM9" s="1"/>
    </row>
    <row r="10" spans="1:40" s="1" customFormat="1" ht="99.95" customHeight="1" thickBot="1" x14ac:dyDescent="0.25">
      <c r="A10" s="124"/>
      <c r="B10" s="126"/>
      <c r="C10" s="120"/>
      <c r="D10" s="120"/>
      <c r="E10" s="120"/>
      <c r="F10" s="120"/>
      <c r="G10" s="120"/>
      <c r="H10" s="120"/>
      <c r="I10" s="120"/>
      <c r="J10" s="120"/>
      <c r="K10" s="122"/>
      <c r="L10" s="36" t="s">
        <v>90</v>
      </c>
      <c r="M10" s="37" t="s">
        <v>106</v>
      </c>
      <c r="N10" s="128"/>
      <c r="O10" s="130"/>
      <c r="P10" s="113"/>
      <c r="AN10" s="85"/>
    </row>
    <row r="11" spans="1:40" s="12" customFormat="1" ht="70.5" customHeight="1" thickTop="1" x14ac:dyDescent="0.2">
      <c r="A11" s="114" t="s">
        <v>79</v>
      </c>
      <c r="B11" s="6" t="s">
        <v>6</v>
      </c>
      <c r="C11" s="6" t="s">
        <v>7</v>
      </c>
      <c r="D11" s="6" t="s">
        <v>8</v>
      </c>
      <c r="E11" s="6" t="s">
        <v>9</v>
      </c>
      <c r="F11" s="6" t="s">
        <v>10</v>
      </c>
      <c r="G11" s="6">
        <v>2005</v>
      </c>
      <c r="H11" s="6" t="s">
        <v>11</v>
      </c>
      <c r="I11" s="6" t="s">
        <v>12</v>
      </c>
      <c r="J11" s="117"/>
      <c r="K11" s="7">
        <v>2</v>
      </c>
      <c r="L11" s="8"/>
      <c r="M11" s="95">
        <f>L11*K11</f>
        <v>0</v>
      </c>
      <c r="N11" s="9"/>
      <c r="O11" s="10"/>
      <c r="P11" s="86"/>
      <c r="Q11" s="11"/>
    </row>
    <row r="12" spans="1:40" s="12" customFormat="1" ht="70.5" customHeight="1" x14ac:dyDescent="0.2">
      <c r="A12" s="115"/>
      <c r="B12" s="13" t="s">
        <v>13</v>
      </c>
      <c r="C12" s="13" t="s">
        <v>7</v>
      </c>
      <c r="D12" s="13" t="s">
        <v>14</v>
      </c>
      <c r="E12" s="13" t="s">
        <v>9</v>
      </c>
      <c r="F12" s="13" t="s">
        <v>15</v>
      </c>
      <c r="G12" s="13">
        <v>2005</v>
      </c>
      <c r="H12" s="13" t="s">
        <v>16</v>
      </c>
      <c r="I12" s="13" t="s">
        <v>12</v>
      </c>
      <c r="J12" s="118"/>
      <c r="K12" s="14">
        <v>2</v>
      </c>
      <c r="L12" s="15"/>
      <c r="M12" s="96">
        <f t="shared" ref="M12:M29" si="0">L12*K12</f>
        <v>0</v>
      </c>
      <c r="N12" s="16"/>
      <c r="O12" s="17"/>
      <c r="P12" s="87"/>
      <c r="AM12" s="18"/>
    </row>
    <row r="13" spans="1:40" s="12" customFormat="1" ht="70.5" customHeight="1" x14ac:dyDescent="0.2">
      <c r="A13" s="115"/>
      <c r="B13" s="13" t="s">
        <v>17</v>
      </c>
      <c r="C13" s="13" t="s">
        <v>7</v>
      </c>
      <c r="D13" s="13" t="s">
        <v>14</v>
      </c>
      <c r="E13" s="13" t="s">
        <v>9</v>
      </c>
      <c r="F13" s="13" t="s">
        <v>15</v>
      </c>
      <c r="G13" s="13">
        <v>2005</v>
      </c>
      <c r="H13" s="13" t="s">
        <v>16</v>
      </c>
      <c r="I13" s="13" t="s">
        <v>12</v>
      </c>
      <c r="J13" s="118"/>
      <c r="K13" s="14">
        <v>2</v>
      </c>
      <c r="L13" s="15"/>
      <c r="M13" s="96">
        <f t="shared" si="0"/>
        <v>0</v>
      </c>
      <c r="N13" s="16"/>
      <c r="O13" s="17"/>
      <c r="P13" s="87"/>
    </row>
    <row r="14" spans="1:40" s="12" customFormat="1" ht="70.5" customHeight="1" x14ac:dyDescent="0.2">
      <c r="A14" s="115"/>
      <c r="B14" s="13" t="s">
        <v>18</v>
      </c>
      <c r="C14" s="13" t="s">
        <v>19</v>
      </c>
      <c r="D14" s="13" t="s">
        <v>20</v>
      </c>
      <c r="E14" s="13" t="s">
        <v>9</v>
      </c>
      <c r="F14" s="13" t="s">
        <v>21</v>
      </c>
      <c r="G14" s="13">
        <v>2005</v>
      </c>
      <c r="H14" s="13" t="s">
        <v>22</v>
      </c>
      <c r="I14" s="13" t="s">
        <v>12</v>
      </c>
      <c r="J14" s="118"/>
      <c r="K14" s="14">
        <v>2</v>
      </c>
      <c r="L14" s="15"/>
      <c r="M14" s="96">
        <f t="shared" si="0"/>
        <v>0</v>
      </c>
      <c r="N14" s="16"/>
      <c r="O14" s="17"/>
      <c r="P14" s="87"/>
    </row>
    <row r="15" spans="1:40" s="12" customFormat="1" ht="70.5" customHeight="1" x14ac:dyDescent="0.2">
      <c r="A15" s="115"/>
      <c r="B15" s="13" t="s">
        <v>23</v>
      </c>
      <c r="C15" s="13" t="s">
        <v>19</v>
      </c>
      <c r="D15" s="13" t="s">
        <v>20</v>
      </c>
      <c r="E15" s="13" t="s">
        <v>9</v>
      </c>
      <c r="F15" s="13" t="s">
        <v>24</v>
      </c>
      <c r="G15" s="13">
        <v>2007</v>
      </c>
      <c r="H15" s="13" t="s">
        <v>25</v>
      </c>
      <c r="I15" s="13" t="s">
        <v>12</v>
      </c>
      <c r="J15" s="118"/>
      <c r="K15" s="14">
        <v>2</v>
      </c>
      <c r="L15" s="15"/>
      <c r="M15" s="96">
        <f t="shared" si="0"/>
        <v>0</v>
      </c>
      <c r="N15" s="16"/>
      <c r="O15" s="17"/>
      <c r="P15" s="87"/>
    </row>
    <row r="16" spans="1:40" s="12" customFormat="1" ht="70.5" customHeight="1" x14ac:dyDescent="0.2">
      <c r="A16" s="115"/>
      <c r="B16" s="13" t="s">
        <v>26</v>
      </c>
      <c r="C16" s="13" t="s">
        <v>7</v>
      </c>
      <c r="D16" s="13" t="s">
        <v>27</v>
      </c>
      <c r="E16" s="13" t="s">
        <v>9</v>
      </c>
      <c r="F16" s="13" t="s">
        <v>28</v>
      </c>
      <c r="G16" s="13">
        <v>2005</v>
      </c>
      <c r="H16" s="13" t="s">
        <v>29</v>
      </c>
      <c r="I16" s="13" t="s">
        <v>12</v>
      </c>
      <c r="J16" s="118"/>
      <c r="K16" s="14">
        <v>2</v>
      </c>
      <c r="L16" s="15"/>
      <c r="M16" s="96">
        <f t="shared" si="0"/>
        <v>0</v>
      </c>
      <c r="N16" s="16"/>
      <c r="O16" s="17"/>
      <c r="P16" s="87"/>
      <c r="AM16" s="18"/>
    </row>
    <row r="17" spans="1:18" s="12" customFormat="1" ht="70.5" customHeight="1" x14ac:dyDescent="0.2">
      <c r="A17" s="115"/>
      <c r="B17" s="13" t="s">
        <v>30</v>
      </c>
      <c r="C17" s="13" t="s">
        <v>7</v>
      </c>
      <c r="D17" s="13" t="s">
        <v>27</v>
      </c>
      <c r="E17" s="13" t="s">
        <v>9</v>
      </c>
      <c r="F17" s="13" t="s">
        <v>28</v>
      </c>
      <c r="G17" s="13">
        <v>5005</v>
      </c>
      <c r="H17" s="13" t="s">
        <v>31</v>
      </c>
      <c r="I17" s="13" t="s">
        <v>12</v>
      </c>
      <c r="J17" s="118"/>
      <c r="K17" s="14">
        <v>2</v>
      </c>
      <c r="L17" s="15"/>
      <c r="M17" s="96">
        <f t="shared" si="0"/>
        <v>0</v>
      </c>
      <c r="N17" s="16"/>
      <c r="O17" s="17"/>
      <c r="P17" s="87"/>
    </row>
    <row r="18" spans="1:18" s="12" customFormat="1" ht="70.5" customHeight="1" x14ac:dyDescent="0.2">
      <c r="A18" s="115"/>
      <c r="B18" s="13" t="s">
        <v>32</v>
      </c>
      <c r="C18" s="13" t="s">
        <v>7</v>
      </c>
      <c r="D18" s="13" t="s">
        <v>33</v>
      </c>
      <c r="E18" s="13" t="s">
        <v>34</v>
      </c>
      <c r="F18" s="13" t="s">
        <v>35</v>
      </c>
      <c r="G18" s="13">
        <v>2005</v>
      </c>
      <c r="H18" s="13" t="s">
        <v>36</v>
      </c>
      <c r="I18" s="13" t="s">
        <v>12</v>
      </c>
      <c r="J18" s="118"/>
      <c r="K18" s="14">
        <v>2</v>
      </c>
      <c r="L18" s="15"/>
      <c r="M18" s="96">
        <f t="shared" si="0"/>
        <v>0</v>
      </c>
      <c r="N18" s="16"/>
      <c r="O18" s="17"/>
      <c r="P18" s="87"/>
    </row>
    <row r="19" spans="1:18" s="12" customFormat="1" ht="70.5" customHeight="1" x14ac:dyDescent="0.2">
      <c r="A19" s="116"/>
      <c r="B19" s="19" t="s">
        <v>37</v>
      </c>
      <c r="C19" s="19" t="s">
        <v>19</v>
      </c>
      <c r="D19" s="19" t="s">
        <v>38</v>
      </c>
      <c r="E19" s="19" t="s">
        <v>9</v>
      </c>
      <c r="F19" s="19" t="s">
        <v>5</v>
      </c>
      <c r="G19" s="19">
        <v>2020</v>
      </c>
      <c r="H19" s="19" t="s">
        <v>39</v>
      </c>
      <c r="I19" s="19" t="s">
        <v>12</v>
      </c>
      <c r="J19" s="118"/>
      <c r="K19" s="20">
        <v>2</v>
      </c>
      <c r="L19" s="21"/>
      <c r="M19" s="97">
        <f t="shared" si="0"/>
        <v>0</v>
      </c>
      <c r="N19" s="22"/>
      <c r="O19" s="23"/>
      <c r="P19" s="88"/>
    </row>
    <row r="20" spans="1:18" s="12" customFormat="1" ht="70.5" customHeight="1" x14ac:dyDescent="0.2">
      <c r="A20" s="115" t="s">
        <v>78</v>
      </c>
      <c r="B20" s="24" t="s">
        <v>40</v>
      </c>
      <c r="C20" s="24" t="s">
        <v>82</v>
      </c>
      <c r="D20" s="24" t="s">
        <v>8</v>
      </c>
      <c r="E20" s="24" t="s">
        <v>41</v>
      </c>
      <c r="F20" s="24" t="s">
        <v>42</v>
      </c>
      <c r="G20" s="24">
        <v>2008</v>
      </c>
      <c r="H20" s="24" t="s">
        <v>43</v>
      </c>
      <c r="I20" s="24" t="s">
        <v>12</v>
      </c>
      <c r="J20" s="118"/>
      <c r="K20" s="25">
        <v>2</v>
      </c>
      <c r="L20" s="26"/>
      <c r="M20" s="98">
        <f t="shared" si="0"/>
        <v>0</v>
      </c>
      <c r="N20" s="27"/>
      <c r="O20" s="28"/>
      <c r="P20" s="89"/>
    </row>
    <row r="21" spans="1:18" s="12" customFormat="1" ht="70.5" customHeight="1" x14ac:dyDescent="0.2">
      <c r="A21" s="115"/>
      <c r="B21" s="13" t="s">
        <v>44</v>
      </c>
      <c r="C21" s="13" t="s">
        <v>81</v>
      </c>
      <c r="D21" s="13" t="s">
        <v>8</v>
      </c>
      <c r="E21" s="13" t="s">
        <v>41</v>
      </c>
      <c r="F21" s="13" t="s">
        <v>42</v>
      </c>
      <c r="G21" s="13">
        <v>2008</v>
      </c>
      <c r="H21" s="13" t="s">
        <v>45</v>
      </c>
      <c r="I21" s="13" t="s">
        <v>12</v>
      </c>
      <c r="J21" s="118"/>
      <c r="K21" s="14">
        <v>2</v>
      </c>
      <c r="L21" s="15"/>
      <c r="M21" s="96">
        <f t="shared" si="0"/>
        <v>0</v>
      </c>
      <c r="N21" s="16"/>
      <c r="O21" s="17"/>
      <c r="P21" s="87"/>
    </row>
    <row r="22" spans="1:18" s="12" customFormat="1" ht="70.5" customHeight="1" x14ac:dyDescent="0.2">
      <c r="A22" s="115"/>
      <c r="B22" s="13" t="s">
        <v>46</v>
      </c>
      <c r="C22" s="13" t="s">
        <v>82</v>
      </c>
      <c r="D22" s="13" t="s">
        <v>47</v>
      </c>
      <c r="E22" s="13" t="s">
        <v>41</v>
      </c>
      <c r="F22" s="13" t="s">
        <v>24</v>
      </c>
      <c r="G22" s="13">
        <v>2007</v>
      </c>
      <c r="H22" s="13" t="s">
        <v>48</v>
      </c>
      <c r="I22" s="13" t="s">
        <v>12</v>
      </c>
      <c r="J22" s="118"/>
      <c r="K22" s="14">
        <v>2</v>
      </c>
      <c r="L22" s="15"/>
      <c r="M22" s="96">
        <f t="shared" si="0"/>
        <v>0</v>
      </c>
      <c r="N22" s="16"/>
      <c r="O22" s="17"/>
      <c r="P22" s="87"/>
    </row>
    <row r="23" spans="1:18" s="12" customFormat="1" ht="70.5" customHeight="1" x14ac:dyDescent="0.2">
      <c r="A23" s="115"/>
      <c r="B23" s="13" t="s">
        <v>49</v>
      </c>
      <c r="C23" s="13" t="s">
        <v>81</v>
      </c>
      <c r="D23" s="13" t="s">
        <v>47</v>
      </c>
      <c r="E23" s="13" t="s">
        <v>41</v>
      </c>
      <c r="F23" s="13" t="s">
        <v>24</v>
      </c>
      <c r="G23" s="13">
        <v>2008</v>
      </c>
      <c r="H23" s="13" t="s">
        <v>50</v>
      </c>
      <c r="I23" s="13" t="s">
        <v>12</v>
      </c>
      <c r="J23" s="118"/>
      <c r="K23" s="14">
        <v>2</v>
      </c>
      <c r="L23" s="15"/>
      <c r="M23" s="96">
        <f t="shared" si="0"/>
        <v>0</v>
      </c>
      <c r="N23" s="16"/>
      <c r="O23" s="17"/>
      <c r="P23" s="87"/>
    </row>
    <row r="24" spans="1:18" s="12" customFormat="1" ht="70.5" customHeight="1" x14ac:dyDescent="0.2">
      <c r="A24" s="115"/>
      <c r="B24" s="13" t="s">
        <v>51</v>
      </c>
      <c r="C24" s="13" t="s">
        <v>80</v>
      </c>
      <c r="D24" s="13" t="s">
        <v>38</v>
      </c>
      <c r="E24" s="13" t="s">
        <v>41</v>
      </c>
      <c r="F24" s="13" t="s">
        <v>52</v>
      </c>
      <c r="G24" s="13">
        <v>2015</v>
      </c>
      <c r="H24" s="13" t="s">
        <v>53</v>
      </c>
      <c r="I24" s="13" t="s">
        <v>12</v>
      </c>
      <c r="J24" s="118"/>
      <c r="K24" s="14">
        <v>2</v>
      </c>
      <c r="L24" s="15"/>
      <c r="M24" s="96">
        <f t="shared" si="0"/>
        <v>0</v>
      </c>
      <c r="N24" s="16"/>
      <c r="O24" s="17"/>
      <c r="P24" s="87"/>
    </row>
    <row r="25" spans="1:18" s="12" customFormat="1" ht="70.5" customHeight="1" x14ac:dyDescent="0.2">
      <c r="A25" s="115"/>
      <c r="B25" s="13" t="s">
        <v>54</v>
      </c>
      <c r="C25" s="13" t="s">
        <v>80</v>
      </c>
      <c r="D25" s="13" t="s">
        <v>8</v>
      </c>
      <c r="E25" s="13" t="s">
        <v>41</v>
      </c>
      <c r="F25" s="13" t="s">
        <v>24</v>
      </c>
      <c r="G25" s="13">
        <v>2015</v>
      </c>
      <c r="H25" s="13" t="s">
        <v>55</v>
      </c>
      <c r="I25" s="13" t="s">
        <v>12</v>
      </c>
      <c r="J25" s="118"/>
      <c r="K25" s="14">
        <v>2</v>
      </c>
      <c r="L25" s="15"/>
      <c r="M25" s="96">
        <f t="shared" si="0"/>
        <v>0</v>
      </c>
      <c r="N25" s="16"/>
      <c r="O25" s="17"/>
      <c r="P25" s="87"/>
    </row>
    <row r="26" spans="1:18" s="12" customFormat="1" ht="70.5" customHeight="1" x14ac:dyDescent="0.2">
      <c r="A26" s="115"/>
      <c r="B26" s="13" t="s">
        <v>56</v>
      </c>
      <c r="C26" s="13" t="s">
        <v>84</v>
      </c>
      <c r="D26" s="13" t="s">
        <v>57</v>
      </c>
      <c r="E26" s="13" t="s">
        <v>41</v>
      </c>
      <c r="F26" s="13" t="s">
        <v>58</v>
      </c>
      <c r="G26" s="13">
        <v>2008</v>
      </c>
      <c r="H26" s="13" t="s">
        <v>59</v>
      </c>
      <c r="I26" s="13" t="s">
        <v>12</v>
      </c>
      <c r="J26" s="118"/>
      <c r="K26" s="14">
        <v>2</v>
      </c>
      <c r="L26" s="15"/>
      <c r="M26" s="96">
        <f t="shared" si="0"/>
        <v>0</v>
      </c>
      <c r="N26" s="16"/>
      <c r="O26" s="17"/>
      <c r="P26" s="87"/>
    </row>
    <row r="27" spans="1:18" s="12" customFormat="1" ht="70.5" customHeight="1" x14ac:dyDescent="0.2">
      <c r="A27" s="115"/>
      <c r="B27" s="13" t="s">
        <v>60</v>
      </c>
      <c r="C27" s="13" t="s">
        <v>83</v>
      </c>
      <c r="D27" s="13" t="s">
        <v>14</v>
      </c>
      <c r="E27" s="13" t="s">
        <v>9</v>
      </c>
      <c r="F27" s="13" t="s">
        <v>61</v>
      </c>
      <c r="G27" s="13">
        <v>2014</v>
      </c>
      <c r="H27" s="13" t="s">
        <v>62</v>
      </c>
      <c r="I27" s="13" t="s">
        <v>12</v>
      </c>
      <c r="J27" s="118"/>
      <c r="K27" s="14">
        <v>2</v>
      </c>
      <c r="L27" s="15"/>
      <c r="M27" s="96">
        <f t="shared" si="0"/>
        <v>0</v>
      </c>
      <c r="N27" s="16"/>
      <c r="O27" s="17"/>
      <c r="P27" s="87"/>
    </row>
    <row r="28" spans="1:18" s="12" customFormat="1" ht="70.5" customHeight="1" x14ac:dyDescent="0.2">
      <c r="A28" s="115"/>
      <c r="B28" s="13" t="s">
        <v>63</v>
      </c>
      <c r="C28" s="13" t="s">
        <v>83</v>
      </c>
      <c r="D28" s="13" t="s">
        <v>14</v>
      </c>
      <c r="E28" s="13" t="s">
        <v>9</v>
      </c>
      <c r="F28" s="13" t="s">
        <v>64</v>
      </c>
      <c r="G28" s="13">
        <v>2014</v>
      </c>
      <c r="H28" s="13" t="s">
        <v>65</v>
      </c>
      <c r="I28" s="13" t="s">
        <v>12</v>
      </c>
      <c r="J28" s="118"/>
      <c r="K28" s="14">
        <v>2</v>
      </c>
      <c r="L28" s="15"/>
      <c r="M28" s="96">
        <f t="shared" si="0"/>
        <v>0</v>
      </c>
      <c r="N28" s="16"/>
      <c r="O28" s="17"/>
      <c r="P28" s="87"/>
      <c r="Q28" s="18"/>
    </row>
    <row r="29" spans="1:18" s="12" customFormat="1" ht="70.5" customHeight="1" thickBot="1" x14ac:dyDescent="0.25">
      <c r="A29" s="115"/>
      <c r="B29" s="29" t="s">
        <v>66</v>
      </c>
      <c r="C29" s="29" t="s">
        <v>83</v>
      </c>
      <c r="D29" s="29" t="s">
        <v>14</v>
      </c>
      <c r="E29" s="29" t="s">
        <v>9</v>
      </c>
      <c r="F29" s="29" t="s">
        <v>64</v>
      </c>
      <c r="G29" s="29">
        <v>2014</v>
      </c>
      <c r="H29" s="29" t="s">
        <v>65</v>
      </c>
      <c r="I29" s="29" t="s">
        <v>12</v>
      </c>
      <c r="J29" s="118"/>
      <c r="K29" s="30">
        <v>2</v>
      </c>
      <c r="L29" s="31"/>
      <c r="M29" s="99">
        <f t="shared" si="0"/>
        <v>0</v>
      </c>
      <c r="N29" s="32"/>
      <c r="O29" s="33"/>
      <c r="P29" s="90"/>
      <c r="R29" s="18"/>
    </row>
    <row r="30" spans="1:18" s="12" customFormat="1" ht="50.1" customHeight="1" thickBot="1" x14ac:dyDescent="0.25">
      <c r="A30" s="133"/>
      <c r="B30" s="134"/>
      <c r="C30" s="134"/>
      <c r="D30" s="134"/>
      <c r="E30" s="134"/>
      <c r="F30" s="134"/>
      <c r="G30" s="134"/>
      <c r="H30" s="134"/>
      <c r="I30" s="134"/>
      <c r="J30" s="135"/>
      <c r="K30" s="142" t="s">
        <v>91</v>
      </c>
      <c r="L30" s="143"/>
      <c r="M30" s="38">
        <f>SUM(L11:L29)</f>
        <v>0</v>
      </c>
      <c r="N30" s="163" t="s">
        <v>122</v>
      </c>
      <c r="O30" s="166"/>
      <c r="P30" s="148"/>
    </row>
    <row r="31" spans="1:18" s="12" customFormat="1" ht="50.1" customHeight="1" thickTop="1" x14ac:dyDescent="0.2">
      <c r="A31" s="136"/>
      <c r="B31" s="137"/>
      <c r="C31" s="137"/>
      <c r="D31" s="137"/>
      <c r="E31" s="137"/>
      <c r="F31" s="137"/>
      <c r="G31" s="137"/>
      <c r="H31" s="137"/>
      <c r="I31" s="137"/>
      <c r="J31" s="138"/>
      <c r="K31" s="144" t="s">
        <v>92</v>
      </c>
      <c r="L31" s="144"/>
      <c r="M31" s="39">
        <f>SUM(M11:M29)</f>
        <v>0</v>
      </c>
      <c r="N31" s="164"/>
      <c r="O31" s="167"/>
      <c r="P31" s="149"/>
    </row>
    <row r="32" spans="1:18" s="12" customFormat="1" ht="50.1" customHeight="1" x14ac:dyDescent="0.2">
      <c r="A32" s="136"/>
      <c r="B32" s="137"/>
      <c r="C32" s="137"/>
      <c r="D32" s="137"/>
      <c r="E32" s="137"/>
      <c r="F32" s="137"/>
      <c r="G32" s="137"/>
      <c r="H32" s="137"/>
      <c r="I32" s="137"/>
      <c r="J32" s="138"/>
      <c r="K32" s="145" t="s">
        <v>120</v>
      </c>
      <c r="L32" s="145"/>
      <c r="M32" s="40"/>
      <c r="N32" s="164"/>
      <c r="O32" s="167"/>
      <c r="P32" s="149"/>
    </row>
    <row r="33" spans="1:40" s="12" customFormat="1" ht="50.1" customHeight="1" x14ac:dyDescent="0.2">
      <c r="A33" s="136"/>
      <c r="B33" s="137"/>
      <c r="C33" s="137"/>
      <c r="D33" s="137"/>
      <c r="E33" s="137"/>
      <c r="F33" s="137"/>
      <c r="G33" s="137"/>
      <c r="H33" s="137"/>
      <c r="I33" s="137"/>
      <c r="J33" s="138"/>
      <c r="K33" s="145" t="s">
        <v>107</v>
      </c>
      <c r="L33" s="145"/>
      <c r="M33" s="92">
        <f>M32*M31</f>
        <v>0</v>
      </c>
      <c r="N33" s="164"/>
      <c r="O33" s="167"/>
      <c r="P33" s="149"/>
    </row>
    <row r="34" spans="1:40" s="12" customFormat="1" ht="50.1" customHeight="1" thickBot="1" x14ac:dyDescent="0.25">
      <c r="A34" s="136"/>
      <c r="B34" s="137"/>
      <c r="C34" s="137"/>
      <c r="D34" s="137"/>
      <c r="E34" s="137"/>
      <c r="F34" s="137"/>
      <c r="G34" s="137"/>
      <c r="H34" s="137"/>
      <c r="I34" s="137"/>
      <c r="J34" s="138"/>
      <c r="K34" s="146" t="s">
        <v>108</v>
      </c>
      <c r="L34" s="146"/>
      <c r="M34" s="93">
        <f>M33+M31</f>
        <v>0</v>
      </c>
      <c r="N34" s="164"/>
      <c r="O34" s="167"/>
      <c r="P34" s="149"/>
    </row>
    <row r="35" spans="1:40" s="12" customFormat="1" ht="50.1" customHeight="1" thickTop="1" x14ac:dyDescent="0.2">
      <c r="A35" s="136"/>
      <c r="B35" s="137"/>
      <c r="C35" s="137"/>
      <c r="D35" s="137"/>
      <c r="E35" s="137"/>
      <c r="F35" s="137"/>
      <c r="G35" s="137"/>
      <c r="H35" s="137"/>
      <c r="I35" s="137"/>
      <c r="J35" s="138"/>
      <c r="K35" s="144" t="s">
        <v>109</v>
      </c>
      <c r="L35" s="144"/>
      <c r="M35" s="91">
        <f>M31*4</f>
        <v>0</v>
      </c>
      <c r="N35" s="164"/>
      <c r="O35" s="167"/>
      <c r="P35" s="149"/>
    </row>
    <row r="36" spans="1:40" s="12" customFormat="1" ht="50.1" customHeight="1" thickBot="1" x14ac:dyDescent="0.25">
      <c r="A36" s="139"/>
      <c r="B36" s="140"/>
      <c r="C36" s="140"/>
      <c r="D36" s="140"/>
      <c r="E36" s="140"/>
      <c r="F36" s="140"/>
      <c r="G36" s="140"/>
      <c r="H36" s="140"/>
      <c r="I36" s="140"/>
      <c r="J36" s="141"/>
      <c r="K36" s="147" t="s">
        <v>110</v>
      </c>
      <c r="L36" s="147"/>
      <c r="M36" s="94">
        <f>M34*4</f>
        <v>0</v>
      </c>
      <c r="N36" s="165"/>
      <c r="O36" s="168"/>
      <c r="P36" s="150"/>
    </row>
    <row r="37" spans="1:40" s="12" customFormat="1" ht="15" customHeight="1" thickTop="1" x14ac:dyDescent="0.2">
      <c r="A37" s="45"/>
      <c r="B37" s="45"/>
      <c r="C37" s="42"/>
      <c r="D37" s="42"/>
      <c r="E37" s="42"/>
      <c r="F37" s="42"/>
      <c r="G37" s="42"/>
      <c r="H37" s="42"/>
      <c r="I37" s="42"/>
      <c r="J37" s="42"/>
      <c r="K37" s="43"/>
      <c r="L37" s="43"/>
      <c r="M37" s="44"/>
      <c r="N37" s="45"/>
      <c r="O37" s="45"/>
      <c r="P37" s="45"/>
    </row>
    <row r="38" spans="1:40" s="1" customFormat="1" ht="30" customHeight="1" x14ac:dyDescent="0.2">
      <c r="A38" s="162" t="s">
        <v>86</v>
      </c>
      <c r="B38" s="162"/>
      <c r="C38" s="162"/>
      <c r="D38" s="162"/>
      <c r="E38" s="41"/>
      <c r="F38" s="41"/>
      <c r="G38" s="161"/>
      <c r="H38" s="161"/>
      <c r="I38" s="42"/>
      <c r="J38" s="42"/>
      <c r="K38" s="43"/>
      <c r="L38" s="43"/>
      <c r="M38" s="44"/>
      <c r="N38" s="45"/>
      <c r="O38" s="45"/>
      <c r="P38" s="45"/>
      <c r="S38" s="85"/>
      <c r="T38" s="85"/>
      <c r="U38" s="85"/>
      <c r="V38" s="85"/>
      <c r="W38" s="85"/>
      <c r="X38" s="85"/>
      <c r="Y38" s="85"/>
      <c r="Z38" s="85"/>
      <c r="AA38" s="85"/>
      <c r="AB38" s="85"/>
      <c r="AC38" s="85"/>
      <c r="AD38" s="85"/>
      <c r="AE38" s="85"/>
      <c r="AF38" s="85"/>
      <c r="AG38" s="85"/>
      <c r="AH38" s="85"/>
      <c r="AI38" s="85"/>
      <c r="AJ38" s="85"/>
      <c r="AK38" s="85"/>
      <c r="AL38" s="85"/>
      <c r="AM38" s="85"/>
      <c r="AN38" s="85"/>
    </row>
    <row r="39" spans="1:40" s="1" customFormat="1" ht="15" customHeight="1" thickBot="1" x14ac:dyDescent="0.25">
      <c r="A39" s="46"/>
      <c r="B39" s="46"/>
      <c r="C39" s="47"/>
      <c r="D39" s="48"/>
      <c r="E39" s="41"/>
      <c r="F39" s="49"/>
      <c r="G39" s="50"/>
      <c r="H39" s="41"/>
      <c r="I39" s="42"/>
      <c r="J39" s="42"/>
      <c r="K39" s="43"/>
      <c r="L39" s="43"/>
      <c r="M39" s="51"/>
      <c r="N39" s="52"/>
      <c r="O39" s="52"/>
      <c r="P39" s="46"/>
      <c r="AN39" s="85"/>
    </row>
    <row r="40" spans="1:40" s="34" customFormat="1" ht="50.1" customHeight="1" thickTop="1" thickBot="1" x14ac:dyDescent="0.25">
      <c r="A40" s="53" t="s">
        <v>67</v>
      </c>
      <c r="B40" s="157" t="s">
        <v>111</v>
      </c>
      <c r="C40" s="157"/>
      <c r="D40" s="54" t="s">
        <v>112</v>
      </c>
      <c r="E40" s="55" t="s">
        <v>113</v>
      </c>
      <c r="F40" s="56"/>
      <c r="G40" s="57"/>
      <c r="H40" s="58"/>
      <c r="I40" s="42"/>
      <c r="J40" s="42"/>
      <c r="K40" s="59" t="s">
        <v>93</v>
      </c>
      <c r="L40" s="60"/>
      <c r="M40" s="60"/>
      <c r="N40" s="61" t="s">
        <v>94</v>
      </c>
      <c r="O40" s="62"/>
      <c r="P40" s="63"/>
    </row>
    <row r="41" spans="1:40" s="1" customFormat="1" ht="50.1" customHeight="1" x14ac:dyDescent="0.2">
      <c r="A41" s="64">
        <v>0.25</v>
      </c>
      <c r="B41" s="158" t="s">
        <v>114</v>
      </c>
      <c r="C41" s="158"/>
      <c r="D41" s="65">
        <f>M35</f>
        <v>0</v>
      </c>
      <c r="E41" s="66">
        <f>D41*1.2</f>
        <v>0</v>
      </c>
      <c r="F41" s="49"/>
      <c r="G41" s="50"/>
      <c r="H41" s="41"/>
      <c r="I41" s="42"/>
      <c r="J41" s="42"/>
      <c r="K41" s="67"/>
      <c r="L41" s="68"/>
      <c r="M41" s="68"/>
      <c r="N41" s="69"/>
      <c r="O41" s="70"/>
      <c r="P41" s="46"/>
      <c r="AN41" s="85"/>
    </row>
    <row r="42" spans="1:40" s="1" customFormat="1" ht="50.1" customHeight="1" x14ac:dyDescent="0.2">
      <c r="A42" s="35">
        <v>0.1</v>
      </c>
      <c r="B42" s="151" t="s">
        <v>115</v>
      </c>
      <c r="C42" s="151"/>
      <c r="D42" s="71">
        <f>IFERROR(AVERAGE(N11:N29),0)</f>
        <v>0</v>
      </c>
      <c r="E42" s="72">
        <f>D42*1.2</f>
        <v>0</v>
      </c>
      <c r="F42" s="73"/>
      <c r="G42" s="50"/>
      <c r="H42" s="41"/>
      <c r="I42" s="42"/>
      <c r="J42" s="42"/>
      <c r="K42" s="67" t="s">
        <v>75</v>
      </c>
      <c r="L42" s="68"/>
      <c r="M42" s="68"/>
      <c r="N42" s="68"/>
      <c r="O42" s="70"/>
      <c r="P42" s="46"/>
      <c r="AN42" s="85"/>
    </row>
    <row r="43" spans="1:40" s="1" customFormat="1" ht="50.1" customHeight="1" x14ac:dyDescent="0.2">
      <c r="A43" s="35">
        <v>0.1</v>
      </c>
      <c r="B43" s="151" t="s">
        <v>116</v>
      </c>
      <c r="C43" s="151"/>
      <c r="D43" s="74"/>
      <c r="E43" s="72">
        <f t="shared" ref="E43:E45" si="1">D43*1.2</f>
        <v>0</v>
      </c>
      <c r="F43" s="73"/>
      <c r="G43" s="50"/>
      <c r="H43" s="41"/>
      <c r="I43" s="42"/>
      <c r="J43" s="42"/>
      <c r="K43" s="75"/>
      <c r="L43" s="76"/>
      <c r="M43" s="76"/>
      <c r="N43" s="68"/>
      <c r="O43" s="70"/>
      <c r="P43" s="46"/>
      <c r="AN43" s="85"/>
    </row>
    <row r="44" spans="1:40" s="1" customFormat="1" ht="50.1" customHeight="1" x14ac:dyDescent="0.2">
      <c r="A44" s="35">
        <v>0.1</v>
      </c>
      <c r="B44" s="152" t="s">
        <v>117</v>
      </c>
      <c r="C44" s="153"/>
      <c r="D44" s="153"/>
      <c r="E44" s="154"/>
      <c r="F44" s="77"/>
      <c r="G44" s="50"/>
      <c r="H44" s="41"/>
      <c r="I44" s="42"/>
      <c r="J44" s="42"/>
      <c r="K44" s="67" t="s">
        <v>76</v>
      </c>
      <c r="L44" s="68"/>
      <c r="M44" s="68"/>
      <c r="N44" s="78"/>
      <c r="O44" s="70"/>
      <c r="P44" s="46"/>
      <c r="AN44" s="85"/>
    </row>
    <row r="45" spans="1:40" s="1" customFormat="1" ht="50.1" customHeight="1" thickBot="1" x14ac:dyDescent="0.25">
      <c r="A45" s="100">
        <v>0.05</v>
      </c>
      <c r="B45" s="160" t="s">
        <v>118</v>
      </c>
      <c r="C45" s="160"/>
      <c r="D45" s="101">
        <f>O30</f>
        <v>0</v>
      </c>
      <c r="E45" s="102">
        <f t="shared" si="1"/>
        <v>0</v>
      </c>
      <c r="F45" s="77"/>
      <c r="G45" s="50"/>
      <c r="H45" s="41"/>
      <c r="I45" s="42"/>
      <c r="J45" s="42"/>
      <c r="K45" s="103" t="s">
        <v>77</v>
      </c>
      <c r="L45" s="104"/>
      <c r="M45" s="104"/>
      <c r="N45" s="79"/>
      <c r="O45" s="80"/>
      <c r="P45" s="46"/>
      <c r="AN45" s="85"/>
    </row>
    <row r="46" spans="1:40" ht="16.5" thickTop="1" x14ac:dyDescent="0.2">
      <c r="A46" s="41"/>
      <c r="B46" s="77"/>
      <c r="C46" s="42"/>
      <c r="D46" s="42"/>
      <c r="E46" s="42"/>
      <c r="F46" s="42"/>
      <c r="G46" s="42"/>
      <c r="H46" s="42"/>
      <c r="I46" s="42"/>
      <c r="J46" s="81"/>
      <c r="K46" s="82"/>
      <c r="L46" s="82"/>
      <c r="M46" s="51"/>
      <c r="N46" s="52"/>
      <c r="O46" s="52"/>
      <c r="P46" s="46"/>
    </row>
    <row r="47" spans="1:40" ht="120" customHeight="1" x14ac:dyDescent="0.2">
      <c r="A47" s="159" t="s">
        <v>121</v>
      </c>
      <c r="B47" s="159"/>
      <c r="C47" s="159"/>
      <c r="D47" s="159"/>
      <c r="E47" s="159"/>
      <c r="F47" s="159"/>
      <c r="G47" s="159"/>
      <c r="H47" s="159"/>
      <c r="I47" s="159"/>
      <c r="J47" s="159"/>
      <c r="K47" s="159"/>
      <c r="L47" s="159"/>
      <c r="M47" s="159"/>
      <c r="N47" s="159"/>
      <c r="O47" s="159"/>
      <c r="P47" s="159"/>
    </row>
    <row r="48" spans="1:40" ht="15.75" thickBot="1" x14ac:dyDescent="0.25">
      <c r="A48" s="46"/>
      <c r="B48" s="52"/>
      <c r="C48" s="52"/>
      <c r="D48" s="52"/>
      <c r="E48" s="52"/>
      <c r="F48" s="45"/>
      <c r="G48" s="46"/>
      <c r="H48" s="46"/>
      <c r="I48" s="46"/>
      <c r="J48" s="46"/>
      <c r="K48" s="46"/>
      <c r="L48" s="52"/>
      <c r="M48" s="52"/>
      <c r="N48" s="52"/>
      <c r="O48" s="52"/>
      <c r="P48" s="52"/>
    </row>
    <row r="49" spans="1:16" ht="30" customHeight="1" thickTop="1" x14ac:dyDescent="0.2">
      <c r="A49" s="155" t="s">
        <v>95</v>
      </c>
      <c r="B49" s="156"/>
      <c r="C49" s="52"/>
      <c r="D49" s="52"/>
      <c r="E49" s="52"/>
      <c r="F49" s="45"/>
      <c r="G49" s="46"/>
      <c r="H49" s="46"/>
      <c r="I49" s="46"/>
      <c r="J49" s="46"/>
      <c r="K49" s="46"/>
      <c r="L49" s="52"/>
      <c r="M49" s="52"/>
      <c r="N49" s="52"/>
      <c r="O49" s="52"/>
      <c r="P49" s="52"/>
    </row>
    <row r="50" spans="1:16" ht="69" customHeight="1" thickBot="1" x14ac:dyDescent="0.25">
      <c r="A50" s="83"/>
      <c r="B50" s="84" t="s">
        <v>96</v>
      </c>
      <c r="C50" s="52"/>
      <c r="D50" s="52"/>
      <c r="E50" s="52"/>
      <c r="F50" s="45"/>
      <c r="G50" s="46"/>
      <c r="H50" s="46"/>
      <c r="I50" s="46"/>
      <c r="J50" s="46"/>
      <c r="K50" s="46"/>
      <c r="L50" s="52"/>
      <c r="M50" s="52"/>
      <c r="N50" s="52"/>
      <c r="O50" s="52"/>
      <c r="P50" s="52"/>
    </row>
    <row r="51" spans="1:16" ht="13.5" thickTop="1" x14ac:dyDescent="0.2"/>
  </sheetData>
  <sheetProtection algorithmName="SHA-512" hashValue="Dqz7iLsHKP8Nj8HgLSStOUM8BpncX4zF1hd/lxzFM5M//tLBAxc45acCIhJ0P5iUM6ZjDCDrGSmN7g9zptDdAw==" saltValue="235tfUwv/AQj8GEJ5zy9lw==" spinCount="100000" sheet="1" objects="1" scenarios="1"/>
  <mergeCells count="48">
    <mergeCell ref="P30:P36"/>
    <mergeCell ref="B43:C43"/>
    <mergeCell ref="B44:E44"/>
    <mergeCell ref="A49:B49"/>
    <mergeCell ref="B40:C40"/>
    <mergeCell ref="B41:C41"/>
    <mergeCell ref="B42:C42"/>
    <mergeCell ref="A47:P47"/>
    <mergeCell ref="B45:C45"/>
    <mergeCell ref="G38:H38"/>
    <mergeCell ref="A38:D38"/>
    <mergeCell ref="N30:N36"/>
    <mergeCell ref="O30:O36"/>
    <mergeCell ref="E9:E10"/>
    <mergeCell ref="L9:M9"/>
    <mergeCell ref="A30:J36"/>
    <mergeCell ref="K30:L30"/>
    <mergeCell ref="K31:L31"/>
    <mergeCell ref="K32:L32"/>
    <mergeCell ref="K33:L33"/>
    <mergeCell ref="K34:L34"/>
    <mergeCell ref="K35:L35"/>
    <mergeCell ref="K36:L36"/>
    <mergeCell ref="P9:P10"/>
    <mergeCell ref="A11:A19"/>
    <mergeCell ref="J11:J29"/>
    <mergeCell ref="A20:A29"/>
    <mergeCell ref="F9:F10"/>
    <mergeCell ref="G9:G10"/>
    <mergeCell ref="H9:H10"/>
    <mergeCell ref="I9:I10"/>
    <mergeCell ref="J9:J10"/>
    <mergeCell ref="K9:K10"/>
    <mergeCell ref="A9:A10"/>
    <mergeCell ref="B9:B10"/>
    <mergeCell ref="C9:C10"/>
    <mergeCell ref="D9:D10"/>
    <mergeCell ref="N9:N10"/>
    <mergeCell ref="O9:O10"/>
    <mergeCell ref="A1:P1"/>
    <mergeCell ref="A2:P2"/>
    <mergeCell ref="A3:P3"/>
    <mergeCell ref="A4:P4"/>
    <mergeCell ref="A8:P8"/>
    <mergeCell ref="F7:G7"/>
    <mergeCell ref="B5:C5"/>
    <mergeCell ref="B6:C6"/>
    <mergeCell ref="B7:C7"/>
  </mergeCells>
  <dataValidations count="1">
    <dataValidation type="list" allowBlank="1" showInputMessage="1" showErrorMessage="1" sqref="B7">
      <formula1>#REF!</formula1>
    </dataValidation>
  </dataValidations>
  <printOptions horizontalCentered="1" verticalCentered="1"/>
  <pageMargins left="0.19685039370078741" right="0.19685039370078741" top="0.19685039370078741" bottom="0.19685039370078741" header="0.31496062992125984" footer="0.31496062992125984"/>
  <pageSetup paperSize="8" scale="48" fitToHeight="0" orientation="landscape" cellComments="asDisplayed" useFirstPageNumber="1" verticalDpi="597" r:id="rId1"/>
  <headerFooter alignWithMargins="0">
    <oddFooter>&amp;L&amp;F   -  Membre du groupement : CPAM DE L'ARTOIS&amp;R&amp;P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ARTOIS</vt:lpstr>
      <vt:lpstr>ARTOIS!Zone_d_impression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2025-02-19T11:31:31Z</cp:lastPrinted>
  <dcterms:created xsi:type="dcterms:W3CDTF">2020-11-03T11:16:53Z</dcterms:created>
  <dcterms:modified xsi:type="dcterms:W3CDTF">2025-06-11T12:58:16Z</dcterms:modified>
</cp:coreProperties>
</file>