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P:\Marché_DEMAT\2025\PRA\01-Portes&amp;PortailsMaint\02 DCE\Lot2\"/>
    </mc:Choice>
  </mc:AlternateContent>
  <bookViews>
    <workbookView xWindow="0" yWindow="0" windowWidth="20490" windowHeight="7650"/>
  </bookViews>
  <sheets>
    <sheet name="COTE D'OPALE" sheetId="2" r:id="rId1"/>
    <sheet name="FLANDRES" sheetId="4" r:id="rId2"/>
  </sheets>
  <definedNames>
    <definedName name="_xlnm.Print_Area" localSheetId="0">'COTE D''OPALE'!$A$1:$P$40</definedName>
    <definedName name="_xlnm.Print_Area" localSheetId="1">FLANDRES!$A$1:$P$56</definedName>
  </definedNames>
  <calcPr calcId="162913"/>
</workbook>
</file>

<file path=xl/calcChain.xml><?xml version="1.0" encoding="utf-8"?>
<calcChain xmlns="http://schemas.openxmlformats.org/spreadsheetml/2006/main">
  <c r="M36" i="4" l="1"/>
  <c r="D32" i="2" l="1"/>
  <c r="E32" i="2" s="1"/>
  <c r="D35" i="2"/>
  <c r="E35" i="2" s="1"/>
  <c r="E33" i="2"/>
  <c r="M20" i="2"/>
  <c r="D48" i="4"/>
  <c r="E48" i="4" s="1"/>
  <c r="D51" i="4"/>
  <c r="E51" i="4" s="1"/>
  <c r="E49" i="4"/>
  <c r="M35" i="4" l="1"/>
  <c r="M34" i="4"/>
  <c r="M33" i="4"/>
  <c r="M32" i="4"/>
  <c r="M31" i="4"/>
  <c r="M30" i="4"/>
  <c r="M29" i="4"/>
  <c r="M28" i="4"/>
  <c r="M27" i="4"/>
  <c r="M26" i="4"/>
  <c r="M25" i="4"/>
  <c r="M24" i="4"/>
  <c r="M23" i="4"/>
  <c r="M22" i="4"/>
  <c r="M21" i="4"/>
  <c r="M20" i="4"/>
  <c r="M19" i="4"/>
  <c r="M18" i="4"/>
  <c r="M17" i="4"/>
  <c r="M16" i="4"/>
  <c r="M15" i="4"/>
  <c r="M14" i="4"/>
  <c r="M13" i="4"/>
  <c r="M12" i="4"/>
  <c r="M11" i="4"/>
  <c r="M19" i="2"/>
  <c r="M18" i="2"/>
  <c r="M17" i="2"/>
  <c r="M16" i="2"/>
  <c r="M15" i="2"/>
  <c r="M14" i="2"/>
  <c r="M13" i="2"/>
  <c r="M12" i="2"/>
  <c r="M11" i="2"/>
  <c r="M21" i="2" l="1"/>
  <c r="M25" i="2" s="1"/>
  <c r="D31" i="2" s="1"/>
  <c r="E31" i="2" s="1"/>
  <c r="M37" i="4"/>
  <c r="M39" i="4" s="1"/>
  <c r="M40" i="4" s="1"/>
  <c r="M42" i="4" s="1"/>
  <c r="M41" i="4"/>
  <c r="D47" i="4" s="1"/>
  <c r="E47" i="4" s="1"/>
  <c r="H6" i="4"/>
  <c r="M23" i="2" l="1"/>
  <c r="M24" i="2" s="1"/>
  <c r="M26" i="2" s="1"/>
  <c r="H7" i="2"/>
</calcChain>
</file>

<file path=xl/sharedStrings.xml><?xml version="1.0" encoding="utf-8"?>
<sst xmlns="http://schemas.openxmlformats.org/spreadsheetml/2006/main" count="350" uniqueCount="193">
  <si>
    <t>MAINTENANCE DES PORTES, PORTAILS, BARRIERES, GRILLES AUTOMATIQUES ET MANUELLES DES CPAM DES HAUTS DE France</t>
  </si>
  <si>
    <t>Secteur</t>
  </si>
  <si>
    <t>Fonctionnement</t>
  </si>
  <si>
    <t>Année de 
mise en 
service</t>
  </si>
  <si>
    <t>Observations</t>
  </si>
  <si>
    <t>RECORD</t>
  </si>
  <si>
    <t>Critère Prix</t>
  </si>
  <si>
    <t>CALAIS</t>
  </si>
  <si>
    <t>Rideau métallique Porte Accueil</t>
  </si>
  <si>
    <t>Motorisé</t>
  </si>
  <si>
    <t>08h 16h30</t>
  </si>
  <si>
    <t>Porte piétonne</t>
  </si>
  <si>
    <t>automatique</t>
  </si>
  <si>
    <t>Barrières parking</t>
  </si>
  <si>
    <t>badgage</t>
  </si>
  <si>
    <t>Came Gard</t>
  </si>
  <si>
    <t>BOULOGNE</t>
  </si>
  <si>
    <t>Portail coulissant</t>
  </si>
  <si>
    <t>Porte sectionnelle</t>
  </si>
  <si>
    <t>porte piétonne</t>
  </si>
  <si>
    <t>STA 20 Record</t>
  </si>
  <si>
    <t>Marque</t>
  </si>
  <si>
    <t>Dimensions de l'installation
hauteur x largeur</t>
  </si>
  <si>
    <t>Horaires et période d'intervention</t>
  </si>
  <si>
    <t xml:space="preserve">Horaires d'intervention Astreinte </t>
  </si>
  <si>
    <t>Lot n °</t>
  </si>
  <si>
    <t>Désignation du lot :</t>
  </si>
  <si>
    <t>Membre du groupement  :</t>
  </si>
  <si>
    <t xml:space="preserve"> CPAM DU HAINAUT</t>
  </si>
  <si>
    <t>A. Détail des équipements identifié pour la Maintenance Préventive systématique forfaitaire =</t>
  </si>
  <si>
    <t xml:space="preserve">La société candidate, </t>
  </si>
  <si>
    <t xml:space="preserve">Représentée par, </t>
  </si>
  <si>
    <t xml:space="preserve">En qualité de , </t>
  </si>
  <si>
    <t xml:space="preserve">35 Rue Descartes 
62100 CALAIS </t>
  </si>
  <si>
    <t xml:space="preserve">35 Rue Descartes
62100 CALAIS </t>
  </si>
  <si>
    <t>47 Boulevard Mariette
62200 BOULOGNE SUR MER</t>
  </si>
  <si>
    <t>CPAM DES FLANDRES</t>
  </si>
  <si>
    <t>CPAM DE L'AISNE</t>
  </si>
  <si>
    <t>CPAM DE LA COTE D'OPALE</t>
  </si>
  <si>
    <t>CPAM DE L'OISE</t>
  </si>
  <si>
    <t>CPAM DE ROUBAIX TOURCOING</t>
  </si>
  <si>
    <t>CPAM DE LA SOMME</t>
  </si>
  <si>
    <t>CPAM DE L'ARTOIS</t>
  </si>
  <si>
    <t>B. Récapitulatif des sous-critères prix et des différentes données à communiquer</t>
  </si>
  <si>
    <t>Littoral / Flandres</t>
  </si>
  <si>
    <t>08h15 à 17h00
 du lundi au vendredi</t>
  </si>
  <si>
    <t>L779 x H100</t>
  </si>
  <si>
    <t>SMF FAAC</t>
  </si>
  <si>
    <t>Motorisé télécommandé</t>
  </si>
  <si>
    <t>Accés Assurés
2 rue de la Batellerie
59140 DUNKERQUE</t>
  </si>
  <si>
    <t>L454 x H112</t>
  </si>
  <si>
    <t>Motorisé à badge</t>
  </si>
  <si>
    <t>Accés parking agents
2 rue de la Batellerie
59140 DUNKERQUE</t>
  </si>
  <si>
    <t>L504 x H250</t>
  </si>
  <si>
    <t>La Toulousaine</t>
  </si>
  <si>
    <t>Motorisée télécommandée + clef</t>
  </si>
  <si>
    <t>Porte de garage sectionnelle</t>
  </si>
  <si>
    <t>Accés Garage Atelier
2 rue de la Batellerie
59140 DUNKERQUE</t>
  </si>
  <si>
    <t>2 vantaux
L58 x H210</t>
  </si>
  <si>
    <t>Automatique motorisée à détection</t>
  </si>
  <si>
    <t>Porte piétonne sectionnelle</t>
  </si>
  <si>
    <t>Entrée Assurés CPAM - Porte extérieure
2 rue de la Batellerie
59140 DUNKERQUE</t>
  </si>
  <si>
    <t>L500 x H210</t>
  </si>
  <si>
    <t>Automanu Fermetures
Type PSM2</t>
  </si>
  <si>
    <t>Accés Garage
6 rue des Nieulles
59280 ARMENTIERES</t>
  </si>
  <si>
    <t>L360 x H280</t>
  </si>
  <si>
    <t>Années 80 approximativement</t>
  </si>
  <si>
    <t>Carillon</t>
  </si>
  <si>
    <t>Motorisé à clef</t>
  </si>
  <si>
    <t>Rideau métalique</t>
  </si>
  <si>
    <t>Accès Agents
6 rue des Nieulles
59280 ARMENTIERES</t>
  </si>
  <si>
    <t>L300</t>
  </si>
  <si>
    <t>BCA - model MIAMI</t>
  </si>
  <si>
    <t>Automatique motorisée</t>
  </si>
  <si>
    <t>Barrière levante</t>
  </si>
  <si>
    <t>Sortie Véhicules
6 rue des Nieulles
59280 ARMENTIERES</t>
  </si>
  <si>
    <t>L420</t>
  </si>
  <si>
    <t>Motorisée à badge</t>
  </si>
  <si>
    <t>Entrée Véhicules
6 rue des Nieulles
59280 ARMENTIERES</t>
  </si>
  <si>
    <t>L440 x H202</t>
  </si>
  <si>
    <t>Moteur SEA- portail LOISON</t>
  </si>
  <si>
    <t>Accès Fournisseurs - Portail N° 6
6 rue des Nieulles
59280 ARMENTIERES</t>
  </si>
  <si>
    <t>L710 x H194</t>
  </si>
  <si>
    <t>Entrée Agents - Portail N° 5
6 rue des Nieulles
59280 ARMENTIERES</t>
  </si>
  <si>
    <t>L660 x H194</t>
  </si>
  <si>
    <t>Entrée Garage - Portail N° 4
6 rue des Nieulles
59280 ARMENTIERES</t>
  </si>
  <si>
    <t>L465 x H194</t>
  </si>
  <si>
    <t>Sortie Véhicules - Portail N° 3
6 rue des Nieulles
59280 ARMENTIERES</t>
  </si>
  <si>
    <t>L440 x H194</t>
  </si>
  <si>
    <t>Entrée Véhicules - Portail N° 2
6 rue des Nieulles
59280 ARMENTIERES</t>
  </si>
  <si>
    <t>L440 x H204</t>
  </si>
  <si>
    <t>Entrée Assurés - Portail N° 1
6 rue des Nieulles
59280 ARMENTIERES</t>
  </si>
  <si>
    <t>2 vantaux 
L105 x H220</t>
  </si>
  <si>
    <t>Portalp
Type 75</t>
  </si>
  <si>
    <t>Porte acceuil
6 rue des Nieulles
59280 ARMENTIERES</t>
  </si>
  <si>
    <t>5901316/002</t>
  </si>
  <si>
    <t>2 vantaux cintrées  L116 x H247</t>
  </si>
  <si>
    <t>Portalp</t>
  </si>
  <si>
    <t>Portes piétonnes cintrées sectionnelles</t>
  </si>
  <si>
    <t>Entrée Assurés - Porte intérieure
6 rue des Nieulles
59280 ARMENTIERES</t>
  </si>
  <si>
    <t>5901316/005</t>
  </si>
  <si>
    <t>Entrée Assurés - Porte extérieure
6 rue des Nieulles
59280 ARMENTIERES</t>
  </si>
  <si>
    <t>5901316/004</t>
  </si>
  <si>
    <t>ARMENTIERES</t>
  </si>
  <si>
    <t>2 rue de la Batellerie
59140 DUNKERQUE</t>
  </si>
  <si>
    <t>Rideau métallique</t>
  </si>
  <si>
    <t>5901316/003</t>
  </si>
  <si>
    <t>5901316/007</t>
  </si>
  <si>
    <t>5901316/008</t>
  </si>
  <si>
    <t>5901316/009</t>
  </si>
  <si>
    <t>5901316/010</t>
  </si>
  <si>
    <t>5901316/011</t>
  </si>
  <si>
    <t>5901316/012</t>
  </si>
  <si>
    <t>5901316/013</t>
  </si>
  <si>
    <t>5901316/014</t>
  </si>
  <si>
    <t>5905307/003</t>
  </si>
  <si>
    <t>5905307/004</t>
  </si>
  <si>
    <t>5905307/005</t>
  </si>
  <si>
    <t>5905307/006</t>
  </si>
  <si>
    <t>5905307/007</t>
  </si>
  <si>
    <t>5905307/008</t>
  </si>
  <si>
    <t>5905307/009</t>
  </si>
  <si>
    <t>6203634/001</t>
  </si>
  <si>
    <t>6203634/002</t>
  </si>
  <si>
    <t>6203634/003</t>
  </si>
  <si>
    <t>6203634/004</t>
  </si>
  <si>
    <t>6203634/005</t>
  </si>
  <si>
    <t>6203634/006</t>
  </si>
  <si>
    <t>6203635/001</t>
  </si>
  <si>
    <t>6203635/002</t>
  </si>
  <si>
    <t>6203635/003</t>
  </si>
  <si>
    <t>5901316/006</t>
  </si>
  <si>
    <t>5901316/015</t>
  </si>
  <si>
    <t>Porte CAF
6 rue des Nieulles
59280 ARMENTIERES</t>
  </si>
  <si>
    <t>Porte piétonne coulissante</t>
  </si>
  <si>
    <t>DORMA</t>
  </si>
  <si>
    <t>5901316/016</t>
  </si>
  <si>
    <t>GEZE</t>
  </si>
  <si>
    <t>5901316/017</t>
  </si>
  <si>
    <t>Accès CAF
6 rue des Nieulles
59280 ARMENTIERES</t>
  </si>
  <si>
    <t>LA TOULOUSAINE</t>
  </si>
  <si>
    <t>DUNKERQUE</t>
  </si>
  <si>
    <t>5901307/010</t>
  </si>
  <si>
    <t>5901307/011</t>
  </si>
  <si>
    <t>Entrée Assurés CPAM - Porte intérieure
2 rue de la Batellerie
59140 DUNKERQUE</t>
  </si>
  <si>
    <t>Entrée Assurés CARSAT - Porte extérieure
2 rue de la Batellerie
59140 DUNKERQUE</t>
  </si>
  <si>
    <t>Entrée Assurés CARSAT - Porte  intérieure
2 rue de la Batellerie
59140 DUNKERQUE</t>
  </si>
  <si>
    <t>ACCESS FERMETURES</t>
  </si>
  <si>
    <t>L589 x  272</t>
  </si>
  <si>
    <t>L604 X 265</t>
  </si>
  <si>
    <t>599/01R/2025</t>
  </si>
  <si>
    <t>ANNEXE 1 - DQE (Détail Quantitatif Estimatif)</t>
  </si>
  <si>
    <r>
      <t>Prix unitaire en € HT 
Par semestre</t>
    </r>
    <r>
      <rPr>
        <b/>
        <u/>
        <sz val="12"/>
        <rFont val="Garamond"/>
        <family val="1"/>
      </rPr>
      <t/>
    </r>
  </si>
  <si>
    <t>Prix total HT - Semestriel (A)</t>
  </si>
  <si>
    <t>Prix total HT - Annuel (A)</t>
  </si>
  <si>
    <t>Désignation des 
sous-critères prix</t>
  </si>
  <si>
    <t xml:space="preserve">à </t>
  </si>
  <si>
    <t xml:space="preserve">Le </t>
  </si>
  <si>
    <t>LEGENDE</t>
  </si>
  <si>
    <t>Zone sur fond bleu
à renseigner obligatoirement 
par le candidat</t>
  </si>
  <si>
    <t>record</t>
  </si>
  <si>
    <t>8h 16h30
du  lundi au jeudi 
8h 16h30 le vendredi</t>
  </si>
  <si>
    <t>8h 16h30
du  lundi au jeudi
8h 16h30 le vendredi</t>
  </si>
  <si>
    <t>8 h 16h30</t>
  </si>
  <si>
    <r>
      <rPr>
        <b/>
        <u/>
        <sz val="12"/>
        <rFont val="Arial"/>
        <family val="2"/>
      </rPr>
      <t>Nombre et fréquence des visites préventives par an</t>
    </r>
    <r>
      <rPr>
        <b/>
        <sz val="12"/>
        <rFont val="Arial"/>
        <family val="2"/>
      </rPr>
      <t xml:space="preserve">
(Cf. article 9 de l'arrêté du 21 décembre 1993 - La périodicité des visites est au minimum semestrielle et adaptée à la fréquence de l'utilisation et à la nature de la porte ou du portail)</t>
    </r>
  </si>
  <si>
    <t>Prix unitaire en € HT 
Par an</t>
  </si>
  <si>
    <t>MONTANT TVA</t>
  </si>
  <si>
    <t>PRIX TOTAL ANNUEL TTC (€)</t>
  </si>
  <si>
    <t>PRIX TOTAL EN € HT
POUR LA PÉRIODE 2026/2029</t>
  </si>
  <si>
    <t>PRIX TOTAL EN € TTC
POUR LA PÉRIODE 2026/2029</t>
  </si>
  <si>
    <t>A. Récapitulatif des installations identifiées pour la Maintenance Préventive</t>
  </si>
  <si>
    <t>En € HT</t>
  </si>
  <si>
    <t>En € TTC</t>
  </si>
  <si>
    <t>Maintenance préventive
Prix total pour la période 2026/2029</t>
  </si>
  <si>
    <r>
      <t xml:space="preserve">Déplacement par site, par équipement,
pour une intervention de maintenance corrective
Prix unitaire </t>
    </r>
    <r>
      <rPr>
        <b/>
        <u/>
        <sz val="12"/>
        <rFont val="Arial"/>
        <family val="2"/>
      </rPr>
      <t>moyen</t>
    </r>
  </si>
  <si>
    <t xml:space="preserve">Heure de main d'œuvre 
intervention de maintenance corrective
Prix unitaire </t>
  </si>
  <si>
    <t>Commande masquée réalisée par l'Acheteur à partir des BPU
Prix total remisé en € TTC</t>
  </si>
  <si>
    <t>Audit du parc complet
Prix total en € TTC</t>
  </si>
  <si>
    <t>BFT
Type ARES 1000</t>
  </si>
  <si>
    <t>2009 (approximativement)</t>
  </si>
  <si>
    <r>
      <t xml:space="preserve">Par installation
</t>
    </r>
    <r>
      <rPr>
        <b/>
        <u/>
        <sz val="12"/>
        <rFont val="Arial"/>
        <family val="2"/>
      </rPr>
      <t>Maintenance préventive</t>
    </r>
    <r>
      <rPr>
        <b/>
        <sz val="12"/>
        <rFont val="Arial"/>
        <family val="2"/>
      </rPr>
      <t xml:space="preserve">
</t>
    </r>
    <r>
      <rPr>
        <b/>
        <u/>
        <sz val="12"/>
        <rFont val="Arial"/>
        <family val="2"/>
      </rPr>
      <t xml:space="preserve">
</t>
    </r>
    <r>
      <rPr>
        <b/>
        <sz val="12"/>
        <rFont val="Arial"/>
        <family val="2"/>
      </rPr>
      <t>Applicable à compter du  01/01/2026</t>
    </r>
  </si>
  <si>
    <r>
      <t xml:space="preserve">
Par installation
</t>
    </r>
    <r>
      <rPr>
        <b/>
        <u/>
        <sz val="12"/>
        <rFont val="Arial"/>
        <family val="2"/>
      </rPr>
      <t>Déplacement par site</t>
    </r>
    <r>
      <rPr>
        <b/>
        <sz val="12"/>
        <rFont val="Arial"/>
        <family val="2"/>
      </rPr>
      <t xml:space="preserve">
</t>
    </r>
    <r>
      <rPr>
        <b/>
        <sz val="12"/>
        <color rgb="FFFF0000"/>
        <rFont val="Arial"/>
        <family val="2"/>
      </rPr>
      <t>pour une intervention de maintenance corrective</t>
    </r>
    <r>
      <rPr>
        <b/>
        <sz val="12"/>
        <rFont val="Arial"/>
        <family val="2"/>
      </rPr>
      <t xml:space="preserve">
Prix untaire en € HT</t>
    </r>
  </si>
  <si>
    <r>
      <t xml:space="preserve">Par installation
</t>
    </r>
    <r>
      <rPr>
        <b/>
        <u/>
        <sz val="12"/>
        <rFont val="Arial"/>
        <family val="2"/>
      </rPr>
      <t>Audit technique</t>
    </r>
    <r>
      <rPr>
        <b/>
        <sz val="12"/>
        <rFont val="Arial"/>
        <family val="2"/>
      </rPr>
      <t xml:space="preserve">
Prix unitaire en € HT</t>
    </r>
  </si>
  <si>
    <t xml:space="preserve">Nombre total 
d' installation = </t>
  </si>
  <si>
    <t>Type
d'installation</t>
  </si>
  <si>
    <t>Adresse d'implantation de l'installation</t>
  </si>
  <si>
    <t>N° d'installation
avant le 01/01/2026</t>
  </si>
  <si>
    <t xml:space="preserve">Nombre total 
d'installation = </t>
  </si>
  <si>
    <t>ACCORD-CADRE MONO-ATTRIBUTAIRE</t>
  </si>
  <si>
    <r>
      <t xml:space="preserve">TAUX DE TVA (en pourcentage)
</t>
    </r>
    <r>
      <rPr>
        <b/>
        <sz val="12"/>
        <color rgb="FFFF0000"/>
        <rFont val="Arial"/>
        <family val="2"/>
      </rPr>
      <t xml:space="preserve">A renseigner obligatoirement </t>
    </r>
  </si>
  <si>
    <t xml:space="preserve">Rideau métallique </t>
  </si>
  <si>
    <r>
      <rPr>
        <b/>
        <u/>
        <sz val="12"/>
        <color rgb="FFFF0000"/>
        <rFont val="Arial"/>
        <family val="2"/>
      </rPr>
      <t xml:space="preserve">INFORMATIONS IMPORTANTES : </t>
    </r>
    <r>
      <rPr>
        <b/>
        <sz val="12"/>
        <color rgb="FFFF0000"/>
        <rFont val="Arial"/>
        <family val="2"/>
      </rPr>
      <t>Lors de la phase de procédure ou lors d'une mise à jour survenant pendant l'exécution des prestations, il vous appartient de vérifier l'exactitude des calculs, notamment les erreurs de multiplication, d’addition ou de report qui seraient constatées dans le présent document. 
L'Acheteur vous rappelle que seuls les prix unitaires inscrits dans le présent document ont une valeur contractuelle. Ceux-ci servant de base à la comparaison des offres et qu'en cas d'erreur aucune correction ou modification ne peut être envisageable, puisqu'elle fausserait l’égalité de traitement entre les candidats.
Il est également rappelé que les prix unitaires indiqués dans le présent document pourront être utilisés en cas de commande : soit de maintenance préventive supplémentaire, soit dans le cadre de maintenance corrective, soit lors d'audit d'installation.
En cas de prestation non facturable : offerte ou déjà incluse dans le cadre d'un autre prix, indiquer "0".</t>
    </r>
  </si>
  <si>
    <r>
      <rPr>
        <b/>
        <sz val="12"/>
        <rFont val="Arial"/>
        <family val="2"/>
      </rPr>
      <t>Prix en € HT</t>
    </r>
    <r>
      <rPr>
        <sz val="12"/>
        <rFont val="Arial"/>
        <family val="2"/>
      </rPr>
      <t xml:space="preserve">
</t>
    </r>
    <r>
      <rPr>
        <b/>
        <sz val="12"/>
        <color rgb="FFFF0000"/>
        <rFont val="Arial"/>
        <family val="2"/>
      </rPr>
      <t xml:space="preserve">L'acheteur  n'a volontairement pas prévu de somme automatique pour cette cellule
Veuillez préciser ici votre meilleur prix pour une prestation d'audit pour le parc complet d'installation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</si>
</sst>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8" formatCode="#,##0.00\ &quot;€&quot;;[Red]\-#,##0.00\ &quot;€&quot;"/>
    <numFmt numFmtId="44" formatCode="_-* #,##0.00\ &quot;€&quot;_-;\-* #,##0.00\ &quot;€&quot;_-;_-* &quot;-&quot;??\ &quot;€&quot;_-;_-@_-"/>
    <numFmt numFmtId="164" formatCode="#,##0.00\ &quot;€&quot;"/>
  </numFmts>
  <fonts count="29"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u/>
      <sz val="12"/>
      <name val="Garamond"/>
      <family val="1"/>
    </font>
    <font>
      <sz val="10"/>
      <name val="Arial"/>
      <family val="2"/>
    </font>
    <font>
      <sz val="12"/>
      <name val="Arial"/>
      <family val="2"/>
    </font>
    <font>
      <b/>
      <u/>
      <sz val="12"/>
      <name val="Arial"/>
      <family val="2"/>
    </font>
    <font>
      <b/>
      <i/>
      <u/>
      <sz val="12"/>
      <name val="Arial"/>
      <family val="2"/>
    </font>
    <font>
      <b/>
      <sz val="12"/>
      <name val="Arial"/>
      <family val="2"/>
    </font>
    <font>
      <b/>
      <i/>
      <sz val="12"/>
      <name val="Arial"/>
      <family val="2"/>
    </font>
    <font>
      <sz val="12"/>
      <color theme="1"/>
      <name val="Arial"/>
      <family val="2"/>
    </font>
    <font>
      <b/>
      <sz val="12"/>
      <color theme="0"/>
      <name val="Arial"/>
      <family val="2"/>
    </font>
    <font>
      <b/>
      <sz val="16"/>
      <color theme="1"/>
      <name val="Arial"/>
      <family val="2"/>
    </font>
    <font>
      <b/>
      <sz val="16"/>
      <name val="Arial"/>
      <family val="2"/>
    </font>
    <font>
      <b/>
      <sz val="12"/>
      <color rgb="FFFF0000"/>
      <name val="Arial"/>
      <family val="2"/>
    </font>
    <font>
      <b/>
      <u/>
      <sz val="12"/>
      <color rgb="FFFF0000"/>
      <name val="Arial"/>
      <family val="2"/>
    </font>
    <font>
      <sz val="11"/>
      <name val="Arial"/>
      <family val="2"/>
    </font>
    <font>
      <b/>
      <sz val="12"/>
      <color rgb="FF00B050"/>
      <name val="Arial"/>
      <family val="2"/>
    </font>
    <font>
      <sz val="12"/>
      <name val="Garamond"/>
      <family val="1"/>
    </font>
    <font>
      <b/>
      <u/>
      <sz val="16"/>
      <color rgb="FF00B050"/>
      <name val="Arial"/>
      <family val="2"/>
    </font>
  </fonts>
  <fills count="10">
    <fill>
      <patternFill patternType="none"/>
    </fill>
    <fill>
      <patternFill patternType="gray125"/>
    </fill>
    <fill>
      <patternFill patternType="solid">
        <fgColor theme="0" tint="-0.14999847407452621"/>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6" tint="0.79998168889431442"/>
        <bgColor indexed="9"/>
      </patternFill>
    </fill>
    <fill>
      <patternFill patternType="solid">
        <fgColor theme="0" tint="-0.34998626667073579"/>
        <bgColor indexed="64"/>
      </patternFill>
    </fill>
    <fill>
      <patternFill patternType="solid">
        <fgColor theme="0"/>
        <bgColor indexed="64"/>
      </patternFill>
    </fill>
    <fill>
      <patternFill patternType="solid">
        <fgColor theme="0" tint="-0.249977111117893"/>
        <bgColor indexed="64"/>
      </patternFill>
    </fill>
    <fill>
      <patternFill patternType="solid">
        <fgColor rgb="FF002060"/>
        <bgColor indexed="64"/>
      </patternFill>
    </fill>
  </fills>
  <borders count="107">
    <border>
      <left/>
      <right/>
      <top/>
      <bottom/>
      <diagonal/>
    </border>
    <border>
      <left style="double">
        <color auto="1"/>
      </left>
      <right style="thin">
        <color auto="1"/>
      </right>
      <top style="double">
        <color auto="1"/>
      </top>
      <bottom/>
      <diagonal/>
    </border>
    <border>
      <left style="thin">
        <color auto="1"/>
      </left>
      <right style="thin">
        <color auto="1"/>
      </right>
      <top style="double">
        <color auto="1"/>
      </top>
      <bottom style="thin">
        <color auto="1"/>
      </bottom>
      <diagonal/>
    </border>
    <border>
      <left style="thin">
        <color auto="1"/>
      </left>
      <right style="double">
        <color auto="1"/>
      </right>
      <top style="double">
        <color auto="1"/>
      </top>
      <bottom style="thin">
        <color auto="1"/>
      </bottom>
      <diagonal/>
    </border>
    <border>
      <left style="double">
        <color indexed="64"/>
      </left>
      <right style="thin">
        <color indexed="64"/>
      </right>
      <top/>
      <bottom/>
      <diagonal/>
    </border>
    <border>
      <left style="thin">
        <color auto="1"/>
      </left>
      <right style="thin">
        <color auto="1"/>
      </right>
      <top/>
      <bottom/>
      <diagonal/>
    </border>
    <border>
      <left style="double">
        <color auto="1"/>
      </left>
      <right style="thin">
        <color auto="1"/>
      </right>
      <top/>
      <bottom style="thick">
        <color auto="1"/>
      </bottom>
      <diagonal/>
    </border>
    <border>
      <left style="thin">
        <color auto="1"/>
      </left>
      <right style="thin">
        <color auto="1"/>
      </right>
      <top style="thin">
        <color auto="1"/>
      </top>
      <bottom style="thick">
        <color auto="1"/>
      </bottom>
      <diagonal/>
    </border>
    <border>
      <left style="thin">
        <color auto="1"/>
      </left>
      <right style="double">
        <color auto="1"/>
      </right>
      <top style="thin">
        <color auto="1"/>
      </top>
      <bottom style="thick">
        <color auto="1"/>
      </bottom>
      <diagonal/>
    </border>
    <border>
      <left style="double">
        <color indexed="64"/>
      </left>
      <right style="thin">
        <color auto="1"/>
      </right>
      <top style="thick">
        <color auto="1"/>
      </top>
      <bottom/>
      <diagonal/>
    </border>
    <border>
      <left style="thin">
        <color auto="1"/>
      </left>
      <right style="thin">
        <color indexed="64"/>
      </right>
      <top style="thick">
        <color auto="1"/>
      </top>
      <bottom/>
      <diagonal/>
    </border>
    <border>
      <left style="thin">
        <color auto="1"/>
      </left>
      <right style="thin">
        <color indexed="64"/>
      </right>
      <top style="thick">
        <color auto="1"/>
      </top>
      <bottom style="hair">
        <color indexed="64"/>
      </bottom>
      <diagonal/>
    </border>
    <border>
      <left/>
      <right/>
      <top style="thick">
        <color auto="1"/>
      </top>
      <bottom style="hair">
        <color indexed="64"/>
      </bottom>
      <diagonal/>
    </border>
    <border>
      <left style="thin">
        <color indexed="64"/>
      </left>
      <right style="double">
        <color indexed="64"/>
      </right>
      <top style="thick">
        <color auto="1"/>
      </top>
      <bottom style="hair">
        <color indexed="64"/>
      </bottom>
      <diagonal/>
    </border>
    <border>
      <left style="thin">
        <color indexed="64"/>
      </left>
      <right style="double">
        <color indexed="64"/>
      </right>
      <top style="hair">
        <color indexed="64"/>
      </top>
      <bottom style="hair">
        <color indexed="64"/>
      </bottom>
      <diagonal/>
    </border>
    <border>
      <left style="double">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double">
        <color indexed="64"/>
      </right>
      <top style="hair">
        <color indexed="64"/>
      </top>
      <bottom style="medium">
        <color indexed="64"/>
      </bottom>
      <diagonal/>
    </border>
    <border>
      <left style="double">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right/>
      <top style="double">
        <color indexed="64"/>
      </top>
      <bottom/>
      <diagonal/>
    </border>
    <border>
      <left style="double">
        <color auto="1"/>
      </left>
      <right style="thin">
        <color auto="1"/>
      </right>
      <top/>
      <bottom style="hair">
        <color auto="1"/>
      </bottom>
      <diagonal/>
    </border>
    <border>
      <left style="thin">
        <color indexed="64"/>
      </left>
      <right style="double">
        <color indexed="64"/>
      </right>
      <top style="hair">
        <color indexed="64"/>
      </top>
      <bottom/>
      <diagonal/>
    </border>
    <border>
      <left style="double">
        <color auto="1"/>
      </left>
      <right style="thin">
        <color auto="1"/>
      </right>
      <top style="thin">
        <color indexed="64"/>
      </top>
      <bottom/>
      <diagonal/>
    </border>
    <border>
      <left style="thin">
        <color auto="1"/>
      </left>
      <right style="thin">
        <color auto="1"/>
      </right>
      <top style="thin">
        <color indexed="64"/>
      </top>
      <bottom style="hair">
        <color auto="1"/>
      </bottom>
      <diagonal/>
    </border>
    <border>
      <left/>
      <right/>
      <top style="thin">
        <color indexed="64"/>
      </top>
      <bottom style="hair">
        <color indexed="64"/>
      </bottom>
      <diagonal/>
    </border>
    <border>
      <left style="thin">
        <color indexed="64"/>
      </left>
      <right style="double">
        <color indexed="64"/>
      </right>
      <top style="thin">
        <color auto="1"/>
      </top>
      <bottom style="hair">
        <color auto="1"/>
      </bottom>
      <diagonal/>
    </border>
    <border>
      <left/>
      <right/>
      <top style="hair">
        <color auto="1"/>
      </top>
      <bottom style="medium">
        <color indexed="64"/>
      </bottom>
      <diagonal/>
    </border>
    <border>
      <left style="thin">
        <color indexed="64"/>
      </left>
      <right style="double">
        <color indexed="64"/>
      </right>
      <top/>
      <bottom style="hair">
        <color indexed="64"/>
      </bottom>
      <diagonal/>
    </border>
    <border>
      <left style="thin">
        <color auto="1"/>
      </left>
      <right style="thin">
        <color auto="1"/>
      </right>
      <top style="hair">
        <color auto="1"/>
      </top>
      <bottom/>
      <diagonal/>
    </border>
    <border>
      <left style="double">
        <color indexed="64"/>
      </left>
      <right/>
      <top/>
      <bottom/>
      <diagonal/>
    </border>
    <border>
      <left/>
      <right style="double">
        <color indexed="64"/>
      </right>
      <top/>
      <bottom/>
      <diagonal/>
    </border>
    <border>
      <left style="double">
        <color auto="1"/>
      </left>
      <right/>
      <top style="double">
        <color auto="1"/>
      </top>
      <bottom/>
      <diagonal/>
    </border>
    <border>
      <left/>
      <right style="double">
        <color auto="1"/>
      </right>
      <top style="double">
        <color auto="1"/>
      </top>
      <bottom/>
      <diagonal/>
    </border>
    <border>
      <left/>
      <right/>
      <top style="hair">
        <color indexed="64"/>
      </top>
      <bottom/>
      <diagonal/>
    </border>
    <border>
      <left style="double">
        <color auto="1"/>
      </left>
      <right style="thin">
        <color auto="1"/>
      </right>
      <top style="hair">
        <color auto="1"/>
      </top>
      <bottom style="hair">
        <color auto="1"/>
      </bottom>
      <diagonal/>
    </border>
    <border>
      <left style="double">
        <color auto="1"/>
      </left>
      <right style="thin">
        <color auto="1"/>
      </right>
      <top style="hair">
        <color auto="1"/>
      </top>
      <bottom style="double">
        <color auto="1"/>
      </bottom>
      <diagonal/>
    </border>
    <border>
      <left style="thin">
        <color auto="1"/>
      </left>
      <right style="thin">
        <color auto="1"/>
      </right>
      <top style="hair">
        <color auto="1"/>
      </top>
      <bottom style="double">
        <color auto="1"/>
      </bottom>
      <diagonal/>
    </border>
    <border>
      <left/>
      <right/>
      <top style="hair">
        <color indexed="64"/>
      </top>
      <bottom style="hair">
        <color indexed="64"/>
      </bottom>
      <diagonal/>
    </border>
    <border>
      <left style="thin">
        <color auto="1"/>
      </left>
      <right style="thin">
        <color auto="1"/>
      </right>
      <top/>
      <bottom style="hair">
        <color auto="1"/>
      </bottom>
      <diagonal/>
    </border>
    <border>
      <left style="thin">
        <color indexed="64"/>
      </left>
      <right style="thin">
        <color indexed="64"/>
      </right>
      <top style="hair">
        <color indexed="64"/>
      </top>
      <bottom style="medium">
        <color indexed="64"/>
      </bottom>
      <diagonal/>
    </border>
    <border>
      <left style="thin">
        <color auto="1"/>
      </left>
      <right/>
      <top style="double">
        <color auto="1"/>
      </top>
      <bottom style="thin">
        <color auto="1"/>
      </bottom>
      <diagonal/>
    </border>
    <border>
      <left style="thin">
        <color auto="1"/>
      </left>
      <right/>
      <top style="thin">
        <color auto="1"/>
      </top>
      <bottom style="thick">
        <color auto="1"/>
      </bottom>
      <diagonal/>
    </border>
    <border>
      <left style="thin">
        <color auto="1"/>
      </left>
      <right/>
      <top style="hair">
        <color auto="1"/>
      </top>
      <bottom style="hair">
        <color auto="1"/>
      </bottom>
      <diagonal/>
    </border>
    <border>
      <left style="thin">
        <color indexed="64"/>
      </left>
      <right/>
      <top style="hair">
        <color indexed="64"/>
      </top>
      <bottom style="medium">
        <color indexed="64"/>
      </bottom>
      <diagonal/>
    </border>
    <border>
      <left style="thin">
        <color auto="1"/>
      </left>
      <right style="thin">
        <color auto="1"/>
      </right>
      <top style="medium">
        <color indexed="64"/>
      </top>
      <bottom/>
      <diagonal/>
    </border>
    <border>
      <left style="thin">
        <color auto="1"/>
      </left>
      <right style="thin">
        <color indexed="64"/>
      </right>
      <top/>
      <bottom style="double">
        <color indexed="64"/>
      </bottom>
      <diagonal/>
    </border>
    <border>
      <left style="thick">
        <color auto="1"/>
      </left>
      <right style="thin">
        <color auto="1"/>
      </right>
      <top style="medium">
        <color indexed="64"/>
      </top>
      <bottom/>
      <diagonal/>
    </border>
    <border>
      <left style="thick">
        <color auto="1"/>
      </left>
      <right style="thin">
        <color auto="1"/>
      </right>
      <top/>
      <bottom style="double">
        <color indexed="64"/>
      </bottom>
      <diagonal/>
    </border>
    <border>
      <left/>
      <right style="thin">
        <color auto="1"/>
      </right>
      <top style="double">
        <color auto="1"/>
      </top>
      <bottom/>
      <diagonal/>
    </border>
    <border>
      <left/>
      <right style="thin">
        <color auto="1"/>
      </right>
      <top/>
      <bottom/>
      <diagonal/>
    </border>
    <border>
      <left style="thick">
        <color auto="1"/>
      </left>
      <right style="thick">
        <color auto="1"/>
      </right>
      <top style="double">
        <color auto="1"/>
      </top>
      <bottom style="thin">
        <color auto="1"/>
      </bottom>
      <diagonal/>
    </border>
    <border>
      <left style="thick">
        <color auto="1"/>
      </left>
      <right style="thick">
        <color auto="1"/>
      </right>
      <top style="thin">
        <color auto="1"/>
      </top>
      <bottom style="thin">
        <color auto="1"/>
      </bottom>
      <diagonal/>
    </border>
    <border>
      <left style="thick">
        <color auto="1"/>
      </left>
      <right style="thick">
        <color auto="1"/>
      </right>
      <top style="thick">
        <color auto="1"/>
      </top>
      <bottom style="hair">
        <color indexed="64"/>
      </bottom>
      <diagonal/>
    </border>
    <border>
      <left style="thick">
        <color auto="1"/>
      </left>
      <right style="thick">
        <color auto="1"/>
      </right>
      <top style="hair">
        <color indexed="64"/>
      </top>
      <bottom style="hair">
        <color indexed="64"/>
      </bottom>
      <diagonal/>
    </border>
    <border>
      <left style="thick">
        <color auto="1"/>
      </left>
      <right style="thick">
        <color auto="1"/>
      </right>
      <top style="hair">
        <color indexed="64"/>
      </top>
      <bottom style="medium">
        <color indexed="64"/>
      </bottom>
      <diagonal/>
    </border>
    <border>
      <left style="thick">
        <color auto="1"/>
      </left>
      <right style="thick">
        <color auto="1"/>
      </right>
      <top style="hair">
        <color auto="1"/>
      </top>
      <bottom/>
      <diagonal/>
    </border>
    <border>
      <left style="thick">
        <color auto="1"/>
      </left>
      <right style="thick">
        <color auto="1"/>
      </right>
      <top style="thin">
        <color indexed="64"/>
      </top>
      <bottom style="hair">
        <color auto="1"/>
      </bottom>
      <diagonal/>
    </border>
    <border>
      <left style="thin">
        <color auto="1"/>
      </left>
      <right style="thin">
        <color auto="1"/>
      </right>
      <top style="hair">
        <color auto="1"/>
      </top>
      <bottom style="hair">
        <color auto="1"/>
      </bottom>
      <diagonal/>
    </border>
    <border>
      <left/>
      <right style="double">
        <color auto="1"/>
      </right>
      <top style="hair">
        <color auto="1"/>
      </top>
      <bottom style="hair">
        <color auto="1"/>
      </bottom>
      <diagonal/>
    </border>
    <border>
      <left style="thin">
        <color indexed="64"/>
      </left>
      <right style="double">
        <color indexed="64"/>
      </right>
      <top style="hair">
        <color indexed="64"/>
      </top>
      <bottom style="hair">
        <color indexed="64"/>
      </bottom>
      <diagonal/>
    </border>
    <border>
      <left style="thick">
        <color auto="1"/>
      </left>
      <right style="thin">
        <color auto="1"/>
      </right>
      <top/>
      <bottom/>
      <diagonal/>
    </border>
    <border>
      <left style="thin">
        <color indexed="64"/>
      </left>
      <right style="thick">
        <color auto="1"/>
      </right>
      <top style="hair">
        <color indexed="64"/>
      </top>
      <bottom style="medium">
        <color indexed="64"/>
      </bottom>
      <diagonal/>
    </border>
    <border>
      <left style="thin">
        <color auto="1"/>
      </left>
      <right/>
      <top style="hair">
        <color auto="1"/>
      </top>
      <bottom/>
      <diagonal/>
    </border>
    <border>
      <left style="thin">
        <color auto="1"/>
      </left>
      <right style="double">
        <color auto="1"/>
      </right>
      <top style="hair">
        <color auto="1"/>
      </top>
      <bottom/>
      <diagonal/>
    </border>
    <border>
      <left style="thin">
        <color auto="1"/>
      </left>
      <right style="thin">
        <color indexed="64"/>
      </right>
      <top/>
      <bottom style="thin">
        <color auto="1"/>
      </bottom>
      <diagonal/>
    </border>
    <border>
      <left style="thin">
        <color auto="1"/>
      </left>
      <right style="double">
        <color auto="1"/>
      </right>
      <top style="thin">
        <color indexed="64"/>
      </top>
      <bottom style="hair">
        <color auto="1"/>
      </bottom>
      <diagonal/>
    </border>
    <border>
      <left style="thin">
        <color auto="1"/>
      </left>
      <right style="double">
        <color auto="1"/>
      </right>
      <top style="hair">
        <color auto="1"/>
      </top>
      <bottom style="hair">
        <color auto="1"/>
      </bottom>
      <diagonal/>
    </border>
    <border>
      <left style="thin">
        <color auto="1"/>
      </left>
      <right style="thick">
        <color auto="1"/>
      </right>
      <top style="double">
        <color auto="1"/>
      </top>
      <bottom style="thin">
        <color auto="1"/>
      </bottom>
      <diagonal/>
    </border>
    <border>
      <left style="thin">
        <color auto="1"/>
      </left>
      <right style="thick">
        <color auto="1"/>
      </right>
      <top style="thin">
        <color auto="1"/>
      </top>
      <bottom style="thick">
        <color auto="1"/>
      </bottom>
      <diagonal/>
    </border>
    <border>
      <left style="thick">
        <color auto="1"/>
      </left>
      <right/>
      <top style="thick">
        <color auto="1"/>
      </top>
      <bottom style="hair">
        <color indexed="64"/>
      </bottom>
      <diagonal/>
    </border>
    <border>
      <left style="thin">
        <color indexed="8"/>
      </left>
      <right style="thick">
        <color auto="1"/>
      </right>
      <top style="thick">
        <color auto="1"/>
      </top>
      <bottom style="hair">
        <color indexed="64"/>
      </bottom>
      <diagonal/>
    </border>
    <border>
      <left style="thick">
        <color auto="1"/>
      </left>
      <right/>
      <top style="hair">
        <color indexed="64"/>
      </top>
      <bottom style="hair">
        <color indexed="64"/>
      </bottom>
      <diagonal/>
    </border>
    <border>
      <left style="thin">
        <color indexed="8"/>
      </left>
      <right style="thick">
        <color auto="1"/>
      </right>
      <top style="hair">
        <color indexed="64"/>
      </top>
      <bottom style="hair">
        <color indexed="64"/>
      </bottom>
      <diagonal/>
    </border>
    <border>
      <left style="thick">
        <color auto="1"/>
      </left>
      <right/>
      <top style="hair">
        <color indexed="64"/>
      </top>
      <bottom/>
      <diagonal/>
    </border>
    <border>
      <left style="thin">
        <color indexed="8"/>
      </left>
      <right style="thick">
        <color auto="1"/>
      </right>
      <top style="hair">
        <color indexed="64"/>
      </top>
      <bottom/>
      <diagonal/>
    </border>
    <border>
      <left style="thick">
        <color auto="1"/>
      </left>
      <right/>
      <top style="thin">
        <color indexed="64"/>
      </top>
      <bottom style="hair">
        <color indexed="64"/>
      </bottom>
      <diagonal/>
    </border>
    <border>
      <left style="thin">
        <color indexed="8"/>
      </left>
      <right style="thick">
        <color auto="1"/>
      </right>
      <top style="thin">
        <color indexed="64"/>
      </top>
      <bottom style="hair">
        <color indexed="64"/>
      </bottom>
      <diagonal/>
    </border>
    <border>
      <left style="thick">
        <color auto="1"/>
      </left>
      <right/>
      <top style="hair">
        <color auto="1"/>
      </top>
      <bottom style="medium">
        <color indexed="64"/>
      </bottom>
      <diagonal/>
    </border>
    <border>
      <left style="thin">
        <color indexed="8"/>
      </left>
      <right style="thick">
        <color auto="1"/>
      </right>
      <top style="hair">
        <color auto="1"/>
      </top>
      <bottom style="medium">
        <color indexed="64"/>
      </bottom>
      <diagonal/>
    </border>
    <border>
      <left style="thick">
        <color auto="1"/>
      </left>
      <right style="thin">
        <color auto="1"/>
      </right>
      <top style="double">
        <color auto="1"/>
      </top>
      <bottom style="thin">
        <color auto="1"/>
      </bottom>
      <diagonal/>
    </border>
    <border>
      <left style="thick">
        <color auto="1"/>
      </left>
      <right style="thin">
        <color auto="1"/>
      </right>
      <top style="thin">
        <color auto="1"/>
      </top>
      <bottom style="thick">
        <color auto="1"/>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thin">
        <color auto="1"/>
      </left>
      <right style="thick">
        <color auto="1"/>
      </right>
      <top style="hair">
        <color auto="1"/>
      </top>
      <bottom style="hair">
        <color auto="1"/>
      </bottom>
      <diagonal/>
    </border>
    <border>
      <left style="thin">
        <color auto="1"/>
      </left>
      <right style="thick">
        <color auto="1"/>
      </right>
      <top style="hair">
        <color auto="1"/>
      </top>
      <bottom/>
      <diagonal/>
    </border>
    <border>
      <left style="thin">
        <color indexed="64"/>
      </left>
      <right/>
      <top style="medium">
        <color indexed="64"/>
      </top>
      <bottom/>
      <diagonal/>
    </border>
    <border>
      <left style="thin">
        <color indexed="64"/>
      </left>
      <right style="thick">
        <color auto="1"/>
      </right>
      <top style="medium">
        <color indexed="64"/>
      </top>
      <bottom/>
      <diagonal/>
    </border>
    <border>
      <left style="thin">
        <color auto="1"/>
      </left>
      <right style="double">
        <color indexed="64"/>
      </right>
      <top style="medium">
        <color indexed="64"/>
      </top>
      <bottom/>
      <diagonal/>
    </border>
    <border>
      <left style="thin">
        <color indexed="64"/>
      </left>
      <right style="thin">
        <color indexed="64"/>
      </right>
      <top style="thick">
        <color indexed="64"/>
      </top>
      <bottom style="thin">
        <color indexed="64"/>
      </bottom>
      <diagonal/>
    </border>
    <border>
      <left style="thin">
        <color indexed="64"/>
      </left>
      <right style="thick">
        <color auto="1"/>
      </right>
      <top style="thick">
        <color indexed="64"/>
      </top>
      <bottom style="thin">
        <color indexed="64"/>
      </bottom>
      <diagonal/>
    </border>
    <border>
      <left style="thin">
        <color auto="1"/>
      </left>
      <right style="double">
        <color indexed="64"/>
      </right>
      <top/>
      <bottom/>
      <diagonal/>
    </border>
    <border>
      <left style="thin">
        <color auto="1"/>
      </left>
      <right style="thin">
        <color auto="1"/>
      </right>
      <top style="thin">
        <color auto="1"/>
      </top>
      <bottom style="thin">
        <color auto="1"/>
      </bottom>
      <diagonal/>
    </border>
    <border>
      <left style="thin">
        <color indexed="64"/>
      </left>
      <right style="thick">
        <color auto="1"/>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ck">
        <color indexed="64"/>
      </right>
      <top style="thin">
        <color indexed="64"/>
      </top>
      <bottom style="double">
        <color indexed="64"/>
      </bottom>
      <diagonal/>
    </border>
    <border>
      <left style="thin">
        <color auto="1"/>
      </left>
      <right style="double">
        <color indexed="64"/>
      </right>
      <top/>
      <bottom style="double">
        <color indexed="64"/>
      </bottom>
      <diagonal/>
    </border>
    <border>
      <left style="double">
        <color auto="1"/>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style="double">
        <color auto="1"/>
      </right>
      <top style="double">
        <color auto="1"/>
      </top>
      <bottom style="medium">
        <color auto="1"/>
      </bottom>
      <diagonal/>
    </border>
    <border>
      <left style="thin">
        <color auto="1"/>
      </left>
      <right style="double">
        <color indexed="64"/>
      </right>
      <top style="hair">
        <color auto="1"/>
      </top>
      <bottom style="double">
        <color auto="1"/>
      </bottom>
      <diagonal/>
    </border>
    <border>
      <left/>
      <right style="thin">
        <color auto="1"/>
      </right>
      <top/>
      <bottom style="double">
        <color indexed="64"/>
      </bottom>
      <diagonal/>
    </border>
  </borders>
  <cellStyleXfs count="631">
    <xf numFmtId="0" fontId="0" fillId="0" borderId="0"/>
    <xf numFmtId="0" fontId="11" fillId="0" borderId="0"/>
    <xf numFmtId="0" fontId="10"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51">
    <xf numFmtId="0" fontId="0" fillId="0" borderId="0" xfId="0"/>
    <xf numFmtId="44" fontId="13" fillId="3" borderId="57" xfId="0" applyNumberFormat="1" applyFont="1" applyFill="1" applyBorder="1" applyAlignment="1" applyProtection="1">
      <alignment vertical="center"/>
      <protection locked="0"/>
    </xf>
    <xf numFmtId="44" fontId="13" fillId="3" borderId="12" xfId="0" applyNumberFormat="1" applyFont="1" applyFill="1" applyBorder="1" applyAlignment="1" applyProtection="1">
      <alignment vertical="center"/>
      <protection locked="0"/>
    </xf>
    <xf numFmtId="0" fontId="14" fillId="0" borderId="42" xfId="0" applyFont="1" applyBorder="1" applyAlignment="1" applyProtection="1">
      <alignment horizontal="center" vertical="center" wrapText="1"/>
    </xf>
    <xf numFmtId="44" fontId="14" fillId="3" borderId="61" xfId="0" applyNumberFormat="1" applyFont="1" applyFill="1" applyBorder="1" applyAlignment="1" applyProtection="1">
      <alignment vertical="center"/>
      <protection locked="0"/>
    </xf>
    <xf numFmtId="0" fontId="14" fillId="0" borderId="0" xfId="0" applyFont="1" applyBorder="1" applyAlignment="1" applyProtection="1">
      <alignment horizontal="center" vertical="center" wrapText="1"/>
    </xf>
    <xf numFmtId="0" fontId="19" fillId="0" borderId="0" xfId="1" applyFont="1" applyAlignment="1" applyProtection="1">
      <alignment horizontal="left" vertical="center" wrapText="1"/>
      <protection locked="0"/>
    </xf>
    <xf numFmtId="0" fontId="14" fillId="0" borderId="22" xfId="1" applyFont="1" applyBorder="1" applyProtection="1">
      <protection locked="0"/>
    </xf>
    <xf numFmtId="0" fontId="14" fillId="0" borderId="0" xfId="0" applyFont="1" applyAlignment="1" applyProtection="1">
      <alignment horizontal="center" vertical="center"/>
      <protection locked="0"/>
    </xf>
    <xf numFmtId="0" fontId="14" fillId="0" borderId="38" xfId="0" applyFont="1" applyBorder="1" applyAlignment="1" applyProtection="1">
      <alignment horizontal="center" vertical="center" wrapText="1"/>
    </xf>
    <xf numFmtId="0" fontId="14" fillId="0" borderId="0" xfId="0" applyFont="1" applyAlignment="1" applyProtection="1">
      <alignment horizontal="center" vertical="center"/>
    </xf>
    <xf numFmtId="44" fontId="14" fillId="3" borderId="60" xfId="0" applyNumberFormat="1" applyFont="1" applyFill="1" applyBorder="1" applyAlignment="1" applyProtection="1">
      <alignment vertical="center"/>
      <protection locked="0"/>
    </xf>
    <xf numFmtId="0" fontId="14" fillId="0" borderId="12" xfId="0" applyFont="1" applyBorder="1" applyAlignment="1" applyProtection="1">
      <alignment horizontal="center" vertical="center" wrapText="1"/>
    </xf>
    <xf numFmtId="0" fontId="16" fillId="0" borderId="0" xfId="0" applyFont="1" applyBorder="1" applyAlignment="1" applyProtection="1">
      <alignment horizontal="center" vertical="center"/>
    </xf>
    <xf numFmtId="0" fontId="14" fillId="0" borderId="0" xfId="0" applyFont="1" applyAlignment="1" applyProtection="1">
      <alignment vertical="center"/>
    </xf>
    <xf numFmtId="0" fontId="19" fillId="0" borderId="0" xfId="1" applyFont="1" applyAlignment="1" applyProtection="1">
      <alignment vertical="center"/>
      <protection locked="0"/>
    </xf>
    <xf numFmtId="0" fontId="14" fillId="0" borderId="0" xfId="1" applyFont="1" applyProtection="1">
      <protection locked="0"/>
    </xf>
    <xf numFmtId="0" fontId="14" fillId="0" borderId="0" xfId="0" applyFont="1" applyAlignment="1" applyProtection="1">
      <alignment horizontal="center" vertical="center" wrapText="1"/>
    </xf>
    <xf numFmtId="44" fontId="14" fillId="3" borderId="59" xfId="0" applyNumberFormat="1" applyFont="1" applyFill="1" applyBorder="1" applyAlignment="1" applyProtection="1">
      <alignment vertical="center"/>
      <protection locked="0"/>
    </xf>
    <xf numFmtId="0" fontId="18" fillId="0" borderId="0" xfId="0" applyFont="1" applyBorder="1" applyAlignment="1" applyProtection="1">
      <alignment horizontal="center" vertical="center" wrapText="1"/>
    </xf>
    <xf numFmtId="44" fontId="14" fillId="3" borderId="42" xfId="0" applyNumberFormat="1" applyFont="1" applyFill="1" applyBorder="1" applyAlignment="1" applyProtection="1">
      <alignment vertical="center"/>
      <protection locked="0"/>
    </xf>
    <xf numFmtId="0" fontId="14" fillId="0" borderId="35" xfId="1" applyFont="1" applyBorder="1" applyProtection="1">
      <protection locked="0"/>
    </xf>
    <xf numFmtId="44" fontId="14" fillId="3" borderId="12" xfId="0" applyNumberFormat="1" applyFont="1" applyFill="1" applyBorder="1" applyAlignment="1" applyProtection="1">
      <alignment vertical="center"/>
      <protection locked="0"/>
    </xf>
    <xf numFmtId="0" fontId="19" fillId="0" borderId="24" xfId="1" applyFont="1" applyBorder="1" applyAlignment="1" applyProtection="1">
      <alignment vertical="center"/>
      <protection locked="0"/>
    </xf>
    <xf numFmtId="164" fontId="14" fillId="0" borderId="0" xfId="0" applyNumberFormat="1" applyFont="1" applyProtection="1">
      <protection locked="0"/>
    </xf>
    <xf numFmtId="0" fontId="14" fillId="0" borderId="0" xfId="0" applyFont="1" applyAlignment="1" applyProtection="1">
      <alignment horizontal="center" vertical="center" wrapText="1"/>
      <protection locked="0"/>
    </xf>
    <xf numFmtId="0" fontId="14" fillId="0" borderId="31" xfId="0" applyFont="1" applyBorder="1" applyAlignment="1" applyProtection="1">
      <alignment horizontal="center" vertical="center" wrapText="1"/>
    </xf>
    <xf numFmtId="0" fontId="14" fillId="0" borderId="37" xfId="1" applyFont="1" applyBorder="1" applyProtection="1">
      <protection locked="0"/>
    </xf>
    <xf numFmtId="0" fontId="13" fillId="0" borderId="0" xfId="0" applyFont="1" applyProtection="1">
      <protection locked="0"/>
    </xf>
    <xf numFmtId="0" fontId="19" fillId="0" borderId="34" xfId="1" applyFont="1" applyBorder="1" applyAlignment="1" applyProtection="1">
      <alignment vertical="center"/>
      <protection locked="0"/>
    </xf>
    <xf numFmtId="0" fontId="14" fillId="0" borderId="0" xfId="0" applyFont="1" applyAlignment="1" applyProtection="1">
      <alignment horizontal="center"/>
      <protection locked="0"/>
    </xf>
    <xf numFmtId="0" fontId="14" fillId="0" borderId="0" xfId="0" applyFont="1" applyBorder="1" applyAlignment="1" applyProtection="1">
      <alignment horizontal="center" vertical="center"/>
    </xf>
    <xf numFmtId="44" fontId="14" fillId="3" borderId="29" xfId="0" applyNumberFormat="1" applyFont="1" applyFill="1" applyBorder="1" applyAlignment="1" applyProtection="1">
      <alignment vertical="center"/>
      <protection locked="0"/>
    </xf>
    <xf numFmtId="44" fontId="14" fillId="3" borderId="38" xfId="0" applyNumberFormat="1" applyFont="1" applyFill="1" applyBorder="1" applyAlignment="1" applyProtection="1">
      <alignment vertical="center"/>
      <protection locked="0"/>
    </xf>
    <xf numFmtId="0" fontId="14" fillId="0" borderId="34" xfId="1" applyFont="1" applyBorder="1" applyProtection="1">
      <protection locked="0"/>
    </xf>
    <xf numFmtId="0" fontId="14" fillId="0" borderId="0" xfId="0" applyFont="1" applyFill="1" applyBorder="1" applyAlignment="1" applyProtection="1">
      <alignment horizontal="center" vertical="center" wrapText="1"/>
    </xf>
    <xf numFmtId="0" fontId="17" fillId="0" borderId="0" xfId="0" applyFont="1" applyBorder="1" applyAlignment="1" applyProtection="1">
      <alignment horizontal="left" vertical="center" wrapText="1"/>
    </xf>
    <xf numFmtId="0" fontId="13" fillId="7" borderId="12" xfId="0" applyFont="1" applyFill="1" applyBorder="1" applyAlignment="1" applyProtection="1">
      <alignment horizontal="center" vertical="center" wrapText="1"/>
    </xf>
    <xf numFmtId="44" fontId="14" fillId="3" borderId="58" xfId="0" applyNumberFormat="1" applyFont="1" applyFill="1" applyBorder="1" applyAlignment="1" applyProtection="1">
      <alignment vertical="center"/>
      <protection locked="0"/>
    </xf>
    <xf numFmtId="0" fontId="14" fillId="0" borderId="0" xfId="1" applyFont="1" applyAlignment="1" applyProtection="1">
      <alignment vertical="center"/>
      <protection locked="0"/>
    </xf>
    <xf numFmtId="44" fontId="14" fillId="3" borderId="57" xfId="0" applyNumberFormat="1" applyFont="1" applyFill="1" applyBorder="1" applyAlignment="1" applyProtection="1">
      <alignment vertical="center"/>
      <protection locked="0"/>
    </xf>
    <xf numFmtId="44" fontId="14" fillId="3" borderId="31" xfId="0" applyNumberFormat="1" applyFont="1" applyFill="1" applyBorder="1" applyAlignment="1" applyProtection="1">
      <alignment vertical="center"/>
      <protection locked="0"/>
    </xf>
    <xf numFmtId="0" fontId="19" fillId="0" borderId="36" xfId="1" applyFont="1" applyBorder="1" applyAlignment="1" applyProtection="1">
      <alignment vertical="center"/>
      <protection locked="0"/>
    </xf>
    <xf numFmtId="0" fontId="18" fillId="0" borderId="0" xfId="0" applyFont="1" applyBorder="1" applyAlignment="1" applyProtection="1">
      <alignment horizontal="center" vertical="center"/>
    </xf>
    <xf numFmtId="0" fontId="14" fillId="0" borderId="0" xfId="0" applyFont="1" applyProtection="1">
      <protection locked="0"/>
    </xf>
    <xf numFmtId="0" fontId="14" fillId="0" borderId="23" xfId="1" applyFont="1" applyBorder="1" applyProtection="1">
      <protection locked="0"/>
    </xf>
    <xf numFmtId="0" fontId="16" fillId="0" borderId="0" xfId="0" applyFont="1" applyBorder="1" applyAlignment="1" applyProtection="1">
      <alignment horizontal="center" vertical="center" wrapText="1"/>
    </xf>
    <xf numFmtId="0" fontId="14" fillId="0" borderId="29" xfId="0" applyFont="1" applyBorder="1" applyAlignment="1" applyProtection="1">
      <alignment horizontal="center" vertical="center" wrapText="1"/>
    </xf>
    <xf numFmtId="164" fontId="14" fillId="0" borderId="0" xfId="0" applyNumberFormat="1" applyFont="1" applyAlignment="1" applyProtection="1">
      <alignment horizontal="center" vertical="center"/>
    </xf>
    <xf numFmtId="0" fontId="14" fillId="0" borderId="24" xfId="1" applyFont="1" applyBorder="1" applyAlignment="1" applyProtection="1">
      <alignment vertical="center"/>
      <protection locked="0"/>
    </xf>
    <xf numFmtId="0" fontId="0" fillId="0" borderId="62" xfId="0" applyFont="1" applyBorder="1" applyAlignment="1" applyProtection="1">
      <alignment horizontal="center" vertical="center" wrapText="1"/>
    </xf>
    <xf numFmtId="0" fontId="13" fillId="0" borderId="0" xfId="0" applyFont="1" applyAlignment="1" applyProtection="1">
      <alignment horizontal="center" vertical="center"/>
      <protection locked="0"/>
    </xf>
    <xf numFmtId="0" fontId="13" fillId="7" borderId="42" xfId="0" applyFont="1" applyFill="1" applyBorder="1" applyAlignment="1" applyProtection="1">
      <alignment horizontal="center" vertical="center" wrapText="1"/>
    </xf>
    <xf numFmtId="44" fontId="13" fillId="3" borderId="58" xfId="0" applyNumberFormat="1" applyFont="1" applyFill="1" applyBorder="1" applyAlignment="1" applyProtection="1">
      <alignment vertical="center"/>
      <protection locked="0"/>
    </xf>
    <xf numFmtId="44" fontId="13" fillId="3" borderId="42" xfId="0" applyNumberFormat="1" applyFont="1" applyFill="1" applyBorder="1" applyAlignment="1" applyProtection="1">
      <alignment vertical="center"/>
      <protection locked="0"/>
    </xf>
    <xf numFmtId="0" fontId="13" fillId="0" borderId="0" xfId="0" applyFont="1" applyAlignment="1" applyProtection="1">
      <alignment horizontal="center" vertical="center" wrapText="1"/>
      <protection locked="0"/>
    </xf>
    <xf numFmtId="0" fontId="13" fillId="7" borderId="47" xfId="0" applyFont="1" applyFill="1" applyBorder="1" applyAlignment="1" applyProtection="1">
      <alignment horizontal="center" vertical="center" wrapText="1"/>
    </xf>
    <xf numFmtId="44" fontId="13" fillId="3" borderId="60" xfId="0" applyNumberFormat="1" applyFont="1" applyFill="1" applyBorder="1" applyAlignment="1" applyProtection="1">
      <alignment vertical="center"/>
      <protection locked="0"/>
    </xf>
    <xf numFmtId="44" fontId="13" fillId="3" borderId="38" xfId="0" applyNumberFormat="1" applyFont="1" applyFill="1" applyBorder="1" applyAlignment="1" applyProtection="1">
      <alignment vertical="center"/>
      <protection locked="0"/>
    </xf>
    <xf numFmtId="0" fontId="13" fillId="7" borderId="38" xfId="0" applyFont="1" applyFill="1" applyBorder="1" applyAlignment="1" applyProtection="1">
      <alignment horizontal="center" vertical="center" wrapText="1"/>
    </xf>
    <xf numFmtId="0" fontId="13" fillId="7" borderId="29" xfId="0" applyFont="1" applyFill="1" applyBorder="1" applyAlignment="1" applyProtection="1">
      <alignment horizontal="center" vertical="center" wrapText="1"/>
    </xf>
    <xf numFmtId="44" fontId="13" fillId="3" borderId="61" xfId="0" applyNumberFormat="1" applyFont="1" applyFill="1" applyBorder="1" applyAlignment="1" applyProtection="1">
      <alignment vertical="center"/>
      <protection locked="0"/>
    </xf>
    <xf numFmtId="44" fontId="13" fillId="3" borderId="29" xfId="0" applyNumberFormat="1" applyFont="1" applyFill="1" applyBorder="1" applyAlignment="1" applyProtection="1">
      <alignment vertical="center"/>
      <protection locked="0"/>
    </xf>
    <xf numFmtId="0" fontId="13" fillId="7" borderId="67" xfId="0" applyFont="1" applyFill="1" applyBorder="1" applyAlignment="1" applyProtection="1">
      <alignment horizontal="center" vertical="center" wrapText="1"/>
    </xf>
    <xf numFmtId="0" fontId="13" fillId="7" borderId="48" xfId="0" applyNumberFormat="1" applyFont="1" applyFill="1" applyBorder="1" applyAlignment="1" applyProtection="1">
      <alignment horizontal="center" vertical="center" wrapText="1"/>
    </xf>
    <xf numFmtId="44" fontId="13" fillId="3" borderId="59" xfId="0" applyNumberFormat="1" applyFont="1" applyFill="1" applyBorder="1" applyAlignment="1" applyProtection="1">
      <alignment vertical="center"/>
      <protection locked="0"/>
    </xf>
    <xf numFmtId="44" fontId="13" fillId="3" borderId="31" xfId="0" applyNumberFormat="1" applyFont="1" applyFill="1" applyBorder="1" applyAlignment="1" applyProtection="1">
      <alignment vertical="center"/>
      <protection locked="0"/>
    </xf>
    <xf numFmtId="0" fontId="13" fillId="0" borderId="0" xfId="0" applyFont="1" applyAlignment="1" applyProtection="1">
      <alignment horizontal="center" vertical="center"/>
    </xf>
    <xf numFmtId="0" fontId="25" fillId="0" borderId="0" xfId="0" applyFont="1" applyFill="1" applyBorder="1" applyAlignment="1" applyProtection="1">
      <alignment horizontal="center" vertical="center" wrapText="1"/>
    </xf>
    <xf numFmtId="0" fontId="25" fillId="0" borderId="0" xfId="0" applyFont="1" applyAlignment="1" applyProtection="1">
      <alignment horizontal="center" vertical="center" wrapText="1"/>
    </xf>
    <xf numFmtId="164" fontId="13" fillId="0" borderId="0" xfId="0" applyNumberFormat="1" applyFont="1" applyAlignment="1" applyProtection="1">
      <alignment horizontal="center" vertical="center"/>
    </xf>
    <xf numFmtId="0" fontId="13" fillId="0" borderId="0" xfId="0" applyFont="1" applyAlignment="1" applyProtection="1">
      <alignment horizontal="center"/>
      <protection locked="0"/>
    </xf>
    <xf numFmtId="164" fontId="13" fillId="0" borderId="0" xfId="0" applyNumberFormat="1" applyFont="1" applyProtection="1">
      <protection locked="0"/>
    </xf>
    <xf numFmtId="0" fontId="17" fillId="0" borderId="0" xfId="0" applyFont="1" applyBorder="1" applyAlignment="1" applyProtection="1">
      <alignment horizontal="center" vertical="center"/>
    </xf>
    <xf numFmtId="0" fontId="17" fillId="0" borderId="0" xfId="0" applyFont="1" applyBorder="1" applyAlignment="1" applyProtection="1">
      <alignment horizontal="center" vertical="center" wrapText="1"/>
    </xf>
    <xf numFmtId="164" fontId="17" fillId="5" borderId="85" xfId="0" applyNumberFormat="1" applyFont="1" applyFill="1" applyBorder="1" applyAlignment="1" applyProtection="1">
      <alignment horizontal="center" vertical="center" wrapText="1"/>
    </xf>
    <xf numFmtId="164" fontId="17" fillId="5" borderId="73" xfId="0" applyNumberFormat="1" applyFont="1" applyFill="1" applyBorder="1" applyAlignment="1" applyProtection="1">
      <alignment horizontal="center" vertical="center" wrapText="1"/>
    </xf>
    <xf numFmtId="44" fontId="14" fillId="0" borderId="92" xfId="0" applyNumberFormat="1" applyFont="1" applyBorder="1" applyAlignment="1" applyProtection="1">
      <alignment horizontal="center" vertical="center"/>
    </xf>
    <xf numFmtId="44" fontId="14" fillId="0" borderId="95" xfId="0" applyNumberFormat="1" applyFont="1" applyBorder="1" applyAlignment="1" applyProtection="1">
      <alignment horizontal="center" vertical="center"/>
    </xf>
    <xf numFmtId="10" fontId="14" fillId="3" borderId="98" xfId="0" applyNumberFormat="1" applyFont="1" applyFill="1" applyBorder="1" applyAlignment="1" applyProtection="1">
      <alignment horizontal="center" vertical="center"/>
      <protection locked="0"/>
    </xf>
    <xf numFmtId="44" fontId="14" fillId="0" borderId="98" xfId="0" applyNumberFormat="1" applyFont="1" applyBorder="1" applyAlignment="1" applyProtection="1">
      <alignment horizontal="center" vertical="center"/>
    </xf>
    <xf numFmtId="44" fontId="14" fillId="0" borderId="73" xfId="0" applyNumberFormat="1" applyFont="1" applyBorder="1" applyAlignment="1" applyProtection="1">
      <alignment horizontal="center" vertical="center"/>
    </xf>
    <xf numFmtId="44" fontId="14" fillId="0" borderId="100" xfId="0" applyNumberFormat="1" applyFont="1" applyBorder="1" applyAlignment="1" applyProtection="1">
      <alignment horizontal="center" vertical="center"/>
    </xf>
    <xf numFmtId="0" fontId="14" fillId="0" borderId="0" xfId="0" applyFont="1" applyFill="1" applyBorder="1" applyProtection="1"/>
    <xf numFmtId="0" fontId="14" fillId="0" borderId="0" xfId="0" applyFont="1" applyProtection="1"/>
    <xf numFmtId="0" fontId="17" fillId="0" borderId="0" xfId="0" applyFont="1" applyFill="1" applyBorder="1" applyAlignment="1" applyProtection="1">
      <alignment horizontal="center" vertical="center"/>
    </xf>
    <xf numFmtId="8" fontId="17" fillId="0" borderId="0" xfId="0" applyNumberFormat="1" applyFont="1" applyFill="1" applyBorder="1" applyAlignment="1" applyProtection="1">
      <alignment horizontal="center" vertical="center"/>
    </xf>
    <xf numFmtId="164" fontId="17" fillId="0" borderId="0" xfId="0" applyNumberFormat="1" applyFont="1" applyFill="1" applyBorder="1" applyAlignment="1" applyProtection="1">
      <alignment horizontal="center" vertical="center"/>
    </xf>
    <xf numFmtId="0" fontId="14" fillId="0" borderId="0" xfId="0" applyFont="1" applyFill="1" applyBorder="1" applyAlignment="1" applyProtection="1">
      <alignment horizontal="center"/>
    </xf>
    <xf numFmtId="164" fontId="14" fillId="0" borderId="0" xfId="0" applyNumberFormat="1" applyFont="1" applyProtection="1"/>
    <xf numFmtId="0" fontId="17" fillId="6" borderId="102" xfId="0" applyFont="1" applyFill="1" applyBorder="1" applyAlignment="1" applyProtection="1">
      <alignment horizontal="center" vertical="center" wrapText="1"/>
    </xf>
    <xf numFmtId="0" fontId="17" fillId="6" borderId="103" xfId="0" applyFont="1" applyFill="1" applyBorder="1" applyAlignment="1" applyProtection="1">
      <alignment horizontal="center" vertical="center" wrapText="1"/>
    </xf>
    <xf numFmtId="0" fontId="17" fillId="6" borderId="104" xfId="0" applyFont="1" applyFill="1" applyBorder="1" applyAlignment="1" applyProtection="1">
      <alignment horizontal="center" vertical="center" wrapText="1"/>
    </xf>
    <xf numFmtId="164" fontId="17" fillId="0" borderId="0" xfId="0" applyNumberFormat="1" applyFont="1" applyFill="1" applyBorder="1" applyAlignment="1" applyProtection="1">
      <alignment horizontal="center" vertical="center" wrapText="1"/>
    </xf>
    <xf numFmtId="0" fontId="14" fillId="0" borderId="0" xfId="0" applyFont="1" applyFill="1" applyBorder="1" applyAlignment="1" applyProtection="1">
      <alignment horizontal="center" wrapText="1"/>
    </xf>
    <xf numFmtId="0" fontId="14" fillId="0" borderId="0" xfId="0" applyFont="1" applyFill="1" applyBorder="1" applyAlignment="1" applyProtection="1">
      <alignment wrapText="1"/>
    </xf>
    <xf numFmtId="0" fontId="14" fillId="0" borderId="0" xfId="0" applyFont="1" applyAlignment="1" applyProtection="1">
      <alignment wrapText="1"/>
    </xf>
    <xf numFmtId="9" fontId="14" fillId="0" borderId="25" xfId="0" applyNumberFormat="1" applyFont="1" applyFill="1" applyBorder="1" applyAlignment="1" applyProtection="1">
      <alignment horizontal="center" vertical="center" wrapText="1"/>
    </xf>
    <xf numFmtId="44" fontId="14" fillId="0" borderId="43" xfId="0" applyNumberFormat="1" applyFont="1" applyFill="1" applyBorder="1" applyAlignment="1" applyProtection="1">
      <alignment horizontal="center" vertical="center"/>
    </xf>
    <xf numFmtId="44" fontId="14" fillId="0" borderId="32" xfId="0" applyNumberFormat="1" applyFont="1" applyFill="1" applyBorder="1" applyAlignment="1" applyProtection="1">
      <alignment horizontal="center" vertical="center"/>
    </xf>
    <xf numFmtId="9" fontId="14" fillId="0" borderId="39" xfId="0" applyNumberFormat="1" applyFont="1" applyFill="1" applyBorder="1" applyAlignment="1" applyProtection="1">
      <alignment horizontal="center" vertical="center" wrapText="1"/>
    </xf>
    <xf numFmtId="44" fontId="14" fillId="0" borderId="62" xfId="0" applyNumberFormat="1" applyFont="1" applyFill="1" applyBorder="1" applyAlignment="1" applyProtection="1">
      <alignment horizontal="center" vertical="center"/>
    </xf>
    <xf numFmtId="44" fontId="14" fillId="0" borderId="71" xfId="0" applyNumberFormat="1" applyFont="1" applyFill="1" applyBorder="1" applyAlignment="1" applyProtection="1">
      <alignment horizontal="center" vertical="center"/>
    </xf>
    <xf numFmtId="0" fontId="14" fillId="0" borderId="0" xfId="0" applyFont="1" applyFill="1" applyBorder="1" applyAlignment="1" applyProtection="1">
      <alignment horizontal="center" vertical="center"/>
    </xf>
    <xf numFmtId="44" fontId="14" fillId="3" borderId="62" xfId="0" applyNumberFormat="1" applyFont="1" applyFill="1" applyBorder="1" applyAlignment="1" applyProtection="1">
      <alignment vertical="center" wrapText="1"/>
      <protection locked="0"/>
    </xf>
    <xf numFmtId="0" fontId="14" fillId="0" borderId="0" xfId="0" applyFont="1" applyFill="1" applyBorder="1" applyAlignment="1" applyProtection="1">
      <alignment vertical="center"/>
    </xf>
    <xf numFmtId="0" fontId="14" fillId="0" borderId="0" xfId="0" applyFont="1" applyFill="1" applyBorder="1" applyAlignment="1" applyProtection="1">
      <alignment vertical="center" wrapText="1"/>
    </xf>
    <xf numFmtId="0" fontId="14" fillId="0" borderId="0" xfId="0" applyFont="1" applyAlignment="1" applyProtection="1">
      <alignment horizontal="center"/>
    </xf>
    <xf numFmtId="0" fontId="19" fillId="3" borderId="87" xfId="18" applyFont="1" applyFill="1" applyBorder="1" applyAlignment="1" applyProtection="1">
      <alignment vertical="center"/>
    </xf>
    <xf numFmtId="0" fontId="19" fillId="0" borderId="88" xfId="18" applyFont="1" applyBorder="1" applyAlignment="1" applyProtection="1">
      <alignment horizontal="center" vertical="center" wrapText="1"/>
    </xf>
    <xf numFmtId="44" fontId="14" fillId="3" borderId="74" xfId="0" applyNumberFormat="1" applyFont="1" applyFill="1" applyBorder="1" applyAlignment="1" applyProtection="1">
      <alignment horizontal="center" vertical="center" wrapText="1"/>
      <protection locked="0"/>
    </xf>
    <xf numFmtId="0" fontId="14" fillId="0" borderId="13" xfId="0" applyFont="1" applyBorder="1" applyAlignment="1" applyProtection="1">
      <alignment horizontal="center" vertical="center"/>
      <protection locked="0"/>
    </xf>
    <xf numFmtId="44" fontId="14" fillId="3" borderId="76" xfId="0" applyNumberFormat="1" applyFont="1" applyFill="1" applyBorder="1" applyAlignment="1" applyProtection="1">
      <alignment horizontal="center" vertical="center" wrapText="1"/>
      <protection locked="0"/>
    </xf>
    <xf numFmtId="0" fontId="14" fillId="0" borderId="14" xfId="0" applyFont="1" applyBorder="1" applyAlignment="1" applyProtection="1">
      <alignment horizontal="center" vertical="center"/>
      <protection locked="0"/>
    </xf>
    <xf numFmtId="44" fontId="14" fillId="3" borderId="78" xfId="0" applyNumberFormat="1" applyFont="1" applyFill="1" applyBorder="1" applyAlignment="1" applyProtection="1">
      <alignment horizontal="center" vertical="center" wrapText="1"/>
      <protection locked="0"/>
    </xf>
    <xf numFmtId="0" fontId="14" fillId="0" borderId="26" xfId="0" applyFont="1" applyBorder="1" applyAlignment="1" applyProtection="1">
      <alignment horizontal="center" vertical="center"/>
      <protection locked="0"/>
    </xf>
    <xf numFmtId="44" fontId="14" fillId="3" borderId="80" xfId="0" applyNumberFormat="1" applyFont="1" applyFill="1" applyBorder="1" applyAlignment="1" applyProtection="1">
      <alignment horizontal="center" vertical="center" wrapText="1"/>
      <protection locked="0"/>
    </xf>
    <xf numFmtId="0" fontId="14" fillId="0" borderId="30" xfId="0" applyFont="1" applyBorder="1" applyAlignment="1" applyProtection="1">
      <alignment horizontal="center" vertical="center" wrapText="1"/>
      <protection locked="0"/>
    </xf>
    <xf numFmtId="0" fontId="14" fillId="0" borderId="14" xfId="0" applyFont="1" applyBorder="1" applyAlignment="1" applyProtection="1">
      <alignment horizontal="center" vertical="center" wrapText="1"/>
      <protection locked="0"/>
    </xf>
    <xf numFmtId="44" fontId="14" fillId="3" borderId="82" xfId="0" applyNumberFormat="1" applyFont="1" applyFill="1" applyBorder="1" applyAlignment="1" applyProtection="1">
      <alignment horizontal="center" vertical="center" wrapText="1"/>
      <protection locked="0"/>
    </xf>
    <xf numFmtId="0" fontId="14" fillId="0" borderId="17" xfId="0" applyFont="1" applyBorder="1" applyAlignment="1" applyProtection="1">
      <alignment horizontal="center" vertical="center"/>
      <protection locked="0"/>
    </xf>
    <xf numFmtId="44" fontId="14" fillId="0" borderId="75" xfId="0" applyNumberFormat="1" applyFont="1" applyFill="1" applyBorder="1" applyAlignment="1" applyProtection="1">
      <alignment horizontal="center" vertical="center" wrapText="1"/>
    </xf>
    <xf numFmtId="44" fontId="14" fillId="0" borderId="77" xfId="0" applyNumberFormat="1" applyFont="1" applyFill="1" applyBorder="1" applyAlignment="1" applyProtection="1">
      <alignment horizontal="center" vertical="center" wrapText="1"/>
    </xf>
    <xf numFmtId="44" fontId="14" fillId="0" borderId="79" xfId="0" applyNumberFormat="1" applyFont="1" applyFill="1" applyBorder="1" applyAlignment="1" applyProtection="1">
      <alignment horizontal="center" vertical="center" wrapText="1"/>
    </xf>
    <xf numFmtId="44" fontId="14" fillId="0" borderId="81" xfId="0" applyNumberFormat="1" applyFont="1" applyFill="1" applyBorder="1" applyAlignment="1" applyProtection="1">
      <alignment horizontal="center" vertical="center" wrapText="1"/>
    </xf>
    <xf numFmtId="44" fontId="14" fillId="0" borderId="83" xfId="0" applyNumberFormat="1" applyFont="1" applyFill="1" applyBorder="1" applyAlignment="1" applyProtection="1">
      <alignment horizontal="center" vertical="center" wrapText="1"/>
    </xf>
    <xf numFmtId="44" fontId="13" fillId="3" borderId="74" xfId="0" applyNumberFormat="1" applyFont="1" applyFill="1" applyBorder="1" applyAlignment="1" applyProtection="1">
      <alignment horizontal="center" vertical="center" wrapText="1"/>
      <protection locked="0"/>
    </xf>
    <xf numFmtId="0" fontId="13" fillId="0" borderId="13" xfId="0" applyFont="1" applyBorder="1" applyAlignment="1" applyProtection="1">
      <alignment horizontal="center" vertical="center"/>
      <protection locked="0"/>
    </xf>
    <xf numFmtId="44" fontId="13" fillId="3" borderId="76" xfId="0" applyNumberFormat="1" applyFont="1" applyFill="1" applyBorder="1" applyAlignment="1" applyProtection="1">
      <alignment horizontal="center" vertical="center" wrapText="1"/>
      <protection locked="0"/>
    </xf>
    <xf numFmtId="0" fontId="13" fillId="0" borderId="64" xfId="0" applyFont="1" applyBorder="1" applyAlignment="1" applyProtection="1">
      <alignment horizontal="center" vertical="center"/>
      <protection locked="0"/>
    </xf>
    <xf numFmtId="0" fontId="13" fillId="0" borderId="64" xfId="0" applyFont="1" applyBorder="1" applyAlignment="1" applyProtection="1">
      <alignment horizontal="center" vertical="center" wrapText="1"/>
      <protection locked="0"/>
    </xf>
    <xf numFmtId="0" fontId="13" fillId="0" borderId="68" xfId="0" applyFont="1" applyBorder="1" applyAlignment="1" applyProtection="1">
      <alignment horizontal="center" vertical="center"/>
      <protection locked="0"/>
    </xf>
    <xf numFmtId="44" fontId="13" fillId="3" borderId="78" xfId="0" applyNumberFormat="1" applyFont="1" applyFill="1" applyBorder="1" applyAlignment="1" applyProtection="1">
      <alignment horizontal="center" vertical="center" wrapText="1"/>
      <protection locked="0"/>
    </xf>
    <xf numFmtId="44" fontId="13" fillId="3" borderId="80" xfId="0" applyNumberFormat="1" applyFont="1" applyFill="1" applyBorder="1" applyAlignment="1" applyProtection="1">
      <alignment horizontal="center" vertical="center" wrapText="1"/>
      <protection locked="0"/>
    </xf>
    <xf numFmtId="0" fontId="13" fillId="0" borderId="70" xfId="0" applyFont="1" applyBorder="1" applyAlignment="1" applyProtection="1">
      <alignment horizontal="center" vertical="center"/>
      <protection locked="0"/>
    </xf>
    <xf numFmtId="0" fontId="13" fillId="0" borderId="71" xfId="0" applyFont="1" applyBorder="1" applyAlignment="1" applyProtection="1">
      <alignment horizontal="center" vertical="center"/>
      <protection locked="0"/>
    </xf>
    <xf numFmtId="44" fontId="13" fillId="3" borderId="82" xfId="0" applyNumberFormat="1" applyFont="1" applyFill="1" applyBorder="1" applyAlignment="1" applyProtection="1">
      <alignment horizontal="center" vertical="center" wrapText="1"/>
      <protection locked="0"/>
    </xf>
    <xf numFmtId="0" fontId="13" fillId="0" borderId="17" xfId="0" applyFont="1" applyBorder="1" applyAlignment="1" applyProtection="1">
      <alignment horizontal="center" vertical="center"/>
      <protection locked="0"/>
    </xf>
    <xf numFmtId="44" fontId="13" fillId="0" borderId="75" xfId="0" applyNumberFormat="1" applyFont="1" applyFill="1" applyBorder="1" applyAlignment="1" applyProtection="1">
      <alignment horizontal="center" vertical="center" wrapText="1"/>
    </xf>
    <xf numFmtId="44" fontId="13" fillId="0" borderId="77" xfId="0" applyNumberFormat="1" applyFont="1" applyFill="1" applyBorder="1" applyAlignment="1" applyProtection="1">
      <alignment horizontal="center" vertical="center" wrapText="1"/>
    </xf>
    <xf numFmtId="44" fontId="13" fillId="0" borderId="89" xfId="0" applyNumberFormat="1" applyFont="1" applyFill="1" applyBorder="1" applyAlignment="1" applyProtection="1">
      <alignment vertical="center" wrapText="1"/>
    </xf>
    <xf numFmtId="44" fontId="13" fillId="0" borderId="79" xfId="0" applyNumberFormat="1" applyFont="1" applyFill="1" applyBorder="1" applyAlignment="1" applyProtection="1">
      <alignment horizontal="center" vertical="center" wrapText="1"/>
    </xf>
    <xf numFmtId="44" fontId="13" fillId="0" borderId="81" xfId="0" applyNumberFormat="1" applyFont="1" applyFill="1" applyBorder="1" applyAlignment="1" applyProtection="1">
      <alignment horizontal="center" vertical="center" wrapText="1"/>
    </xf>
    <xf numFmtId="44" fontId="13" fillId="0" borderId="90" xfId="0" applyNumberFormat="1" applyFont="1" applyFill="1" applyBorder="1" applyAlignment="1" applyProtection="1">
      <alignment vertical="center" wrapText="1"/>
    </xf>
    <xf numFmtId="44" fontId="13" fillId="0" borderId="66" xfId="0" applyNumberFormat="1" applyFont="1" applyFill="1" applyBorder="1" applyAlignment="1" applyProtection="1">
      <alignment vertical="center" wrapText="1"/>
    </xf>
    <xf numFmtId="0" fontId="0" fillId="0" borderId="11" xfId="0" applyFont="1" applyFill="1" applyBorder="1" applyAlignment="1" applyProtection="1">
      <alignment horizontal="center" vertical="center" wrapText="1"/>
    </xf>
    <xf numFmtId="0" fontId="0" fillId="0" borderId="11" xfId="0" applyBorder="1" applyAlignment="1" applyProtection="1">
      <alignment horizontal="center" vertical="center" wrapText="1"/>
    </xf>
    <xf numFmtId="0" fontId="0" fillId="0" borderId="62" xfId="0" applyBorder="1" applyAlignment="1" applyProtection="1">
      <alignment horizontal="center" vertical="center" wrapText="1"/>
    </xf>
    <xf numFmtId="0" fontId="0" fillId="0" borderId="10" xfId="0" applyBorder="1" applyAlignment="1" applyProtection="1">
      <alignment horizontal="center" vertical="center" wrapText="1"/>
    </xf>
    <xf numFmtId="0" fontId="0" fillId="0" borderId="62" xfId="0" applyFont="1" applyFill="1" applyBorder="1" applyAlignment="1" applyProtection="1">
      <alignment horizontal="center" vertical="center" wrapText="1"/>
    </xf>
    <xf numFmtId="0" fontId="0" fillId="0" borderId="43" xfId="0" applyBorder="1" applyAlignment="1" applyProtection="1">
      <alignment horizontal="center" vertical="center" wrapText="1"/>
    </xf>
    <xf numFmtId="0" fontId="0" fillId="0" borderId="33" xfId="0" applyBorder="1" applyAlignment="1" applyProtection="1">
      <alignment horizontal="center" vertical="center" wrapText="1"/>
    </xf>
    <xf numFmtId="0" fontId="0" fillId="0" borderId="62" xfId="0" applyFill="1" applyBorder="1" applyAlignment="1" applyProtection="1">
      <alignment horizontal="center" vertical="center" wrapText="1"/>
    </xf>
    <xf numFmtId="0" fontId="0" fillId="0" borderId="33" xfId="0" applyFont="1" applyFill="1" applyBorder="1" applyAlignment="1" applyProtection="1">
      <alignment horizontal="center" vertical="center" wrapText="1"/>
    </xf>
    <xf numFmtId="0" fontId="0" fillId="0" borderId="28" xfId="0" applyFont="1" applyFill="1" applyBorder="1" applyAlignment="1" applyProtection="1">
      <alignment horizontal="center" vertical="center" wrapText="1"/>
    </xf>
    <xf numFmtId="0" fontId="0" fillId="0" borderId="28" xfId="0" applyBorder="1" applyAlignment="1" applyProtection="1">
      <alignment horizontal="center" vertical="center" wrapText="1"/>
    </xf>
    <xf numFmtId="0" fontId="0" fillId="0" borderId="44" xfId="0" applyFont="1" applyFill="1" applyBorder="1" applyAlignment="1" applyProtection="1">
      <alignment horizontal="center" vertical="center" wrapText="1"/>
    </xf>
    <xf numFmtId="0" fontId="0" fillId="0" borderId="44" xfId="0" applyFill="1" applyBorder="1" applyAlignment="1" applyProtection="1">
      <alignment horizontal="center" vertical="center" wrapText="1"/>
    </xf>
    <xf numFmtId="0" fontId="0" fillId="0" borderId="44" xfId="0" applyBorder="1" applyAlignment="1" applyProtection="1">
      <alignment horizontal="center" vertical="center" wrapText="1"/>
    </xf>
    <xf numFmtId="0" fontId="27" fillId="0" borderId="11" xfId="0" applyFont="1" applyBorder="1" applyAlignment="1" applyProtection="1">
      <alignment horizontal="center" vertical="center" wrapText="1"/>
    </xf>
    <xf numFmtId="0" fontId="27" fillId="0" borderId="33" xfId="0" applyFont="1" applyBorder="1" applyAlignment="1" applyProtection="1">
      <alignment horizontal="center" vertical="center" wrapText="1"/>
    </xf>
    <xf numFmtId="0" fontId="27" fillId="0" borderId="28" xfId="0" applyFont="1" applyBorder="1" applyAlignment="1" applyProtection="1">
      <alignment horizontal="center" vertical="center" wrapText="1"/>
    </xf>
    <xf numFmtId="0" fontId="27" fillId="0" borderId="44" xfId="0" applyFont="1" applyBorder="1" applyAlignment="1" applyProtection="1">
      <alignment horizontal="center" vertical="center" wrapText="1"/>
    </xf>
    <xf numFmtId="0" fontId="27" fillId="0" borderId="28" xfId="0" applyFont="1" applyFill="1" applyBorder="1" applyAlignment="1" applyProtection="1">
      <alignment horizontal="center" vertical="center" wrapText="1"/>
    </xf>
    <xf numFmtId="0" fontId="27" fillId="0" borderId="33" xfId="0" applyFont="1" applyFill="1" applyBorder="1" applyAlignment="1" applyProtection="1">
      <alignment horizontal="center" vertical="center" wrapText="1"/>
    </xf>
    <xf numFmtId="0" fontId="27" fillId="0" borderId="44" xfId="0" applyFont="1" applyFill="1" applyBorder="1" applyAlignment="1" applyProtection="1">
      <alignment horizontal="center" vertical="center" wrapText="1"/>
    </xf>
    <xf numFmtId="0" fontId="27" fillId="0" borderId="62" xfId="0" applyFont="1" applyFill="1" applyBorder="1" applyAlignment="1" applyProtection="1">
      <alignment horizontal="center" vertical="center" wrapText="1"/>
    </xf>
    <xf numFmtId="0" fontId="27" fillId="0" borderId="69" xfId="0" applyFont="1" applyFill="1" applyBorder="1" applyAlignment="1" applyProtection="1">
      <alignment horizontal="center" vertical="center" wrapText="1"/>
    </xf>
    <xf numFmtId="0" fontId="27" fillId="0" borderId="69" xfId="0" applyFont="1" applyBorder="1" applyAlignment="1" applyProtection="1">
      <alignment horizontal="center" vertical="center" wrapText="1"/>
    </xf>
    <xf numFmtId="0" fontId="27" fillId="0" borderId="11" xfId="0" applyFont="1" applyFill="1" applyBorder="1" applyAlignment="1" applyProtection="1">
      <alignment horizontal="center" vertical="center" wrapText="1"/>
    </xf>
    <xf numFmtId="0" fontId="27" fillId="0" borderId="62" xfId="0" applyFont="1" applyBorder="1" applyAlignment="1" applyProtection="1">
      <alignment horizontal="center" vertical="center" wrapText="1"/>
    </xf>
    <xf numFmtId="9" fontId="14" fillId="0" borderId="40" xfId="0" applyNumberFormat="1" applyFont="1" applyFill="1" applyBorder="1" applyAlignment="1" applyProtection="1">
      <alignment horizontal="center" vertical="center" wrapText="1"/>
    </xf>
    <xf numFmtId="44" fontId="14" fillId="0" borderId="41" xfId="0" applyNumberFormat="1" applyFont="1" applyFill="1" applyBorder="1" applyAlignment="1" applyProtection="1">
      <alignment horizontal="center" vertical="center" wrapText="1"/>
    </xf>
    <xf numFmtId="44" fontId="14" fillId="0" borderId="105" xfId="0" applyNumberFormat="1" applyFont="1" applyFill="1" applyBorder="1" applyAlignment="1" applyProtection="1">
      <alignment horizontal="center" vertical="center"/>
    </xf>
    <xf numFmtId="0" fontId="19" fillId="0" borderId="21" xfId="1" applyFont="1" applyBorder="1" applyAlignment="1" applyProtection="1">
      <alignment horizontal="left" vertical="center" wrapText="1"/>
      <protection locked="0"/>
    </xf>
    <xf numFmtId="0" fontId="19" fillId="0" borderId="22" xfId="1" applyFont="1" applyBorder="1" applyAlignment="1" applyProtection="1">
      <alignment horizontal="left" vertical="center" wrapText="1"/>
      <protection locked="0"/>
    </xf>
    <xf numFmtId="0" fontId="14" fillId="2" borderId="10" xfId="0" applyFont="1" applyFill="1" applyBorder="1" applyAlignment="1" applyProtection="1">
      <alignment horizontal="center" vertical="center" wrapText="1"/>
    </xf>
    <xf numFmtId="0" fontId="14" fillId="2" borderId="5" xfId="0" applyFont="1" applyFill="1" applyBorder="1" applyAlignment="1" applyProtection="1">
      <alignment horizontal="center" vertical="center" wrapText="1"/>
    </xf>
    <xf numFmtId="0" fontId="14" fillId="2" borderId="16" xfId="0" applyFont="1" applyFill="1" applyBorder="1" applyAlignment="1" applyProtection="1">
      <alignment horizontal="center" vertical="center" wrapText="1"/>
    </xf>
    <xf numFmtId="0" fontId="17" fillId="4" borderId="1" xfId="0" applyFont="1" applyFill="1" applyBorder="1" applyAlignment="1" applyProtection="1">
      <alignment horizontal="center" vertical="center" wrapText="1"/>
    </xf>
    <xf numFmtId="0" fontId="17" fillId="4" borderId="6" xfId="0" applyFont="1" applyFill="1" applyBorder="1" applyAlignment="1" applyProtection="1">
      <alignment horizontal="center" vertical="center" wrapText="1"/>
    </xf>
    <xf numFmtId="0" fontId="14" fillId="0" borderId="27" xfId="0" applyFont="1" applyBorder="1" applyAlignment="1" applyProtection="1">
      <alignment horizontal="center" vertical="center" textRotation="90"/>
    </xf>
    <xf numFmtId="0" fontId="14" fillId="0" borderId="4" xfId="0" applyFont="1" applyBorder="1" applyAlignment="1" applyProtection="1">
      <alignment horizontal="center" vertical="center" textRotation="90"/>
    </xf>
    <xf numFmtId="0" fontId="14" fillId="0" borderId="15" xfId="0" applyFont="1" applyBorder="1" applyAlignment="1" applyProtection="1">
      <alignment horizontal="center" vertical="center" textRotation="90"/>
    </xf>
    <xf numFmtId="0" fontId="14" fillId="9" borderId="93" xfId="0" applyFont="1" applyFill="1" applyBorder="1" applyAlignment="1" applyProtection="1">
      <alignment horizontal="center" vertical="center"/>
    </xf>
    <xf numFmtId="0" fontId="14" fillId="9" borderId="96" xfId="0" applyFont="1" applyFill="1" applyBorder="1" applyAlignment="1" applyProtection="1">
      <alignment horizontal="center" vertical="center"/>
    </xf>
    <xf numFmtId="0" fontId="14" fillId="9" borderId="101" xfId="0" applyFont="1" applyFill="1" applyBorder="1" applyAlignment="1" applyProtection="1">
      <alignment horizontal="center" vertical="center"/>
    </xf>
    <xf numFmtId="0" fontId="14" fillId="0" borderId="62" xfId="0" applyFont="1" applyFill="1" applyBorder="1" applyAlignment="1" applyProtection="1">
      <alignment horizontal="center" vertical="center" wrapText="1"/>
    </xf>
    <xf numFmtId="44" fontId="14" fillId="3" borderId="49" xfId="0" applyNumberFormat="1" applyFont="1" applyFill="1" applyBorder="1" applyAlignment="1" applyProtection="1">
      <alignment horizontal="center" vertical="center"/>
      <protection locked="0"/>
    </xf>
    <xf numFmtId="44" fontId="14" fillId="3" borderId="5" xfId="0" applyNumberFormat="1" applyFont="1" applyFill="1" applyBorder="1" applyAlignment="1" applyProtection="1">
      <alignment horizontal="center" vertical="center"/>
      <protection locked="0"/>
    </xf>
    <xf numFmtId="44" fontId="14" fillId="3" borderId="50" xfId="0" applyNumberFormat="1" applyFont="1" applyFill="1" applyBorder="1" applyAlignment="1" applyProtection="1">
      <alignment horizontal="center" vertical="center"/>
      <protection locked="0"/>
    </xf>
    <xf numFmtId="0" fontId="14" fillId="0" borderId="51" xfId="0" applyFont="1" applyFill="1" applyBorder="1" applyAlignment="1" applyProtection="1">
      <alignment horizontal="center" vertical="center" wrapText="1"/>
    </xf>
    <xf numFmtId="0" fontId="14" fillId="0" borderId="65" xfId="0" applyFont="1" applyFill="1" applyBorder="1" applyAlignment="1" applyProtection="1">
      <alignment horizontal="center" vertical="center" wrapText="1"/>
    </xf>
    <xf numFmtId="0" fontId="14" fillId="0" borderId="52" xfId="0" applyFont="1" applyFill="1" applyBorder="1" applyAlignment="1" applyProtection="1">
      <alignment horizontal="center" vertical="center" wrapText="1"/>
    </xf>
    <xf numFmtId="0" fontId="15" fillId="0" borderId="0" xfId="0" applyFont="1" applyBorder="1" applyAlignment="1" applyProtection="1">
      <alignment horizontal="left" vertical="center" wrapText="1"/>
    </xf>
    <xf numFmtId="0" fontId="17" fillId="0" borderId="0" xfId="0" applyFont="1" applyFill="1" applyBorder="1" applyAlignment="1" applyProtection="1">
      <alignment horizontal="center" vertical="center"/>
    </xf>
    <xf numFmtId="0" fontId="17" fillId="6" borderId="103" xfId="0" applyFont="1" applyFill="1" applyBorder="1" applyAlignment="1" applyProtection="1">
      <alignment horizontal="center" vertical="center" wrapText="1"/>
    </xf>
    <xf numFmtId="0" fontId="17" fillId="5" borderId="2" xfId="0" applyFont="1" applyFill="1" applyBorder="1" applyAlignment="1" applyProtection="1">
      <alignment horizontal="center" vertical="center" wrapText="1"/>
    </xf>
    <xf numFmtId="0" fontId="17" fillId="5" borderId="7" xfId="0" applyFont="1" applyFill="1" applyBorder="1" applyAlignment="1" applyProtection="1">
      <alignment horizontal="center" vertical="center" wrapText="1"/>
    </xf>
    <xf numFmtId="0" fontId="14" fillId="0" borderId="41" xfId="0" applyFont="1" applyFill="1" applyBorder="1" applyAlignment="1" applyProtection="1">
      <alignment horizontal="center" vertical="center" wrapText="1"/>
    </xf>
    <xf numFmtId="0" fontId="14" fillId="0" borderId="43" xfId="0" applyFont="1" applyFill="1" applyBorder="1" applyAlignment="1" applyProtection="1">
      <alignment horizontal="center" vertical="center" wrapText="1"/>
    </xf>
    <xf numFmtId="0" fontId="14" fillId="0" borderId="47" xfId="0" applyFont="1" applyFill="1" applyBorder="1" applyAlignment="1" applyProtection="1">
      <alignment horizontal="center" vertical="center" wrapText="1"/>
    </xf>
    <xf numFmtId="0" fontId="14" fillId="0" borderId="42" xfId="0" applyFont="1" applyFill="1" applyBorder="1" applyAlignment="1" applyProtection="1">
      <alignment horizontal="center" vertical="center" wrapText="1"/>
    </xf>
    <xf numFmtId="0" fontId="14" fillId="0" borderId="63" xfId="0" applyFont="1" applyFill="1" applyBorder="1" applyAlignment="1" applyProtection="1">
      <alignment horizontal="center" vertical="center" wrapText="1"/>
    </xf>
    <xf numFmtId="0" fontId="21" fillId="0" borderId="0" xfId="2" applyFont="1" applyAlignment="1" applyProtection="1">
      <alignment horizontal="center" vertical="center"/>
    </xf>
    <xf numFmtId="0" fontId="22" fillId="0" borderId="0" xfId="0" applyFont="1" applyAlignment="1" applyProtection="1">
      <alignment horizontal="center" vertical="center"/>
    </xf>
    <xf numFmtId="0" fontId="28" fillId="0" borderId="0" xfId="0" applyFont="1" applyBorder="1" applyAlignment="1" applyProtection="1">
      <alignment horizontal="center" vertical="center" wrapText="1"/>
    </xf>
    <xf numFmtId="0" fontId="17" fillId="5" borderId="3" xfId="0" applyFont="1" applyFill="1" applyBorder="1" applyAlignment="1" applyProtection="1">
      <alignment horizontal="center" vertical="center" wrapText="1"/>
    </xf>
    <xf numFmtId="0" fontId="17" fillId="5" borderId="8" xfId="0" applyFont="1" applyFill="1" applyBorder="1" applyAlignment="1" applyProtection="1">
      <alignment horizontal="center" vertical="center" wrapText="1"/>
    </xf>
    <xf numFmtId="0" fontId="26" fillId="0" borderId="0" xfId="0" applyFont="1" applyBorder="1" applyAlignment="1" applyProtection="1">
      <alignment horizontal="center" vertical="center" wrapText="1"/>
    </xf>
    <xf numFmtId="0" fontId="26" fillId="0" borderId="0" xfId="0" applyFont="1" applyAlignment="1" applyProtection="1">
      <alignment horizontal="center" vertical="center"/>
    </xf>
    <xf numFmtId="0" fontId="17" fillId="5" borderId="53" xfId="0" applyFont="1" applyFill="1" applyBorder="1" applyAlignment="1" applyProtection="1">
      <alignment horizontal="center" vertical="center" wrapText="1"/>
    </xf>
    <xf numFmtId="0" fontId="17" fillId="5" borderId="54" xfId="0" applyFont="1" applyFill="1" applyBorder="1" applyAlignment="1" applyProtection="1">
      <alignment horizontal="center" vertical="center" wrapText="1"/>
    </xf>
    <xf numFmtId="0" fontId="17" fillId="5" borderId="55" xfId="0" applyFont="1" applyFill="1" applyBorder="1" applyAlignment="1" applyProtection="1">
      <alignment horizontal="center" vertical="center" wrapText="1"/>
    </xf>
    <xf numFmtId="0" fontId="17" fillId="5" borderId="56" xfId="0" applyFont="1" applyFill="1" applyBorder="1" applyAlignment="1" applyProtection="1">
      <alignment horizontal="center" vertical="center" wrapText="1"/>
    </xf>
    <xf numFmtId="0" fontId="17" fillId="4" borderId="2" xfId="0" applyFont="1" applyFill="1" applyBorder="1" applyAlignment="1" applyProtection="1">
      <alignment horizontal="center" vertical="center" wrapText="1"/>
    </xf>
    <xf numFmtId="0" fontId="17" fillId="4" borderId="7" xfId="0" applyFont="1" applyFill="1" applyBorder="1" applyAlignment="1" applyProtection="1">
      <alignment horizontal="center" vertical="center" wrapText="1"/>
    </xf>
    <xf numFmtId="0" fontId="23" fillId="0" borderId="0" xfId="0" applyFont="1" applyAlignment="1" applyProtection="1">
      <alignment horizontal="left" vertical="center" wrapText="1"/>
    </xf>
    <xf numFmtId="0" fontId="20" fillId="9" borderId="86" xfId="18" applyFont="1" applyFill="1" applyBorder="1" applyAlignment="1" applyProtection="1">
      <alignment horizontal="center" vertical="center"/>
    </xf>
    <xf numFmtId="0" fontId="20" fillId="9" borderId="3" xfId="18" applyFont="1" applyFill="1" applyBorder="1" applyAlignment="1" applyProtection="1">
      <alignment horizontal="center" vertical="center"/>
    </xf>
    <xf numFmtId="0" fontId="17" fillId="0" borderId="0" xfId="0" applyFont="1" applyBorder="1" applyAlignment="1" applyProtection="1">
      <alignment horizontal="center" vertical="center" wrapText="1"/>
    </xf>
    <xf numFmtId="0" fontId="15" fillId="0" borderId="22" xfId="0" applyFont="1" applyBorder="1" applyAlignment="1" applyProtection="1">
      <alignment horizontal="left" vertical="center" wrapText="1"/>
    </xf>
    <xf numFmtId="0" fontId="17" fillId="5" borderId="45" xfId="0" applyFont="1" applyFill="1" applyBorder="1" applyAlignment="1" applyProtection="1">
      <alignment horizontal="center" vertical="center" wrapText="1"/>
    </xf>
    <xf numFmtId="0" fontId="17" fillId="5" borderId="46" xfId="0" applyFont="1" applyFill="1" applyBorder="1" applyAlignment="1" applyProtection="1">
      <alignment horizontal="center" vertical="center" wrapText="1"/>
    </xf>
    <xf numFmtId="164" fontId="17" fillId="5" borderId="84" xfId="0" applyNumberFormat="1" applyFont="1" applyFill="1" applyBorder="1" applyAlignment="1" applyProtection="1">
      <alignment horizontal="center" vertical="center" wrapText="1"/>
    </xf>
    <xf numFmtId="164" fontId="17" fillId="5" borderId="72" xfId="0" applyNumberFormat="1" applyFont="1" applyFill="1" applyBorder="1" applyAlignment="1" applyProtection="1">
      <alignment horizontal="center" vertical="center" wrapText="1"/>
    </xf>
    <xf numFmtId="0" fontId="14" fillId="9" borderId="18" xfId="0" applyFont="1" applyFill="1" applyBorder="1" applyAlignment="1" applyProtection="1">
      <alignment horizontal="center" vertical="center" textRotation="90"/>
    </xf>
    <xf numFmtId="0" fontId="14" fillId="9" borderId="19" xfId="0" applyFont="1" applyFill="1" applyBorder="1" applyAlignment="1" applyProtection="1">
      <alignment horizontal="center" vertical="center" textRotation="90"/>
    </xf>
    <xf numFmtId="0" fontId="14" fillId="9" borderId="20" xfId="0" applyFont="1" applyFill="1" applyBorder="1" applyAlignment="1" applyProtection="1">
      <alignment horizontal="center" vertical="center" textRotation="90"/>
    </xf>
    <xf numFmtId="0" fontId="14" fillId="9" borderId="34" xfId="0" applyFont="1" applyFill="1" applyBorder="1" applyAlignment="1" applyProtection="1">
      <alignment horizontal="center" vertical="center" textRotation="90"/>
    </xf>
    <xf numFmtId="0" fontId="14" fillId="9" borderId="0" xfId="0" applyFont="1" applyFill="1" applyBorder="1" applyAlignment="1" applyProtection="1">
      <alignment horizontal="center" vertical="center" textRotation="90"/>
    </xf>
    <xf numFmtId="0" fontId="14" fillId="9" borderId="54" xfId="0" applyFont="1" applyFill="1" applyBorder="1" applyAlignment="1" applyProtection="1">
      <alignment horizontal="center" vertical="center" textRotation="90"/>
    </xf>
    <xf numFmtId="0" fontId="14" fillId="9" borderId="21" xfId="0" applyFont="1" applyFill="1" applyBorder="1" applyAlignment="1" applyProtection="1">
      <alignment horizontal="center" vertical="center" textRotation="90"/>
    </xf>
    <xf numFmtId="0" fontId="14" fillId="9" borderId="22" xfId="0" applyFont="1" applyFill="1" applyBorder="1" applyAlignment="1" applyProtection="1">
      <alignment horizontal="center" vertical="center" textRotation="90"/>
    </xf>
    <xf numFmtId="0" fontId="14" fillId="9" borderId="106" xfId="0" applyFont="1" applyFill="1" applyBorder="1" applyAlignment="1" applyProtection="1">
      <alignment horizontal="center" vertical="center" textRotation="90"/>
    </xf>
    <xf numFmtId="0" fontId="14" fillId="8" borderId="91" xfId="0" applyFont="1" applyFill="1" applyBorder="1" applyAlignment="1" applyProtection="1">
      <alignment horizontal="center" vertical="center" wrapText="1"/>
    </xf>
    <xf numFmtId="0" fontId="14" fillId="8" borderId="20" xfId="0" applyFont="1" applyFill="1" applyBorder="1" applyAlignment="1" applyProtection="1">
      <alignment horizontal="center" vertical="center" wrapText="1"/>
    </xf>
    <xf numFmtId="0" fontId="14" fillId="8" borderId="94" xfId="0" applyFont="1" applyFill="1" applyBorder="1" applyAlignment="1" applyProtection="1">
      <alignment horizontal="center" vertical="center" wrapText="1"/>
    </xf>
    <xf numFmtId="0" fontId="14" fillId="8" borderId="97" xfId="0" applyFont="1" applyFill="1" applyBorder="1" applyAlignment="1" applyProtection="1">
      <alignment horizontal="center" vertical="center" wrapText="1"/>
    </xf>
    <xf numFmtId="0" fontId="14" fillId="8" borderId="7" xfId="0" applyFont="1" applyFill="1" applyBorder="1" applyAlignment="1" applyProtection="1">
      <alignment horizontal="center" vertical="center" wrapText="1"/>
    </xf>
    <xf numFmtId="0" fontId="14" fillId="8" borderId="99" xfId="0" applyFont="1" applyFill="1" applyBorder="1" applyAlignment="1" applyProtection="1">
      <alignment horizontal="center" vertical="center" wrapText="1"/>
    </xf>
    <xf numFmtId="0" fontId="14" fillId="0" borderId="9" xfId="0" applyFont="1" applyBorder="1" applyAlignment="1" applyProtection="1">
      <alignment horizontal="center" vertical="center" textRotation="90"/>
    </xf>
    <xf numFmtId="0" fontId="26" fillId="0" borderId="0" xfId="0" applyFont="1" applyBorder="1" applyAlignment="1" applyProtection="1">
      <alignment horizontal="center" vertical="center"/>
    </xf>
    <xf numFmtId="0" fontId="13" fillId="0" borderId="9" xfId="0" applyFont="1" applyBorder="1" applyAlignment="1" applyProtection="1">
      <alignment horizontal="center" vertical="center" textRotation="90"/>
    </xf>
    <xf numFmtId="0" fontId="13" fillId="0" borderId="4" xfId="0" applyFont="1" applyBorder="1" applyAlignment="1" applyProtection="1">
      <alignment horizontal="center" vertical="center" textRotation="90"/>
    </xf>
    <xf numFmtId="0" fontId="13" fillId="8" borderId="10" xfId="0" applyFont="1" applyFill="1" applyBorder="1" applyAlignment="1" applyProtection="1">
      <alignment horizontal="center" vertical="center" wrapText="1"/>
    </xf>
    <xf numFmtId="0" fontId="13" fillId="8" borderId="5" xfId="0" applyFont="1" applyFill="1" applyBorder="1" applyAlignment="1" applyProtection="1">
      <alignment horizontal="center" vertical="center" wrapText="1"/>
    </xf>
    <xf numFmtId="0" fontId="13" fillId="8" borderId="43" xfId="0" applyFont="1" applyFill="1" applyBorder="1" applyAlignment="1" applyProtection="1">
      <alignment horizontal="center" vertical="center" wrapText="1"/>
    </xf>
    <xf numFmtId="0" fontId="13" fillId="0" borderId="27" xfId="0" applyFont="1" applyBorder="1" applyAlignment="1" applyProtection="1">
      <alignment horizontal="center" vertical="center" textRotation="90"/>
    </xf>
    <xf numFmtId="0" fontId="13" fillId="0" borderId="15" xfId="0" applyFont="1" applyBorder="1" applyAlignment="1" applyProtection="1">
      <alignment horizontal="center" vertical="center" textRotation="90"/>
    </xf>
    <xf numFmtId="0" fontId="21" fillId="0" borderId="0" xfId="210" applyFont="1" applyAlignment="1" applyProtection="1">
      <alignment horizontal="center" vertical="center"/>
    </xf>
  </cellXfs>
  <cellStyles count="631">
    <cellStyle name="Normal" xfId="0" builtinId="0"/>
    <cellStyle name="Normal 2" xfId="1"/>
    <cellStyle name="Normal 2 10" xfId="18"/>
    <cellStyle name="Normal 2 10 2" xfId="90"/>
    <cellStyle name="Normal 2 10 2 2" xfId="300"/>
    <cellStyle name="Normal 2 10 2 3" xfId="510"/>
    <cellStyle name="Normal 2 10 3" xfId="161"/>
    <cellStyle name="Normal 2 10 3 2" xfId="371"/>
    <cellStyle name="Normal 2 10 3 3" xfId="581"/>
    <cellStyle name="Normal 2 10 4" xfId="228"/>
    <cellStyle name="Normal 2 10 5" xfId="438"/>
    <cellStyle name="Normal 2 11" xfId="67"/>
    <cellStyle name="Normal 2 11 2" xfId="210"/>
    <cellStyle name="Normal 2 11 2 2" xfId="420"/>
    <cellStyle name="Normal 2 11 2 3" xfId="630"/>
    <cellStyle name="Normal 2 11 3" xfId="277"/>
    <cellStyle name="Normal 2 11 4" xfId="487"/>
    <cellStyle name="Normal 2 12" xfId="68"/>
    <cellStyle name="Normal 2 12 2" xfId="278"/>
    <cellStyle name="Normal 2 12 3" xfId="488"/>
    <cellStyle name="Normal 2 13" xfId="139"/>
    <cellStyle name="Normal 2 13 2" xfId="349"/>
    <cellStyle name="Normal 2 13 3" xfId="559"/>
    <cellStyle name="Normal 2 14" xfId="211"/>
    <cellStyle name="Normal 2 15" xfId="421"/>
    <cellStyle name="Normal 2 2" xfId="2"/>
    <cellStyle name="Normal 2 2 10" xfId="212"/>
    <cellStyle name="Normal 2 2 11" xfId="422"/>
    <cellStyle name="Normal 2 2 2" xfId="6"/>
    <cellStyle name="Normal 2 2 2 2" xfId="17"/>
    <cellStyle name="Normal 2 2 2 2 2" xfId="66"/>
    <cellStyle name="Normal 2 2 2 2 2 2" xfId="138"/>
    <cellStyle name="Normal 2 2 2 2 2 2 2" xfId="348"/>
    <cellStyle name="Normal 2 2 2 2 2 2 3" xfId="558"/>
    <cellStyle name="Normal 2 2 2 2 2 3" xfId="209"/>
    <cellStyle name="Normal 2 2 2 2 2 3 2" xfId="419"/>
    <cellStyle name="Normal 2 2 2 2 2 3 3" xfId="629"/>
    <cellStyle name="Normal 2 2 2 2 2 4" xfId="276"/>
    <cellStyle name="Normal 2 2 2 2 2 5" xfId="486"/>
    <cellStyle name="Normal 2 2 2 2 3" xfId="36"/>
    <cellStyle name="Normal 2 2 2 2 3 2" xfId="108"/>
    <cellStyle name="Normal 2 2 2 2 3 2 2" xfId="318"/>
    <cellStyle name="Normal 2 2 2 2 3 2 3" xfId="528"/>
    <cellStyle name="Normal 2 2 2 2 3 3" xfId="179"/>
    <cellStyle name="Normal 2 2 2 2 3 3 2" xfId="389"/>
    <cellStyle name="Normal 2 2 2 2 3 3 3" xfId="599"/>
    <cellStyle name="Normal 2 2 2 2 3 4" xfId="246"/>
    <cellStyle name="Normal 2 2 2 2 3 5" xfId="456"/>
    <cellStyle name="Normal 2 2 2 2 4" xfId="89"/>
    <cellStyle name="Normal 2 2 2 2 4 2" xfId="299"/>
    <cellStyle name="Normal 2 2 2 2 4 3" xfId="509"/>
    <cellStyle name="Normal 2 2 2 2 5" xfId="160"/>
    <cellStyle name="Normal 2 2 2 2 5 2" xfId="370"/>
    <cellStyle name="Normal 2 2 2 2 5 3" xfId="580"/>
    <cellStyle name="Normal 2 2 2 2 6" xfId="227"/>
    <cellStyle name="Normal 2 2 2 2 7" xfId="437"/>
    <cellStyle name="Normal 2 2 2 3" xfId="55"/>
    <cellStyle name="Normal 2 2 2 3 2" xfId="127"/>
    <cellStyle name="Normal 2 2 2 3 2 2" xfId="337"/>
    <cellStyle name="Normal 2 2 2 3 2 3" xfId="547"/>
    <cellStyle name="Normal 2 2 2 3 3" xfId="198"/>
    <cellStyle name="Normal 2 2 2 3 3 2" xfId="408"/>
    <cellStyle name="Normal 2 2 2 3 3 3" xfId="618"/>
    <cellStyle name="Normal 2 2 2 3 4" xfId="265"/>
    <cellStyle name="Normal 2 2 2 3 5" xfId="475"/>
    <cellStyle name="Normal 2 2 2 4" xfId="43"/>
    <cellStyle name="Normal 2 2 2 4 2" xfId="115"/>
    <cellStyle name="Normal 2 2 2 4 2 2" xfId="325"/>
    <cellStyle name="Normal 2 2 2 4 2 3" xfId="535"/>
    <cellStyle name="Normal 2 2 2 4 3" xfId="186"/>
    <cellStyle name="Normal 2 2 2 4 3 2" xfId="396"/>
    <cellStyle name="Normal 2 2 2 4 3 3" xfId="606"/>
    <cellStyle name="Normal 2 2 2 4 4" xfId="253"/>
    <cellStyle name="Normal 2 2 2 4 5" xfId="463"/>
    <cellStyle name="Normal 2 2 2 5" xfId="25"/>
    <cellStyle name="Normal 2 2 2 5 2" xfId="97"/>
    <cellStyle name="Normal 2 2 2 5 2 2" xfId="307"/>
    <cellStyle name="Normal 2 2 2 5 2 3" xfId="517"/>
    <cellStyle name="Normal 2 2 2 5 3" xfId="168"/>
    <cellStyle name="Normal 2 2 2 5 3 2" xfId="378"/>
    <cellStyle name="Normal 2 2 2 5 3 3" xfId="588"/>
    <cellStyle name="Normal 2 2 2 5 4" xfId="235"/>
    <cellStyle name="Normal 2 2 2 5 5" xfId="445"/>
    <cellStyle name="Normal 2 2 2 6" xfId="74"/>
    <cellStyle name="Normal 2 2 2 6 2" xfId="284"/>
    <cellStyle name="Normal 2 2 2 6 3" xfId="494"/>
    <cellStyle name="Normal 2 2 2 7" xfId="145"/>
    <cellStyle name="Normal 2 2 2 7 2" xfId="355"/>
    <cellStyle name="Normal 2 2 2 7 3" xfId="565"/>
    <cellStyle name="Normal 2 2 2 8" xfId="216"/>
    <cellStyle name="Normal 2 2 2 9" xfId="426"/>
    <cellStyle name="Normal 2 2 3" xfId="13"/>
    <cellStyle name="Normal 2 2 3 2" xfId="62"/>
    <cellStyle name="Normal 2 2 3 2 2" xfId="134"/>
    <cellStyle name="Normal 2 2 3 2 2 2" xfId="205"/>
    <cellStyle name="Normal 2 2 3 2 2 2 2" xfId="415"/>
    <cellStyle name="Normal 2 2 3 2 2 2 3" xfId="625"/>
    <cellStyle name="Normal 2 2 3 2 2 3" xfId="344"/>
    <cellStyle name="Normal 2 2 3 2 2 4" xfId="554"/>
    <cellStyle name="Normal 2 2 3 2 3" xfId="85"/>
    <cellStyle name="Normal 2 2 3 2 3 2" xfId="295"/>
    <cellStyle name="Normal 2 2 3 2 3 3" xfId="505"/>
    <cellStyle name="Normal 2 2 3 2 4" xfId="156"/>
    <cellStyle name="Normal 2 2 3 2 4 2" xfId="366"/>
    <cellStyle name="Normal 2 2 3 2 4 3" xfId="576"/>
    <cellStyle name="Normal 2 2 3 2 5" xfId="272"/>
    <cellStyle name="Normal 2 2 3 2 6" xfId="482"/>
    <cellStyle name="Normal 2 2 3 3" xfId="46"/>
    <cellStyle name="Normal 2 2 3 3 2" xfId="118"/>
    <cellStyle name="Normal 2 2 3 3 2 2" xfId="328"/>
    <cellStyle name="Normal 2 2 3 3 2 3" xfId="538"/>
    <cellStyle name="Normal 2 2 3 3 3" xfId="189"/>
    <cellStyle name="Normal 2 2 3 3 3 2" xfId="399"/>
    <cellStyle name="Normal 2 2 3 3 3 3" xfId="609"/>
    <cellStyle name="Normal 2 2 3 3 4" xfId="256"/>
    <cellStyle name="Normal 2 2 3 3 5" xfId="466"/>
    <cellStyle name="Normal 2 2 3 4" xfId="32"/>
    <cellStyle name="Normal 2 2 3 4 2" xfId="104"/>
    <cellStyle name="Normal 2 2 3 4 2 2" xfId="314"/>
    <cellStyle name="Normal 2 2 3 4 2 3" xfId="524"/>
    <cellStyle name="Normal 2 2 3 4 3" xfId="175"/>
    <cellStyle name="Normal 2 2 3 4 3 2" xfId="385"/>
    <cellStyle name="Normal 2 2 3 4 3 3" xfId="595"/>
    <cellStyle name="Normal 2 2 3 4 4" xfId="242"/>
    <cellStyle name="Normal 2 2 3 4 5" xfId="452"/>
    <cellStyle name="Normal 2 2 3 5" xfId="78"/>
    <cellStyle name="Normal 2 2 3 5 2" xfId="288"/>
    <cellStyle name="Normal 2 2 3 5 3" xfId="498"/>
    <cellStyle name="Normal 2 2 3 6" xfId="149"/>
    <cellStyle name="Normal 2 2 3 6 2" xfId="359"/>
    <cellStyle name="Normal 2 2 3 6 3" xfId="569"/>
    <cellStyle name="Normal 2 2 3 7" xfId="223"/>
    <cellStyle name="Normal 2 2 3 8" xfId="433"/>
    <cellStyle name="Normal 2 2 4" xfId="10"/>
    <cellStyle name="Normal 2 2 4 2" xfId="59"/>
    <cellStyle name="Normal 2 2 4 2 2" xfId="131"/>
    <cellStyle name="Normal 2 2 4 2 2 2" xfId="341"/>
    <cellStyle name="Normal 2 2 4 2 2 3" xfId="551"/>
    <cellStyle name="Normal 2 2 4 2 3" xfId="202"/>
    <cellStyle name="Normal 2 2 4 2 3 2" xfId="412"/>
    <cellStyle name="Normal 2 2 4 2 3 3" xfId="622"/>
    <cellStyle name="Normal 2 2 4 2 4" xfId="269"/>
    <cellStyle name="Normal 2 2 4 2 5" xfId="479"/>
    <cellStyle name="Normal 2 2 4 3" xfId="29"/>
    <cellStyle name="Normal 2 2 4 3 2" xfId="101"/>
    <cellStyle name="Normal 2 2 4 3 2 2" xfId="311"/>
    <cellStyle name="Normal 2 2 4 3 2 3" xfId="521"/>
    <cellStyle name="Normal 2 2 4 3 3" xfId="172"/>
    <cellStyle name="Normal 2 2 4 3 3 2" xfId="382"/>
    <cellStyle name="Normal 2 2 4 3 3 3" xfId="592"/>
    <cellStyle name="Normal 2 2 4 3 4" xfId="239"/>
    <cellStyle name="Normal 2 2 4 3 5" xfId="449"/>
    <cellStyle name="Normal 2 2 4 4" xfId="82"/>
    <cellStyle name="Normal 2 2 4 4 2" xfId="292"/>
    <cellStyle name="Normal 2 2 4 4 3" xfId="502"/>
    <cellStyle name="Normal 2 2 4 5" xfId="153"/>
    <cellStyle name="Normal 2 2 4 5 2" xfId="363"/>
    <cellStyle name="Normal 2 2 4 5 3" xfId="573"/>
    <cellStyle name="Normal 2 2 4 6" xfId="220"/>
    <cellStyle name="Normal 2 2 4 7" xfId="430"/>
    <cellStyle name="Normal 2 2 5" xfId="51"/>
    <cellStyle name="Normal 2 2 5 2" xfId="123"/>
    <cellStyle name="Normal 2 2 5 2 2" xfId="333"/>
    <cellStyle name="Normal 2 2 5 2 3" xfId="543"/>
    <cellStyle name="Normal 2 2 5 3" xfId="194"/>
    <cellStyle name="Normal 2 2 5 3 2" xfId="404"/>
    <cellStyle name="Normal 2 2 5 3 3" xfId="614"/>
    <cellStyle name="Normal 2 2 5 4" xfId="261"/>
    <cellStyle name="Normal 2 2 5 5" xfId="471"/>
    <cellStyle name="Normal 2 2 6" xfId="39"/>
    <cellStyle name="Normal 2 2 6 2" xfId="111"/>
    <cellStyle name="Normal 2 2 6 2 2" xfId="321"/>
    <cellStyle name="Normal 2 2 6 2 3" xfId="531"/>
    <cellStyle name="Normal 2 2 6 3" xfId="182"/>
    <cellStyle name="Normal 2 2 6 3 2" xfId="392"/>
    <cellStyle name="Normal 2 2 6 3 3" xfId="602"/>
    <cellStyle name="Normal 2 2 6 4" xfId="249"/>
    <cellStyle name="Normal 2 2 6 5" xfId="459"/>
    <cellStyle name="Normal 2 2 7" xfId="21"/>
    <cellStyle name="Normal 2 2 7 2" xfId="93"/>
    <cellStyle name="Normal 2 2 7 2 2" xfId="303"/>
    <cellStyle name="Normal 2 2 7 2 3" xfId="513"/>
    <cellStyle name="Normal 2 2 7 3" xfId="164"/>
    <cellStyle name="Normal 2 2 7 3 2" xfId="374"/>
    <cellStyle name="Normal 2 2 7 3 3" xfId="584"/>
    <cellStyle name="Normal 2 2 7 4" xfId="231"/>
    <cellStyle name="Normal 2 2 7 5" xfId="441"/>
    <cellStyle name="Normal 2 2 8" xfId="71"/>
    <cellStyle name="Normal 2 2 8 2" xfId="281"/>
    <cellStyle name="Normal 2 2 8 3" xfId="491"/>
    <cellStyle name="Normal 2 2 9" xfId="142"/>
    <cellStyle name="Normal 2 2 9 2" xfId="352"/>
    <cellStyle name="Normal 2 2 9 3" xfId="562"/>
    <cellStyle name="Normal 2 3" xfId="5"/>
    <cellStyle name="Normal 2 3 10" xfId="215"/>
    <cellStyle name="Normal 2 3 11" xfId="425"/>
    <cellStyle name="Normal 2 3 2" xfId="16"/>
    <cellStyle name="Normal 2 3 2 2" xfId="35"/>
    <cellStyle name="Normal 2 3 2 2 2" xfId="65"/>
    <cellStyle name="Normal 2 3 2 2 2 2" xfId="137"/>
    <cellStyle name="Normal 2 3 2 2 2 2 2" xfId="347"/>
    <cellStyle name="Normal 2 3 2 2 2 2 3" xfId="557"/>
    <cellStyle name="Normal 2 3 2 2 2 3" xfId="208"/>
    <cellStyle name="Normal 2 3 2 2 2 3 2" xfId="418"/>
    <cellStyle name="Normal 2 3 2 2 2 3 3" xfId="628"/>
    <cellStyle name="Normal 2 3 2 2 2 4" xfId="275"/>
    <cellStyle name="Normal 2 3 2 2 2 5" xfId="485"/>
    <cellStyle name="Normal 2 3 2 2 3" xfId="107"/>
    <cellStyle name="Normal 2 3 2 2 3 2" xfId="178"/>
    <cellStyle name="Normal 2 3 2 2 3 2 2" xfId="388"/>
    <cellStyle name="Normal 2 3 2 2 3 2 3" xfId="598"/>
    <cellStyle name="Normal 2 3 2 2 3 3" xfId="317"/>
    <cellStyle name="Normal 2 3 2 2 3 4" xfId="527"/>
    <cellStyle name="Normal 2 3 2 2 4" xfId="88"/>
    <cellStyle name="Normal 2 3 2 2 4 2" xfId="298"/>
    <cellStyle name="Normal 2 3 2 2 4 3" xfId="508"/>
    <cellStyle name="Normal 2 3 2 2 5" xfId="159"/>
    <cellStyle name="Normal 2 3 2 2 5 2" xfId="369"/>
    <cellStyle name="Normal 2 3 2 2 5 3" xfId="579"/>
    <cellStyle name="Normal 2 3 2 2 6" xfId="245"/>
    <cellStyle name="Normal 2 3 2 2 7" xfId="455"/>
    <cellStyle name="Normal 2 3 2 3" xfId="54"/>
    <cellStyle name="Normal 2 3 2 3 2" xfId="126"/>
    <cellStyle name="Normal 2 3 2 3 2 2" xfId="336"/>
    <cellStyle name="Normal 2 3 2 3 2 3" xfId="546"/>
    <cellStyle name="Normal 2 3 2 3 3" xfId="197"/>
    <cellStyle name="Normal 2 3 2 3 3 2" xfId="407"/>
    <cellStyle name="Normal 2 3 2 3 3 3" xfId="617"/>
    <cellStyle name="Normal 2 3 2 3 4" xfId="264"/>
    <cellStyle name="Normal 2 3 2 3 5" xfId="474"/>
    <cellStyle name="Normal 2 3 2 4" xfId="42"/>
    <cellStyle name="Normal 2 3 2 4 2" xfId="114"/>
    <cellStyle name="Normal 2 3 2 4 2 2" xfId="324"/>
    <cellStyle name="Normal 2 3 2 4 2 3" xfId="534"/>
    <cellStyle name="Normal 2 3 2 4 3" xfId="185"/>
    <cellStyle name="Normal 2 3 2 4 3 2" xfId="395"/>
    <cellStyle name="Normal 2 3 2 4 3 3" xfId="605"/>
    <cellStyle name="Normal 2 3 2 4 4" xfId="252"/>
    <cellStyle name="Normal 2 3 2 4 5" xfId="462"/>
    <cellStyle name="Normal 2 3 2 5" xfId="24"/>
    <cellStyle name="Normal 2 3 2 5 2" xfId="96"/>
    <cellStyle name="Normal 2 3 2 5 2 2" xfId="306"/>
    <cellStyle name="Normal 2 3 2 5 2 3" xfId="516"/>
    <cellStyle name="Normal 2 3 2 5 3" xfId="167"/>
    <cellStyle name="Normal 2 3 2 5 3 2" xfId="377"/>
    <cellStyle name="Normal 2 3 2 5 3 3" xfId="587"/>
    <cellStyle name="Normal 2 3 2 5 4" xfId="234"/>
    <cellStyle name="Normal 2 3 2 5 5" xfId="444"/>
    <cellStyle name="Normal 2 3 2 6" xfId="73"/>
    <cellStyle name="Normal 2 3 2 6 2" xfId="283"/>
    <cellStyle name="Normal 2 3 2 6 3" xfId="493"/>
    <cellStyle name="Normal 2 3 2 7" xfId="144"/>
    <cellStyle name="Normal 2 3 2 7 2" xfId="354"/>
    <cellStyle name="Normal 2 3 2 7 3" xfId="564"/>
    <cellStyle name="Normal 2 3 2 8" xfId="226"/>
    <cellStyle name="Normal 2 3 2 9" xfId="436"/>
    <cellStyle name="Normal 2 3 3" xfId="12"/>
    <cellStyle name="Normal 2 3 3 2" xfId="61"/>
    <cellStyle name="Normal 2 3 3 2 2" xfId="133"/>
    <cellStyle name="Normal 2 3 3 2 2 2" xfId="204"/>
    <cellStyle name="Normal 2 3 3 2 2 2 2" xfId="414"/>
    <cellStyle name="Normal 2 3 3 2 2 2 3" xfId="624"/>
    <cellStyle name="Normal 2 3 3 2 2 3" xfId="343"/>
    <cellStyle name="Normal 2 3 3 2 2 4" xfId="553"/>
    <cellStyle name="Normal 2 3 3 2 3" xfId="84"/>
    <cellStyle name="Normal 2 3 3 2 3 2" xfId="294"/>
    <cellStyle name="Normal 2 3 3 2 3 3" xfId="504"/>
    <cellStyle name="Normal 2 3 3 2 4" xfId="155"/>
    <cellStyle name="Normal 2 3 3 2 4 2" xfId="365"/>
    <cellStyle name="Normal 2 3 3 2 4 3" xfId="575"/>
    <cellStyle name="Normal 2 3 3 2 5" xfId="271"/>
    <cellStyle name="Normal 2 3 3 2 6" xfId="481"/>
    <cellStyle name="Normal 2 3 3 3" xfId="45"/>
    <cellStyle name="Normal 2 3 3 3 2" xfId="117"/>
    <cellStyle name="Normal 2 3 3 3 2 2" xfId="327"/>
    <cellStyle name="Normal 2 3 3 3 2 3" xfId="537"/>
    <cellStyle name="Normal 2 3 3 3 3" xfId="188"/>
    <cellStyle name="Normal 2 3 3 3 3 2" xfId="398"/>
    <cellStyle name="Normal 2 3 3 3 3 3" xfId="608"/>
    <cellStyle name="Normal 2 3 3 3 4" xfId="255"/>
    <cellStyle name="Normal 2 3 3 3 5" xfId="465"/>
    <cellStyle name="Normal 2 3 3 4" xfId="31"/>
    <cellStyle name="Normal 2 3 3 4 2" xfId="103"/>
    <cellStyle name="Normal 2 3 3 4 2 2" xfId="313"/>
    <cellStyle name="Normal 2 3 3 4 2 3" xfId="523"/>
    <cellStyle name="Normal 2 3 3 4 3" xfId="174"/>
    <cellStyle name="Normal 2 3 3 4 3 2" xfId="384"/>
    <cellStyle name="Normal 2 3 3 4 3 3" xfId="594"/>
    <cellStyle name="Normal 2 3 3 4 4" xfId="241"/>
    <cellStyle name="Normal 2 3 3 4 5" xfId="451"/>
    <cellStyle name="Normal 2 3 3 5" xfId="77"/>
    <cellStyle name="Normal 2 3 3 5 2" xfId="287"/>
    <cellStyle name="Normal 2 3 3 5 3" xfId="497"/>
    <cellStyle name="Normal 2 3 3 6" xfId="148"/>
    <cellStyle name="Normal 2 3 3 6 2" xfId="358"/>
    <cellStyle name="Normal 2 3 3 6 3" xfId="568"/>
    <cellStyle name="Normal 2 3 3 7" xfId="222"/>
    <cellStyle name="Normal 2 3 3 8" xfId="432"/>
    <cellStyle name="Normal 2 3 4" xfId="9"/>
    <cellStyle name="Normal 2 3 4 2" xfId="58"/>
    <cellStyle name="Normal 2 3 4 2 2" xfId="130"/>
    <cellStyle name="Normal 2 3 4 2 2 2" xfId="340"/>
    <cellStyle name="Normal 2 3 4 2 2 3" xfId="550"/>
    <cellStyle name="Normal 2 3 4 2 3" xfId="201"/>
    <cellStyle name="Normal 2 3 4 2 3 2" xfId="411"/>
    <cellStyle name="Normal 2 3 4 2 3 3" xfId="621"/>
    <cellStyle name="Normal 2 3 4 2 4" xfId="268"/>
    <cellStyle name="Normal 2 3 4 2 5" xfId="478"/>
    <cellStyle name="Normal 2 3 4 3" xfId="28"/>
    <cellStyle name="Normal 2 3 4 3 2" xfId="100"/>
    <cellStyle name="Normal 2 3 4 3 2 2" xfId="310"/>
    <cellStyle name="Normal 2 3 4 3 2 3" xfId="520"/>
    <cellStyle name="Normal 2 3 4 3 3" xfId="171"/>
    <cellStyle name="Normal 2 3 4 3 3 2" xfId="381"/>
    <cellStyle name="Normal 2 3 4 3 3 3" xfId="591"/>
    <cellStyle name="Normal 2 3 4 3 4" xfId="238"/>
    <cellStyle name="Normal 2 3 4 3 5" xfId="448"/>
    <cellStyle name="Normal 2 3 4 4" xfId="81"/>
    <cellStyle name="Normal 2 3 4 4 2" xfId="291"/>
    <cellStyle name="Normal 2 3 4 4 3" xfId="501"/>
    <cellStyle name="Normal 2 3 4 5" xfId="152"/>
    <cellStyle name="Normal 2 3 4 5 2" xfId="362"/>
    <cellStyle name="Normal 2 3 4 5 3" xfId="572"/>
    <cellStyle name="Normal 2 3 4 6" xfId="219"/>
    <cellStyle name="Normal 2 3 4 7" xfId="429"/>
    <cellStyle name="Normal 2 3 5" xfId="50"/>
    <cellStyle name="Normal 2 3 5 2" xfId="122"/>
    <cellStyle name="Normal 2 3 5 2 2" xfId="332"/>
    <cellStyle name="Normal 2 3 5 2 3" xfId="542"/>
    <cellStyle name="Normal 2 3 5 3" xfId="193"/>
    <cellStyle name="Normal 2 3 5 3 2" xfId="403"/>
    <cellStyle name="Normal 2 3 5 3 3" xfId="613"/>
    <cellStyle name="Normal 2 3 5 4" xfId="260"/>
    <cellStyle name="Normal 2 3 5 5" xfId="470"/>
    <cellStyle name="Normal 2 3 6" xfId="38"/>
    <cellStyle name="Normal 2 3 6 2" xfId="110"/>
    <cellStyle name="Normal 2 3 6 2 2" xfId="320"/>
    <cellStyle name="Normal 2 3 6 2 3" xfId="530"/>
    <cellStyle name="Normal 2 3 6 3" xfId="181"/>
    <cellStyle name="Normal 2 3 6 3 2" xfId="391"/>
    <cellStyle name="Normal 2 3 6 3 3" xfId="601"/>
    <cellStyle name="Normal 2 3 6 4" xfId="248"/>
    <cellStyle name="Normal 2 3 6 5" xfId="458"/>
    <cellStyle name="Normal 2 3 7" xfId="20"/>
    <cellStyle name="Normal 2 3 7 2" xfId="92"/>
    <cellStyle name="Normal 2 3 7 2 2" xfId="302"/>
    <cellStyle name="Normal 2 3 7 2 3" xfId="512"/>
    <cellStyle name="Normal 2 3 7 3" xfId="163"/>
    <cellStyle name="Normal 2 3 7 3 2" xfId="373"/>
    <cellStyle name="Normal 2 3 7 3 3" xfId="583"/>
    <cellStyle name="Normal 2 3 7 4" xfId="230"/>
    <cellStyle name="Normal 2 3 7 5" xfId="440"/>
    <cellStyle name="Normal 2 3 8" xfId="70"/>
    <cellStyle name="Normal 2 3 8 2" xfId="280"/>
    <cellStyle name="Normal 2 3 8 3" xfId="490"/>
    <cellStyle name="Normal 2 3 9" xfId="141"/>
    <cellStyle name="Normal 2 3 9 2" xfId="351"/>
    <cellStyle name="Normal 2 3 9 3" xfId="561"/>
    <cellStyle name="Normal 2 4" xfId="4"/>
    <cellStyle name="Normal 2 4 10" xfId="424"/>
    <cellStyle name="Normal 2 4 2" xfId="15"/>
    <cellStyle name="Normal 2 4 2 2" xfId="34"/>
    <cellStyle name="Normal 2 4 2 2 2" xfId="64"/>
    <cellStyle name="Normal 2 4 2 2 2 2" xfId="136"/>
    <cellStyle name="Normal 2 4 2 2 2 2 2" xfId="346"/>
    <cellStyle name="Normal 2 4 2 2 2 2 3" xfId="556"/>
    <cellStyle name="Normal 2 4 2 2 2 3" xfId="207"/>
    <cellStyle name="Normal 2 4 2 2 2 3 2" xfId="417"/>
    <cellStyle name="Normal 2 4 2 2 2 3 3" xfId="627"/>
    <cellStyle name="Normal 2 4 2 2 2 4" xfId="274"/>
    <cellStyle name="Normal 2 4 2 2 2 5" xfId="484"/>
    <cellStyle name="Normal 2 4 2 2 3" xfId="106"/>
    <cellStyle name="Normal 2 4 2 2 3 2" xfId="177"/>
    <cellStyle name="Normal 2 4 2 2 3 2 2" xfId="387"/>
    <cellStyle name="Normal 2 4 2 2 3 2 3" xfId="597"/>
    <cellStyle name="Normal 2 4 2 2 3 3" xfId="316"/>
    <cellStyle name="Normal 2 4 2 2 3 4" xfId="526"/>
    <cellStyle name="Normal 2 4 2 2 4" xfId="87"/>
    <cellStyle name="Normal 2 4 2 2 4 2" xfId="297"/>
    <cellStyle name="Normal 2 4 2 2 4 3" xfId="507"/>
    <cellStyle name="Normal 2 4 2 2 5" xfId="158"/>
    <cellStyle name="Normal 2 4 2 2 5 2" xfId="368"/>
    <cellStyle name="Normal 2 4 2 2 5 3" xfId="578"/>
    <cellStyle name="Normal 2 4 2 2 6" xfId="244"/>
    <cellStyle name="Normal 2 4 2 2 7" xfId="454"/>
    <cellStyle name="Normal 2 4 2 3" xfId="53"/>
    <cellStyle name="Normal 2 4 2 3 2" xfId="125"/>
    <cellStyle name="Normal 2 4 2 3 2 2" xfId="335"/>
    <cellStyle name="Normal 2 4 2 3 2 3" xfId="545"/>
    <cellStyle name="Normal 2 4 2 3 3" xfId="196"/>
    <cellStyle name="Normal 2 4 2 3 3 2" xfId="406"/>
    <cellStyle name="Normal 2 4 2 3 3 3" xfId="616"/>
    <cellStyle name="Normal 2 4 2 3 4" xfId="263"/>
    <cellStyle name="Normal 2 4 2 3 5" xfId="473"/>
    <cellStyle name="Normal 2 4 2 4" xfId="47"/>
    <cellStyle name="Normal 2 4 2 4 2" xfId="119"/>
    <cellStyle name="Normal 2 4 2 4 2 2" xfId="329"/>
    <cellStyle name="Normal 2 4 2 4 2 3" xfId="539"/>
    <cellStyle name="Normal 2 4 2 4 3" xfId="190"/>
    <cellStyle name="Normal 2 4 2 4 3 2" xfId="400"/>
    <cellStyle name="Normal 2 4 2 4 3 3" xfId="610"/>
    <cellStyle name="Normal 2 4 2 4 4" xfId="257"/>
    <cellStyle name="Normal 2 4 2 4 5" xfId="467"/>
    <cellStyle name="Normal 2 4 2 5" xfId="23"/>
    <cellStyle name="Normal 2 4 2 5 2" xfId="95"/>
    <cellStyle name="Normal 2 4 2 5 2 2" xfId="305"/>
    <cellStyle name="Normal 2 4 2 5 2 3" xfId="515"/>
    <cellStyle name="Normal 2 4 2 5 3" xfId="166"/>
    <cellStyle name="Normal 2 4 2 5 3 2" xfId="376"/>
    <cellStyle name="Normal 2 4 2 5 3 3" xfId="586"/>
    <cellStyle name="Normal 2 4 2 5 4" xfId="233"/>
    <cellStyle name="Normal 2 4 2 5 5" xfId="443"/>
    <cellStyle name="Normal 2 4 2 6" xfId="76"/>
    <cellStyle name="Normal 2 4 2 6 2" xfId="286"/>
    <cellStyle name="Normal 2 4 2 6 3" xfId="496"/>
    <cellStyle name="Normal 2 4 2 7" xfId="147"/>
    <cellStyle name="Normal 2 4 2 7 2" xfId="357"/>
    <cellStyle name="Normal 2 4 2 7 3" xfId="567"/>
    <cellStyle name="Normal 2 4 2 8" xfId="225"/>
    <cellStyle name="Normal 2 4 2 9" xfId="435"/>
    <cellStyle name="Normal 2 4 3" xfId="8"/>
    <cellStyle name="Normal 2 4 3 2" xfId="57"/>
    <cellStyle name="Normal 2 4 3 2 2" xfId="129"/>
    <cellStyle name="Normal 2 4 3 2 2 2" xfId="339"/>
    <cellStyle name="Normal 2 4 3 2 2 3" xfId="549"/>
    <cellStyle name="Normal 2 4 3 2 3" xfId="200"/>
    <cellStyle name="Normal 2 4 3 2 3 2" xfId="410"/>
    <cellStyle name="Normal 2 4 3 2 3 3" xfId="620"/>
    <cellStyle name="Normal 2 4 3 2 4" xfId="267"/>
    <cellStyle name="Normal 2 4 3 2 5" xfId="477"/>
    <cellStyle name="Normal 2 4 3 3" xfId="27"/>
    <cellStyle name="Normal 2 4 3 3 2" xfId="99"/>
    <cellStyle name="Normal 2 4 3 3 2 2" xfId="309"/>
    <cellStyle name="Normal 2 4 3 3 2 3" xfId="519"/>
    <cellStyle name="Normal 2 4 3 3 3" xfId="170"/>
    <cellStyle name="Normal 2 4 3 3 3 2" xfId="380"/>
    <cellStyle name="Normal 2 4 3 3 3 3" xfId="590"/>
    <cellStyle name="Normal 2 4 3 3 4" xfId="237"/>
    <cellStyle name="Normal 2 4 3 3 5" xfId="447"/>
    <cellStyle name="Normal 2 4 3 4" xfId="80"/>
    <cellStyle name="Normal 2 4 3 4 2" xfId="290"/>
    <cellStyle name="Normal 2 4 3 4 3" xfId="500"/>
    <cellStyle name="Normal 2 4 3 5" xfId="151"/>
    <cellStyle name="Normal 2 4 3 5 2" xfId="361"/>
    <cellStyle name="Normal 2 4 3 5 3" xfId="571"/>
    <cellStyle name="Normal 2 4 3 6" xfId="218"/>
    <cellStyle name="Normal 2 4 3 7" xfId="428"/>
    <cellStyle name="Normal 2 4 4" xfId="49"/>
    <cellStyle name="Normal 2 4 4 2" xfId="121"/>
    <cellStyle name="Normal 2 4 4 2 2" xfId="331"/>
    <cellStyle name="Normal 2 4 4 2 3" xfId="541"/>
    <cellStyle name="Normal 2 4 4 3" xfId="192"/>
    <cellStyle name="Normal 2 4 4 3 2" xfId="402"/>
    <cellStyle name="Normal 2 4 4 3 3" xfId="612"/>
    <cellStyle name="Normal 2 4 4 4" xfId="259"/>
    <cellStyle name="Normal 2 4 4 5" xfId="469"/>
    <cellStyle name="Normal 2 4 5" xfId="41"/>
    <cellStyle name="Normal 2 4 5 2" xfId="113"/>
    <cellStyle name="Normal 2 4 5 2 2" xfId="323"/>
    <cellStyle name="Normal 2 4 5 2 3" xfId="533"/>
    <cellStyle name="Normal 2 4 5 3" xfId="184"/>
    <cellStyle name="Normal 2 4 5 3 2" xfId="394"/>
    <cellStyle name="Normal 2 4 5 3 3" xfId="604"/>
    <cellStyle name="Normal 2 4 5 4" xfId="251"/>
    <cellStyle name="Normal 2 4 5 5" xfId="461"/>
    <cellStyle name="Normal 2 4 6" xfId="19"/>
    <cellStyle name="Normal 2 4 6 2" xfId="91"/>
    <cellStyle name="Normal 2 4 6 2 2" xfId="301"/>
    <cellStyle name="Normal 2 4 6 2 3" xfId="511"/>
    <cellStyle name="Normal 2 4 6 3" xfId="162"/>
    <cellStyle name="Normal 2 4 6 3 2" xfId="372"/>
    <cellStyle name="Normal 2 4 6 3 3" xfId="582"/>
    <cellStyle name="Normal 2 4 6 4" xfId="229"/>
    <cellStyle name="Normal 2 4 6 5" xfId="439"/>
    <cellStyle name="Normal 2 4 7" xfId="69"/>
    <cellStyle name="Normal 2 4 7 2" xfId="279"/>
    <cellStyle name="Normal 2 4 7 3" xfId="489"/>
    <cellStyle name="Normal 2 4 8" xfId="140"/>
    <cellStyle name="Normal 2 4 8 2" xfId="350"/>
    <cellStyle name="Normal 2 4 8 3" xfId="560"/>
    <cellStyle name="Normal 2 4 9" xfId="214"/>
    <cellStyle name="Normal 2 5" xfId="3"/>
    <cellStyle name="Normal 2 5 2" xfId="14"/>
    <cellStyle name="Normal 2 5 2 2" xfId="63"/>
    <cellStyle name="Normal 2 5 2 2 2" xfId="135"/>
    <cellStyle name="Normal 2 5 2 2 2 2" xfId="345"/>
    <cellStyle name="Normal 2 5 2 2 2 3" xfId="555"/>
    <cellStyle name="Normal 2 5 2 2 3" xfId="206"/>
    <cellStyle name="Normal 2 5 2 2 3 2" xfId="416"/>
    <cellStyle name="Normal 2 5 2 2 3 3" xfId="626"/>
    <cellStyle name="Normal 2 5 2 2 4" xfId="273"/>
    <cellStyle name="Normal 2 5 2 2 5" xfId="483"/>
    <cellStyle name="Normal 2 5 2 3" xfId="33"/>
    <cellStyle name="Normal 2 5 2 3 2" xfId="105"/>
    <cellStyle name="Normal 2 5 2 3 2 2" xfId="315"/>
    <cellStyle name="Normal 2 5 2 3 2 3" xfId="525"/>
    <cellStyle name="Normal 2 5 2 3 3" xfId="176"/>
    <cellStyle name="Normal 2 5 2 3 3 2" xfId="386"/>
    <cellStyle name="Normal 2 5 2 3 3 3" xfId="596"/>
    <cellStyle name="Normal 2 5 2 3 4" xfId="243"/>
    <cellStyle name="Normal 2 5 2 3 5" xfId="453"/>
    <cellStyle name="Normal 2 5 2 4" xfId="86"/>
    <cellStyle name="Normal 2 5 2 4 2" xfId="296"/>
    <cellStyle name="Normal 2 5 2 4 3" xfId="506"/>
    <cellStyle name="Normal 2 5 2 5" xfId="157"/>
    <cellStyle name="Normal 2 5 2 5 2" xfId="367"/>
    <cellStyle name="Normal 2 5 2 5 3" xfId="577"/>
    <cellStyle name="Normal 2 5 2 6" xfId="224"/>
    <cellStyle name="Normal 2 5 2 7" xfId="434"/>
    <cellStyle name="Normal 2 5 3" xfId="52"/>
    <cellStyle name="Normal 2 5 3 2" xfId="124"/>
    <cellStyle name="Normal 2 5 3 2 2" xfId="334"/>
    <cellStyle name="Normal 2 5 3 2 3" xfId="544"/>
    <cellStyle name="Normal 2 5 3 3" xfId="195"/>
    <cellStyle name="Normal 2 5 3 3 2" xfId="405"/>
    <cellStyle name="Normal 2 5 3 3 3" xfId="615"/>
    <cellStyle name="Normal 2 5 3 4" xfId="262"/>
    <cellStyle name="Normal 2 5 3 5" xfId="472"/>
    <cellStyle name="Normal 2 5 4" xfId="40"/>
    <cellStyle name="Normal 2 5 4 2" xfId="112"/>
    <cellStyle name="Normal 2 5 4 2 2" xfId="322"/>
    <cellStyle name="Normal 2 5 4 2 3" xfId="532"/>
    <cellStyle name="Normal 2 5 4 3" xfId="183"/>
    <cellStyle name="Normal 2 5 4 3 2" xfId="393"/>
    <cellStyle name="Normal 2 5 4 3 3" xfId="603"/>
    <cellStyle name="Normal 2 5 4 4" xfId="250"/>
    <cellStyle name="Normal 2 5 4 5" xfId="460"/>
    <cellStyle name="Normal 2 5 5" xfId="22"/>
    <cellStyle name="Normal 2 5 5 2" xfId="94"/>
    <cellStyle name="Normal 2 5 5 2 2" xfId="304"/>
    <cellStyle name="Normal 2 5 5 2 3" xfId="514"/>
    <cellStyle name="Normal 2 5 5 3" xfId="165"/>
    <cellStyle name="Normal 2 5 5 3 2" xfId="375"/>
    <cellStyle name="Normal 2 5 5 3 3" xfId="585"/>
    <cellStyle name="Normal 2 5 5 4" xfId="232"/>
    <cellStyle name="Normal 2 5 5 5" xfId="442"/>
    <cellStyle name="Normal 2 5 6" xfId="72"/>
    <cellStyle name="Normal 2 5 6 2" xfId="282"/>
    <cellStyle name="Normal 2 5 6 3" xfId="492"/>
    <cellStyle name="Normal 2 5 7" xfId="143"/>
    <cellStyle name="Normal 2 5 7 2" xfId="353"/>
    <cellStyle name="Normal 2 5 7 3" xfId="563"/>
    <cellStyle name="Normal 2 5 8" xfId="213"/>
    <cellStyle name="Normal 2 5 9" xfId="423"/>
    <cellStyle name="Normal 2 6" xfId="11"/>
    <cellStyle name="Normal 2 6 2" xfId="60"/>
    <cellStyle name="Normal 2 6 2 2" xfId="132"/>
    <cellStyle name="Normal 2 6 2 2 2" xfId="203"/>
    <cellStyle name="Normal 2 6 2 2 2 2" xfId="413"/>
    <cellStyle name="Normal 2 6 2 2 2 3" xfId="623"/>
    <cellStyle name="Normal 2 6 2 2 3" xfId="342"/>
    <cellStyle name="Normal 2 6 2 2 4" xfId="552"/>
    <cellStyle name="Normal 2 6 2 3" xfId="83"/>
    <cellStyle name="Normal 2 6 2 3 2" xfId="293"/>
    <cellStyle name="Normal 2 6 2 3 3" xfId="503"/>
    <cellStyle name="Normal 2 6 2 4" xfId="154"/>
    <cellStyle name="Normal 2 6 2 4 2" xfId="364"/>
    <cellStyle name="Normal 2 6 2 4 3" xfId="574"/>
    <cellStyle name="Normal 2 6 2 5" xfId="270"/>
    <cellStyle name="Normal 2 6 2 6" xfId="480"/>
    <cellStyle name="Normal 2 6 3" xfId="44"/>
    <cellStyle name="Normal 2 6 3 2" xfId="116"/>
    <cellStyle name="Normal 2 6 3 2 2" xfId="326"/>
    <cellStyle name="Normal 2 6 3 2 3" xfId="536"/>
    <cellStyle name="Normal 2 6 3 3" xfId="187"/>
    <cellStyle name="Normal 2 6 3 3 2" xfId="397"/>
    <cellStyle name="Normal 2 6 3 3 3" xfId="607"/>
    <cellStyle name="Normal 2 6 3 4" xfId="254"/>
    <cellStyle name="Normal 2 6 3 5" xfId="464"/>
    <cellStyle name="Normal 2 6 4" xfId="30"/>
    <cellStyle name="Normal 2 6 4 2" xfId="102"/>
    <cellStyle name="Normal 2 6 4 2 2" xfId="312"/>
    <cellStyle name="Normal 2 6 4 2 3" xfId="522"/>
    <cellStyle name="Normal 2 6 4 3" xfId="173"/>
    <cellStyle name="Normal 2 6 4 3 2" xfId="383"/>
    <cellStyle name="Normal 2 6 4 3 3" xfId="593"/>
    <cellStyle name="Normal 2 6 4 4" xfId="240"/>
    <cellStyle name="Normal 2 6 4 5" xfId="450"/>
    <cellStyle name="Normal 2 6 5" xfId="75"/>
    <cellStyle name="Normal 2 6 5 2" xfId="285"/>
    <cellStyle name="Normal 2 6 5 3" xfId="495"/>
    <cellStyle name="Normal 2 6 6" xfId="146"/>
    <cellStyle name="Normal 2 6 6 2" xfId="356"/>
    <cellStyle name="Normal 2 6 6 3" xfId="566"/>
    <cellStyle name="Normal 2 6 7" xfId="221"/>
    <cellStyle name="Normal 2 6 8" xfId="431"/>
    <cellStyle name="Normal 2 7" xfId="7"/>
    <cellStyle name="Normal 2 7 2" xfId="56"/>
    <cellStyle name="Normal 2 7 2 2" xfId="128"/>
    <cellStyle name="Normal 2 7 2 2 2" xfId="338"/>
    <cellStyle name="Normal 2 7 2 2 3" xfId="548"/>
    <cellStyle name="Normal 2 7 2 3" xfId="199"/>
    <cellStyle name="Normal 2 7 2 3 2" xfId="409"/>
    <cellStyle name="Normal 2 7 2 3 3" xfId="619"/>
    <cellStyle name="Normal 2 7 2 4" xfId="266"/>
    <cellStyle name="Normal 2 7 2 5" xfId="476"/>
    <cellStyle name="Normal 2 7 3" xfId="26"/>
    <cellStyle name="Normal 2 7 3 2" xfId="98"/>
    <cellStyle name="Normal 2 7 3 2 2" xfId="308"/>
    <cellStyle name="Normal 2 7 3 2 3" xfId="518"/>
    <cellStyle name="Normal 2 7 3 3" xfId="169"/>
    <cellStyle name="Normal 2 7 3 3 2" xfId="379"/>
    <cellStyle name="Normal 2 7 3 3 3" xfId="589"/>
    <cellStyle name="Normal 2 7 3 4" xfId="236"/>
    <cellStyle name="Normal 2 7 3 5" xfId="446"/>
    <cellStyle name="Normal 2 7 4" xfId="79"/>
    <cellStyle name="Normal 2 7 4 2" xfId="289"/>
    <cellStyle name="Normal 2 7 4 3" xfId="499"/>
    <cellStyle name="Normal 2 7 5" xfId="150"/>
    <cellStyle name="Normal 2 7 5 2" xfId="360"/>
    <cellStyle name="Normal 2 7 5 3" xfId="570"/>
    <cellStyle name="Normal 2 7 6" xfId="217"/>
    <cellStyle name="Normal 2 7 7" xfId="427"/>
    <cellStyle name="Normal 2 8" xfId="48"/>
    <cellStyle name="Normal 2 8 2" xfId="120"/>
    <cellStyle name="Normal 2 8 2 2" xfId="330"/>
    <cellStyle name="Normal 2 8 2 3" xfId="540"/>
    <cellStyle name="Normal 2 8 3" xfId="191"/>
    <cellStyle name="Normal 2 8 3 2" xfId="401"/>
    <cellStyle name="Normal 2 8 3 3" xfId="611"/>
    <cellStyle name="Normal 2 8 4" xfId="258"/>
    <cellStyle name="Normal 2 8 5" xfId="468"/>
    <cellStyle name="Normal 2 9" xfId="37"/>
    <cellStyle name="Normal 2 9 2" xfId="109"/>
    <cellStyle name="Normal 2 9 2 2" xfId="319"/>
    <cellStyle name="Normal 2 9 2 3" xfId="529"/>
    <cellStyle name="Normal 2 9 3" xfId="180"/>
    <cellStyle name="Normal 2 9 3 2" xfId="390"/>
    <cellStyle name="Normal 2 9 3 3" xfId="600"/>
    <cellStyle name="Normal 2 9 4" xfId="247"/>
    <cellStyle name="Normal 2 9 5" xfId="45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138546</xdr:colOff>
      <xdr:row>4</xdr:row>
      <xdr:rowOff>350544</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7585364" cy="187454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4</xdr:col>
      <xdr:colOff>222250</xdr:colOff>
      <xdr:row>5</xdr:row>
      <xdr:rowOff>41603</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3500" y="63500"/>
          <a:ext cx="7620000" cy="1883103"/>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pageSetUpPr fitToPage="1"/>
  </sheetPr>
  <dimension ref="A1:S41"/>
  <sheetViews>
    <sheetView tabSelected="1" zoomScale="55" zoomScaleNormal="55" workbookViewId="0">
      <selection sqref="A1:P1"/>
    </sheetView>
  </sheetViews>
  <sheetFormatPr baseColWidth="10" defaultRowHeight="15" x14ac:dyDescent="0.2"/>
  <cols>
    <col min="1" max="1" width="19.7109375" style="44" customWidth="1"/>
    <col min="2" max="5" width="30.7109375" style="44" customWidth="1"/>
    <col min="6" max="6" width="17.7109375" style="44" customWidth="1"/>
    <col min="7" max="7" width="17.7109375" style="30" customWidth="1"/>
    <col min="8" max="8" width="17.7109375" style="44" customWidth="1"/>
    <col min="9" max="9" width="25" style="44" customWidth="1"/>
    <col min="10" max="10" width="17.7109375" style="44" customWidth="1"/>
    <col min="11" max="11" width="37.7109375" style="44" customWidth="1"/>
    <col min="12" max="12" width="30.7109375" style="44" customWidth="1"/>
    <col min="13" max="13" width="30.7109375" style="24" customWidth="1"/>
    <col min="14" max="15" width="30.7109375" style="44" customWidth="1"/>
    <col min="16" max="16" width="34.7109375" style="44" customWidth="1"/>
    <col min="17" max="18" width="11.42578125" style="44"/>
    <col min="19" max="19" width="0" style="44" hidden="1" customWidth="1"/>
    <col min="20" max="16384" width="11.42578125" style="44"/>
  </cols>
  <sheetData>
    <row r="1" spans="1:19" ht="30" customHeight="1" x14ac:dyDescent="0.2">
      <c r="A1" s="204" t="s">
        <v>188</v>
      </c>
      <c r="B1" s="204"/>
      <c r="C1" s="204"/>
      <c r="D1" s="204"/>
      <c r="E1" s="204"/>
      <c r="F1" s="204"/>
      <c r="G1" s="204"/>
      <c r="H1" s="204"/>
      <c r="I1" s="204"/>
      <c r="J1" s="204"/>
      <c r="K1" s="204"/>
      <c r="L1" s="204"/>
      <c r="M1" s="204"/>
      <c r="N1" s="204"/>
      <c r="O1" s="204"/>
      <c r="P1" s="204"/>
      <c r="S1" s="44" t="s">
        <v>36</v>
      </c>
    </row>
    <row r="2" spans="1:19" ht="30" customHeight="1" x14ac:dyDescent="0.2">
      <c r="A2" s="205" t="s">
        <v>150</v>
      </c>
      <c r="B2" s="205"/>
      <c r="C2" s="205"/>
      <c r="D2" s="205"/>
      <c r="E2" s="205"/>
      <c r="F2" s="205"/>
      <c r="G2" s="205"/>
      <c r="H2" s="205"/>
      <c r="I2" s="205"/>
      <c r="J2" s="205"/>
      <c r="K2" s="205"/>
      <c r="L2" s="205"/>
      <c r="M2" s="205"/>
      <c r="N2" s="205"/>
      <c r="O2" s="205"/>
      <c r="P2" s="205"/>
      <c r="S2" s="8" t="s">
        <v>37</v>
      </c>
    </row>
    <row r="3" spans="1:19" ht="30" customHeight="1" x14ac:dyDescent="0.2">
      <c r="A3" s="205" t="s">
        <v>0</v>
      </c>
      <c r="B3" s="205"/>
      <c r="C3" s="205"/>
      <c r="D3" s="205"/>
      <c r="E3" s="205"/>
      <c r="F3" s="205"/>
      <c r="G3" s="205"/>
      <c r="H3" s="205"/>
      <c r="I3" s="205"/>
      <c r="J3" s="205"/>
      <c r="K3" s="205"/>
      <c r="L3" s="205"/>
      <c r="M3" s="205"/>
      <c r="N3" s="205"/>
      <c r="O3" s="205"/>
      <c r="P3" s="205"/>
      <c r="S3" s="8" t="s">
        <v>28</v>
      </c>
    </row>
    <row r="4" spans="1:19" ht="30" customHeight="1" x14ac:dyDescent="0.2">
      <c r="A4" s="206" t="s">
        <v>151</v>
      </c>
      <c r="B4" s="206"/>
      <c r="C4" s="206"/>
      <c r="D4" s="206"/>
      <c r="E4" s="206"/>
      <c r="F4" s="206"/>
      <c r="G4" s="206"/>
      <c r="H4" s="206"/>
      <c r="I4" s="206"/>
      <c r="J4" s="206"/>
      <c r="K4" s="206"/>
      <c r="L4" s="206"/>
      <c r="M4" s="206"/>
      <c r="N4" s="206"/>
      <c r="O4" s="206"/>
      <c r="P4" s="206"/>
      <c r="S4" s="8" t="s">
        <v>39</v>
      </c>
    </row>
    <row r="5" spans="1:19" ht="30" customHeight="1" x14ac:dyDescent="0.2">
      <c r="A5" s="36" t="s">
        <v>25</v>
      </c>
      <c r="B5" s="209">
        <v>2</v>
      </c>
      <c r="C5" s="209"/>
      <c r="D5" s="19"/>
      <c r="E5" s="19"/>
      <c r="F5" s="19"/>
      <c r="G5" s="19"/>
      <c r="H5" s="46"/>
      <c r="I5" s="46"/>
      <c r="J5" s="46"/>
      <c r="K5" s="46"/>
      <c r="L5" s="46"/>
      <c r="M5" s="46"/>
      <c r="N5" s="46"/>
      <c r="O5" s="46"/>
      <c r="P5" s="46"/>
      <c r="S5" s="25" t="s">
        <v>40</v>
      </c>
    </row>
    <row r="6" spans="1:19" ht="30" customHeight="1" x14ac:dyDescent="0.2">
      <c r="A6" s="36" t="s">
        <v>26</v>
      </c>
      <c r="B6" s="209" t="s">
        <v>44</v>
      </c>
      <c r="C6" s="209"/>
      <c r="D6" s="19"/>
      <c r="E6" s="19"/>
      <c r="F6" s="19"/>
      <c r="G6" s="19"/>
      <c r="H6" s="46"/>
      <c r="I6" s="46"/>
      <c r="J6" s="46"/>
      <c r="K6" s="46"/>
      <c r="L6" s="46"/>
      <c r="M6" s="46"/>
      <c r="N6" s="46"/>
      <c r="O6" s="46"/>
      <c r="P6" s="46"/>
      <c r="S6" s="8" t="s">
        <v>41</v>
      </c>
    </row>
    <row r="7" spans="1:19" ht="30" customHeight="1" x14ac:dyDescent="0.2">
      <c r="A7" s="36" t="s">
        <v>27</v>
      </c>
      <c r="B7" s="210" t="s">
        <v>38</v>
      </c>
      <c r="C7" s="210"/>
      <c r="D7" s="43"/>
      <c r="E7" s="43"/>
      <c r="F7" s="220" t="s">
        <v>183</v>
      </c>
      <c r="G7" s="220"/>
      <c r="H7" s="31">
        <f>COUNTA(C11:C19)</f>
        <v>9</v>
      </c>
      <c r="I7" s="13"/>
      <c r="J7" s="13"/>
      <c r="K7" s="13"/>
      <c r="L7" s="13"/>
      <c r="M7" s="13"/>
      <c r="N7" s="13"/>
      <c r="O7" s="13"/>
      <c r="P7" s="13"/>
      <c r="S7" s="44" t="s">
        <v>42</v>
      </c>
    </row>
    <row r="8" spans="1:19" ht="30" customHeight="1" thickBot="1" x14ac:dyDescent="0.25">
      <c r="A8" s="221" t="s">
        <v>29</v>
      </c>
      <c r="B8" s="221"/>
      <c r="C8" s="221"/>
      <c r="D8" s="221"/>
      <c r="E8" s="221"/>
      <c r="F8" s="221"/>
      <c r="G8" s="221"/>
      <c r="H8" s="221"/>
      <c r="I8" s="221"/>
      <c r="J8" s="221"/>
      <c r="K8" s="221"/>
      <c r="L8" s="221"/>
      <c r="M8" s="221"/>
      <c r="N8" s="221"/>
      <c r="O8" s="221"/>
      <c r="P8" s="221"/>
    </row>
    <row r="9" spans="1:19" ht="99.95" customHeight="1" thickTop="1" x14ac:dyDescent="0.2">
      <c r="A9" s="179" t="s">
        <v>1</v>
      </c>
      <c r="B9" s="215" t="s">
        <v>186</v>
      </c>
      <c r="C9" s="197" t="s">
        <v>185</v>
      </c>
      <c r="D9" s="197" t="s">
        <v>184</v>
      </c>
      <c r="E9" s="197" t="s">
        <v>2</v>
      </c>
      <c r="F9" s="197" t="s">
        <v>21</v>
      </c>
      <c r="G9" s="197" t="s">
        <v>3</v>
      </c>
      <c r="H9" s="197" t="s">
        <v>22</v>
      </c>
      <c r="I9" s="197" t="s">
        <v>23</v>
      </c>
      <c r="J9" s="197" t="s">
        <v>24</v>
      </c>
      <c r="K9" s="222" t="s">
        <v>164</v>
      </c>
      <c r="L9" s="224" t="s">
        <v>180</v>
      </c>
      <c r="M9" s="225"/>
      <c r="N9" s="213" t="s">
        <v>181</v>
      </c>
      <c r="O9" s="211" t="s">
        <v>182</v>
      </c>
      <c r="P9" s="207" t="s">
        <v>4</v>
      </c>
    </row>
    <row r="10" spans="1:19" ht="99.95" customHeight="1" thickBot="1" x14ac:dyDescent="0.25">
      <c r="A10" s="180"/>
      <c r="B10" s="216"/>
      <c r="C10" s="198"/>
      <c r="D10" s="198"/>
      <c r="E10" s="198"/>
      <c r="F10" s="198"/>
      <c r="G10" s="198"/>
      <c r="H10" s="198"/>
      <c r="I10" s="198"/>
      <c r="J10" s="198"/>
      <c r="K10" s="223"/>
      <c r="L10" s="75" t="s">
        <v>152</v>
      </c>
      <c r="M10" s="76" t="s">
        <v>165</v>
      </c>
      <c r="N10" s="214"/>
      <c r="O10" s="212"/>
      <c r="P10" s="208"/>
    </row>
    <row r="11" spans="1:19" s="8" customFormat="1" ht="50.1" customHeight="1" thickTop="1" x14ac:dyDescent="0.2">
      <c r="A11" s="241" t="s">
        <v>7</v>
      </c>
      <c r="B11" s="169" t="s">
        <v>122</v>
      </c>
      <c r="C11" s="159" t="s">
        <v>34</v>
      </c>
      <c r="D11" s="159" t="s">
        <v>8</v>
      </c>
      <c r="E11" s="159" t="s">
        <v>9</v>
      </c>
      <c r="F11" s="159"/>
      <c r="G11" s="159"/>
      <c r="H11" s="159"/>
      <c r="I11" s="159" t="s">
        <v>10</v>
      </c>
      <c r="J11" s="176"/>
      <c r="K11" s="12">
        <v>2</v>
      </c>
      <c r="L11" s="110"/>
      <c r="M11" s="121">
        <f>L11*K11</f>
        <v>0</v>
      </c>
      <c r="N11" s="40"/>
      <c r="O11" s="22"/>
      <c r="P11" s="111"/>
    </row>
    <row r="12" spans="1:19" s="8" customFormat="1" ht="50.1" customHeight="1" x14ac:dyDescent="0.2">
      <c r="A12" s="182"/>
      <c r="B12" s="166" t="s">
        <v>123</v>
      </c>
      <c r="C12" s="170" t="s">
        <v>33</v>
      </c>
      <c r="D12" s="170" t="s">
        <v>11</v>
      </c>
      <c r="E12" s="170" t="s">
        <v>12</v>
      </c>
      <c r="F12" s="170" t="s">
        <v>160</v>
      </c>
      <c r="G12" s="170">
        <v>2023</v>
      </c>
      <c r="H12" s="170"/>
      <c r="I12" s="170" t="s">
        <v>10</v>
      </c>
      <c r="J12" s="177"/>
      <c r="K12" s="3">
        <v>2</v>
      </c>
      <c r="L12" s="112"/>
      <c r="M12" s="122">
        <f t="shared" ref="M12:M19" si="0">L12*K12</f>
        <v>0</v>
      </c>
      <c r="N12" s="38"/>
      <c r="O12" s="20"/>
      <c r="P12" s="113"/>
    </row>
    <row r="13" spans="1:19" s="8" customFormat="1" ht="50.1" customHeight="1" x14ac:dyDescent="0.2">
      <c r="A13" s="182"/>
      <c r="B13" s="166" t="s">
        <v>124</v>
      </c>
      <c r="C13" s="170" t="s">
        <v>34</v>
      </c>
      <c r="D13" s="170" t="s">
        <v>11</v>
      </c>
      <c r="E13" s="170" t="s">
        <v>12</v>
      </c>
      <c r="F13" s="170" t="s">
        <v>160</v>
      </c>
      <c r="G13" s="170">
        <v>2023</v>
      </c>
      <c r="H13" s="170"/>
      <c r="I13" s="170" t="s">
        <v>10</v>
      </c>
      <c r="J13" s="177"/>
      <c r="K13" s="3">
        <v>2</v>
      </c>
      <c r="L13" s="112"/>
      <c r="M13" s="122">
        <f t="shared" si="0"/>
        <v>0</v>
      </c>
      <c r="N13" s="38"/>
      <c r="O13" s="20"/>
      <c r="P13" s="113"/>
    </row>
    <row r="14" spans="1:19" s="8" customFormat="1" ht="50.1" customHeight="1" x14ac:dyDescent="0.2">
      <c r="A14" s="182"/>
      <c r="B14" s="166" t="s">
        <v>125</v>
      </c>
      <c r="C14" s="170" t="s">
        <v>34</v>
      </c>
      <c r="D14" s="170" t="s">
        <v>190</v>
      </c>
      <c r="E14" s="170" t="s">
        <v>9</v>
      </c>
      <c r="F14" s="170"/>
      <c r="G14" s="170"/>
      <c r="H14" s="170"/>
      <c r="I14" s="170" t="s">
        <v>10</v>
      </c>
      <c r="J14" s="177"/>
      <c r="K14" s="3">
        <v>2</v>
      </c>
      <c r="L14" s="112"/>
      <c r="M14" s="122">
        <f t="shared" si="0"/>
        <v>0</v>
      </c>
      <c r="N14" s="38"/>
      <c r="O14" s="20"/>
      <c r="P14" s="113"/>
    </row>
    <row r="15" spans="1:19" s="8" customFormat="1" ht="50.1" customHeight="1" x14ac:dyDescent="0.2">
      <c r="A15" s="182"/>
      <c r="B15" s="166" t="s">
        <v>126</v>
      </c>
      <c r="C15" s="170" t="s">
        <v>33</v>
      </c>
      <c r="D15" s="170" t="s">
        <v>190</v>
      </c>
      <c r="E15" s="170" t="s">
        <v>9</v>
      </c>
      <c r="F15" s="170"/>
      <c r="G15" s="170"/>
      <c r="H15" s="170"/>
      <c r="I15" s="170" t="s">
        <v>10</v>
      </c>
      <c r="J15" s="177"/>
      <c r="K15" s="3">
        <v>2</v>
      </c>
      <c r="L15" s="112"/>
      <c r="M15" s="122">
        <f t="shared" si="0"/>
        <v>0</v>
      </c>
      <c r="N15" s="38"/>
      <c r="O15" s="20"/>
      <c r="P15" s="113"/>
    </row>
    <row r="16" spans="1:19" s="8" customFormat="1" ht="50.1" customHeight="1" x14ac:dyDescent="0.2">
      <c r="A16" s="182"/>
      <c r="B16" s="167" t="s">
        <v>127</v>
      </c>
      <c r="C16" s="168" t="s">
        <v>34</v>
      </c>
      <c r="D16" s="168" t="s">
        <v>13</v>
      </c>
      <c r="E16" s="168" t="s">
        <v>14</v>
      </c>
      <c r="F16" s="168" t="s">
        <v>15</v>
      </c>
      <c r="G16" s="168">
        <v>2013</v>
      </c>
      <c r="H16" s="168"/>
      <c r="I16" s="168" t="s">
        <v>10</v>
      </c>
      <c r="J16" s="177"/>
      <c r="K16" s="9">
        <v>2</v>
      </c>
      <c r="L16" s="114"/>
      <c r="M16" s="123">
        <f t="shared" si="0"/>
        <v>0</v>
      </c>
      <c r="N16" s="11"/>
      <c r="O16" s="33"/>
      <c r="P16" s="115"/>
    </row>
    <row r="17" spans="1:16" s="8" customFormat="1" ht="50.1" customHeight="1" x14ac:dyDescent="0.2">
      <c r="A17" s="181" t="s">
        <v>16</v>
      </c>
      <c r="B17" s="163" t="s">
        <v>128</v>
      </c>
      <c r="C17" s="161" t="s">
        <v>35</v>
      </c>
      <c r="D17" s="161" t="s">
        <v>17</v>
      </c>
      <c r="E17" s="161" t="s">
        <v>9</v>
      </c>
      <c r="F17" s="161"/>
      <c r="G17" s="161"/>
      <c r="H17" s="161"/>
      <c r="I17" s="161" t="s">
        <v>161</v>
      </c>
      <c r="J17" s="177"/>
      <c r="K17" s="47">
        <v>2</v>
      </c>
      <c r="L17" s="116"/>
      <c r="M17" s="124">
        <f t="shared" si="0"/>
        <v>0</v>
      </c>
      <c r="N17" s="4"/>
      <c r="O17" s="32"/>
      <c r="P17" s="117"/>
    </row>
    <row r="18" spans="1:16" s="8" customFormat="1" ht="50.1" customHeight="1" x14ac:dyDescent="0.2">
      <c r="A18" s="182"/>
      <c r="B18" s="164" t="s">
        <v>129</v>
      </c>
      <c r="C18" s="160" t="s">
        <v>35</v>
      </c>
      <c r="D18" s="160" t="s">
        <v>18</v>
      </c>
      <c r="E18" s="160" t="s">
        <v>9</v>
      </c>
      <c r="F18" s="160"/>
      <c r="G18" s="160"/>
      <c r="H18" s="160"/>
      <c r="I18" s="160" t="s">
        <v>162</v>
      </c>
      <c r="J18" s="177"/>
      <c r="K18" s="3">
        <v>2</v>
      </c>
      <c r="L18" s="112"/>
      <c r="M18" s="122">
        <f t="shared" si="0"/>
        <v>0</v>
      </c>
      <c r="N18" s="38"/>
      <c r="O18" s="20"/>
      <c r="P18" s="118"/>
    </row>
    <row r="19" spans="1:16" s="8" customFormat="1" ht="50.1" customHeight="1" thickBot="1" x14ac:dyDescent="0.25">
      <c r="A19" s="183"/>
      <c r="B19" s="165" t="s">
        <v>130</v>
      </c>
      <c r="C19" s="162" t="s">
        <v>35</v>
      </c>
      <c r="D19" s="162" t="s">
        <v>19</v>
      </c>
      <c r="E19" s="162" t="s">
        <v>12</v>
      </c>
      <c r="F19" s="162" t="s">
        <v>20</v>
      </c>
      <c r="G19" s="162"/>
      <c r="H19" s="162"/>
      <c r="I19" s="162" t="s">
        <v>163</v>
      </c>
      <c r="J19" s="178"/>
      <c r="K19" s="26">
        <v>2</v>
      </c>
      <c r="L19" s="119"/>
      <c r="M19" s="125">
        <f t="shared" si="0"/>
        <v>0</v>
      </c>
      <c r="N19" s="18"/>
      <c r="O19" s="41"/>
      <c r="P19" s="120"/>
    </row>
    <row r="20" spans="1:16" s="8" customFormat="1" ht="39.950000000000003" customHeight="1" thickBot="1" x14ac:dyDescent="0.25">
      <c r="A20" s="226"/>
      <c r="B20" s="227"/>
      <c r="C20" s="227"/>
      <c r="D20" s="227"/>
      <c r="E20" s="227"/>
      <c r="F20" s="227"/>
      <c r="G20" s="227"/>
      <c r="H20" s="227"/>
      <c r="I20" s="227"/>
      <c r="J20" s="228"/>
      <c r="K20" s="235" t="s">
        <v>153</v>
      </c>
      <c r="L20" s="236"/>
      <c r="M20" s="77">
        <f>SUM(L11:L19)</f>
        <v>0</v>
      </c>
      <c r="N20" s="191" t="s">
        <v>192</v>
      </c>
      <c r="O20" s="188"/>
      <c r="P20" s="184"/>
    </row>
    <row r="21" spans="1:16" s="8" customFormat="1" ht="39.950000000000003" customHeight="1" thickTop="1" x14ac:dyDescent="0.2">
      <c r="A21" s="229"/>
      <c r="B21" s="230"/>
      <c r="C21" s="230"/>
      <c r="D21" s="230"/>
      <c r="E21" s="230"/>
      <c r="F21" s="230"/>
      <c r="G21" s="230"/>
      <c r="H21" s="230"/>
      <c r="I21" s="230"/>
      <c r="J21" s="231"/>
      <c r="K21" s="237" t="s">
        <v>154</v>
      </c>
      <c r="L21" s="237"/>
      <c r="M21" s="78">
        <f>SUM(M11:M19)</f>
        <v>0</v>
      </c>
      <c r="N21" s="192"/>
      <c r="O21" s="189"/>
      <c r="P21" s="185"/>
    </row>
    <row r="22" spans="1:16" s="8" customFormat="1" ht="39.950000000000003" customHeight="1" x14ac:dyDescent="0.2">
      <c r="A22" s="229"/>
      <c r="B22" s="230"/>
      <c r="C22" s="230"/>
      <c r="D22" s="230"/>
      <c r="E22" s="230"/>
      <c r="F22" s="230"/>
      <c r="G22" s="230"/>
      <c r="H22" s="230"/>
      <c r="I22" s="230"/>
      <c r="J22" s="231"/>
      <c r="K22" s="238" t="s">
        <v>189</v>
      </c>
      <c r="L22" s="238"/>
      <c r="M22" s="79"/>
      <c r="N22" s="192"/>
      <c r="O22" s="189"/>
      <c r="P22" s="185"/>
    </row>
    <row r="23" spans="1:16" s="8" customFormat="1" ht="39.950000000000003" customHeight="1" x14ac:dyDescent="0.2">
      <c r="A23" s="229"/>
      <c r="B23" s="230"/>
      <c r="C23" s="230"/>
      <c r="D23" s="230"/>
      <c r="E23" s="230"/>
      <c r="F23" s="230"/>
      <c r="G23" s="230"/>
      <c r="H23" s="230"/>
      <c r="I23" s="230"/>
      <c r="J23" s="231"/>
      <c r="K23" s="238" t="s">
        <v>166</v>
      </c>
      <c r="L23" s="238"/>
      <c r="M23" s="80">
        <f>M22*M21</f>
        <v>0</v>
      </c>
      <c r="N23" s="192"/>
      <c r="O23" s="189"/>
      <c r="P23" s="185"/>
    </row>
    <row r="24" spans="1:16" s="8" customFormat="1" ht="39.950000000000003" customHeight="1" thickBot="1" x14ac:dyDescent="0.25">
      <c r="A24" s="229"/>
      <c r="B24" s="230"/>
      <c r="C24" s="230"/>
      <c r="D24" s="230"/>
      <c r="E24" s="230"/>
      <c r="F24" s="230"/>
      <c r="G24" s="230"/>
      <c r="H24" s="230"/>
      <c r="I24" s="230"/>
      <c r="J24" s="231"/>
      <c r="K24" s="239" t="s">
        <v>167</v>
      </c>
      <c r="L24" s="239"/>
      <c r="M24" s="81">
        <f>M23+M21</f>
        <v>0</v>
      </c>
      <c r="N24" s="192"/>
      <c r="O24" s="189"/>
      <c r="P24" s="185"/>
    </row>
    <row r="25" spans="1:16" s="8" customFormat="1" ht="39.950000000000003" customHeight="1" thickTop="1" x14ac:dyDescent="0.2">
      <c r="A25" s="229"/>
      <c r="B25" s="230"/>
      <c r="C25" s="230"/>
      <c r="D25" s="230"/>
      <c r="E25" s="230"/>
      <c r="F25" s="230"/>
      <c r="G25" s="230"/>
      <c r="H25" s="230"/>
      <c r="I25" s="230"/>
      <c r="J25" s="231"/>
      <c r="K25" s="237" t="s">
        <v>168</v>
      </c>
      <c r="L25" s="237"/>
      <c r="M25" s="78">
        <f>M21*4</f>
        <v>0</v>
      </c>
      <c r="N25" s="192"/>
      <c r="O25" s="189"/>
      <c r="P25" s="185"/>
    </row>
    <row r="26" spans="1:16" s="8" customFormat="1" ht="39.950000000000003" customHeight="1" thickBot="1" x14ac:dyDescent="0.25">
      <c r="A26" s="232"/>
      <c r="B26" s="233"/>
      <c r="C26" s="233"/>
      <c r="D26" s="233"/>
      <c r="E26" s="233"/>
      <c r="F26" s="233"/>
      <c r="G26" s="233"/>
      <c r="H26" s="233"/>
      <c r="I26" s="233"/>
      <c r="J26" s="234"/>
      <c r="K26" s="240" t="s">
        <v>169</v>
      </c>
      <c r="L26" s="240"/>
      <c r="M26" s="82">
        <f>M24*4</f>
        <v>0</v>
      </c>
      <c r="N26" s="193"/>
      <c r="O26" s="190"/>
      <c r="P26" s="186"/>
    </row>
    <row r="27" spans="1:16" s="8" customFormat="1" ht="15" customHeight="1" thickTop="1" x14ac:dyDescent="0.2">
      <c r="A27" s="10"/>
      <c r="B27" s="10"/>
      <c r="C27" s="35"/>
      <c r="D27" s="35"/>
      <c r="E27" s="35"/>
      <c r="F27" s="35"/>
      <c r="G27" s="35"/>
      <c r="H27" s="35"/>
      <c r="I27" s="35"/>
      <c r="J27" s="35"/>
      <c r="K27" s="17"/>
      <c r="L27" s="17"/>
      <c r="M27" s="48"/>
      <c r="N27" s="10"/>
      <c r="O27" s="10"/>
      <c r="P27" s="10"/>
    </row>
    <row r="28" spans="1:16" ht="30" customHeight="1" x14ac:dyDescent="0.2">
      <c r="A28" s="194" t="s">
        <v>43</v>
      </c>
      <c r="B28" s="194"/>
      <c r="C28" s="194"/>
      <c r="D28" s="194"/>
      <c r="E28" s="83"/>
      <c r="F28" s="83"/>
      <c r="G28" s="195"/>
      <c r="H28" s="195"/>
      <c r="I28" s="35"/>
      <c r="J28" s="35"/>
      <c r="K28" s="17"/>
      <c r="L28" s="17"/>
      <c r="M28" s="48"/>
      <c r="N28" s="10"/>
      <c r="O28" s="10"/>
      <c r="P28" s="10"/>
    </row>
    <row r="29" spans="1:16" ht="15" customHeight="1" thickBot="1" x14ac:dyDescent="0.25">
      <c r="A29" s="84"/>
      <c r="B29" s="84"/>
      <c r="C29" s="85"/>
      <c r="D29" s="86"/>
      <c r="E29" s="83"/>
      <c r="F29" s="87"/>
      <c r="G29" s="88"/>
      <c r="H29" s="83"/>
      <c r="I29" s="35"/>
      <c r="J29" s="35"/>
      <c r="K29" s="17"/>
      <c r="L29" s="17"/>
      <c r="M29" s="89"/>
      <c r="N29" s="84"/>
      <c r="O29" s="84"/>
      <c r="P29" s="84"/>
    </row>
    <row r="30" spans="1:16" ht="50.1" customHeight="1" thickTop="1" thickBot="1" x14ac:dyDescent="0.25">
      <c r="A30" s="90" t="s">
        <v>6</v>
      </c>
      <c r="B30" s="196" t="s">
        <v>155</v>
      </c>
      <c r="C30" s="196"/>
      <c r="D30" s="91" t="s">
        <v>171</v>
      </c>
      <c r="E30" s="92" t="s">
        <v>172</v>
      </c>
      <c r="F30" s="93"/>
      <c r="G30" s="94"/>
      <c r="H30" s="95"/>
      <c r="I30" s="35"/>
      <c r="J30" s="35"/>
      <c r="K30" s="42" t="s">
        <v>156</v>
      </c>
      <c r="L30" s="23"/>
      <c r="M30" s="23"/>
      <c r="N30" s="49" t="s">
        <v>157</v>
      </c>
      <c r="O30" s="27"/>
      <c r="P30" s="96"/>
    </row>
    <row r="31" spans="1:16" ht="50.1" customHeight="1" x14ac:dyDescent="0.2">
      <c r="A31" s="97">
        <v>0.25</v>
      </c>
      <c r="B31" s="200" t="s">
        <v>173</v>
      </c>
      <c r="C31" s="200"/>
      <c r="D31" s="98">
        <f>M25</f>
        <v>0</v>
      </c>
      <c r="E31" s="99">
        <f>D31*1.2</f>
        <v>0</v>
      </c>
      <c r="F31" s="87"/>
      <c r="G31" s="88"/>
      <c r="H31" s="83"/>
      <c r="I31" s="35"/>
      <c r="J31" s="35"/>
      <c r="K31" s="29"/>
      <c r="L31" s="15"/>
      <c r="M31" s="15"/>
      <c r="N31" s="39"/>
      <c r="O31" s="21"/>
      <c r="P31" s="84"/>
    </row>
    <row r="32" spans="1:16" ht="50.1" customHeight="1" x14ac:dyDescent="0.2">
      <c r="A32" s="100">
        <v>0.1</v>
      </c>
      <c r="B32" s="187" t="s">
        <v>174</v>
      </c>
      <c r="C32" s="187"/>
      <c r="D32" s="101">
        <f>IFERROR(AVERAGE(N11:N19),0)</f>
        <v>0</v>
      </c>
      <c r="E32" s="102">
        <f>D32*1.2</f>
        <v>0</v>
      </c>
      <c r="F32" s="103"/>
      <c r="G32" s="88"/>
      <c r="H32" s="83"/>
      <c r="I32" s="35"/>
      <c r="J32" s="35"/>
      <c r="K32" s="29" t="s">
        <v>30</v>
      </c>
      <c r="L32" s="15"/>
      <c r="M32" s="15"/>
      <c r="N32" s="15"/>
      <c r="O32" s="21"/>
      <c r="P32" s="84"/>
    </row>
    <row r="33" spans="1:16" ht="50.1" customHeight="1" x14ac:dyDescent="0.2">
      <c r="A33" s="100">
        <v>0.1</v>
      </c>
      <c r="B33" s="187" t="s">
        <v>175</v>
      </c>
      <c r="C33" s="187"/>
      <c r="D33" s="104"/>
      <c r="E33" s="102">
        <f t="shared" ref="E33:E35" si="1">D33*1.2</f>
        <v>0</v>
      </c>
      <c r="F33" s="103"/>
      <c r="G33" s="88"/>
      <c r="H33" s="83"/>
      <c r="I33" s="35"/>
      <c r="J33" s="35"/>
      <c r="K33" s="34"/>
      <c r="L33" s="16"/>
      <c r="M33" s="16"/>
      <c r="N33" s="15"/>
      <c r="O33" s="21"/>
      <c r="P33" s="84"/>
    </row>
    <row r="34" spans="1:16" ht="50.1" customHeight="1" x14ac:dyDescent="0.2">
      <c r="A34" s="100">
        <v>0.1</v>
      </c>
      <c r="B34" s="201" t="s">
        <v>176</v>
      </c>
      <c r="C34" s="202"/>
      <c r="D34" s="202"/>
      <c r="E34" s="203"/>
      <c r="F34" s="105"/>
      <c r="G34" s="88"/>
      <c r="H34" s="83"/>
      <c r="I34" s="35"/>
      <c r="J34" s="35"/>
      <c r="K34" s="29" t="s">
        <v>31</v>
      </c>
      <c r="L34" s="15"/>
      <c r="M34" s="15"/>
      <c r="N34" s="6"/>
      <c r="O34" s="21"/>
      <c r="P34" s="84"/>
    </row>
    <row r="35" spans="1:16" ht="50.1" customHeight="1" thickBot="1" x14ac:dyDescent="0.25">
      <c r="A35" s="171">
        <v>0.05</v>
      </c>
      <c r="B35" s="199" t="s">
        <v>177</v>
      </c>
      <c r="C35" s="199"/>
      <c r="D35" s="172">
        <f>O20</f>
        <v>0</v>
      </c>
      <c r="E35" s="173">
        <f t="shared" si="1"/>
        <v>0</v>
      </c>
      <c r="F35" s="105"/>
      <c r="G35" s="88"/>
      <c r="H35" s="83"/>
      <c r="I35" s="35"/>
      <c r="J35" s="35"/>
      <c r="K35" s="174" t="s">
        <v>32</v>
      </c>
      <c r="L35" s="175"/>
      <c r="M35" s="175"/>
      <c r="N35" s="7"/>
      <c r="O35" s="45"/>
      <c r="P35" s="84"/>
    </row>
    <row r="36" spans="1:16" ht="15" customHeight="1" thickTop="1" x14ac:dyDescent="0.2">
      <c r="A36" s="83"/>
      <c r="B36" s="105"/>
      <c r="C36" s="35"/>
      <c r="D36" s="35"/>
      <c r="E36" s="35"/>
      <c r="F36" s="35"/>
      <c r="G36" s="35"/>
      <c r="H36" s="35"/>
      <c r="I36" s="35"/>
      <c r="J36" s="106"/>
      <c r="K36" s="5"/>
      <c r="L36" s="5"/>
      <c r="M36" s="89"/>
      <c r="N36" s="84"/>
      <c r="O36" s="84"/>
      <c r="P36" s="84"/>
    </row>
    <row r="37" spans="1:16" ht="120" customHeight="1" x14ac:dyDescent="0.2">
      <c r="A37" s="217" t="s">
        <v>191</v>
      </c>
      <c r="B37" s="217"/>
      <c r="C37" s="217"/>
      <c r="D37" s="217"/>
      <c r="E37" s="217"/>
      <c r="F37" s="217"/>
      <c r="G37" s="217"/>
      <c r="H37" s="217"/>
      <c r="I37" s="217"/>
      <c r="J37" s="217"/>
      <c r="K37" s="217"/>
      <c r="L37" s="217"/>
      <c r="M37" s="217"/>
      <c r="N37" s="217"/>
      <c r="O37" s="217"/>
      <c r="P37" s="217"/>
    </row>
    <row r="38" spans="1:16" ht="15.75" thickBot="1" x14ac:dyDescent="0.25">
      <c r="A38" s="84"/>
      <c r="B38" s="107"/>
      <c r="C38" s="107"/>
      <c r="D38" s="107"/>
      <c r="E38" s="107"/>
      <c r="F38" s="10"/>
      <c r="G38" s="84"/>
      <c r="H38" s="84"/>
      <c r="I38" s="84"/>
      <c r="J38" s="84"/>
      <c r="K38" s="84"/>
      <c r="L38" s="107"/>
      <c r="M38" s="107"/>
      <c r="N38" s="107"/>
      <c r="O38" s="107"/>
      <c r="P38" s="107"/>
    </row>
    <row r="39" spans="1:16" ht="30" customHeight="1" thickTop="1" x14ac:dyDescent="0.2">
      <c r="A39" s="218" t="s">
        <v>158</v>
      </c>
      <c r="B39" s="219"/>
      <c r="C39" s="107"/>
      <c r="D39" s="107"/>
      <c r="E39" s="107"/>
      <c r="F39" s="10"/>
      <c r="G39" s="84"/>
      <c r="H39" s="84"/>
      <c r="I39" s="84"/>
      <c r="J39" s="84"/>
      <c r="K39" s="84"/>
      <c r="L39" s="107"/>
      <c r="M39" s="107"/>
      <c r="N39" s="107"/>
      <c r="O39" s="107"/>
      <c r="P39" s="107"/>
    </row>
    <row r="40" spans="1:16" ht="69" customHeight="1" thickBot="1" x14ac:dyDescent="0.25">
      <c r="A40" s="108"/>
      <c r="B40" s="109" t="s">
        <v>159</v>
      </c>
      <c r="C40" s="107"/>
      <c r="D40" s="107"/>
      <c r="E40" s="107"/>
      <c r="F40" s="10"/>
      <c r="G40" s="84"/>
      <c r="H40" s="84"/>
      <c r="I40" s="84"/>
      <c r="J40" s="84"/>
      <c r="K40" s="84"/>
      <c r="L40" s="107"/>
      <c r="M40" s="107"/>
      <c r="N40" s="107"/>
      <c r="O40" s="107"/>
      <c r="P40" s="107"/>
    </row>
    <row r="41" spans="1:16" ht="15.75" thickTop="1" x14ac:dyDescent="0.2"/>
  </sheetData>
  <sheetProtection algorithmName="SHA-512" hashValue="ZA5qt/iIJ3/lC4VuBQPc77F83fAcLpCxBO4McJYmxPdgloRWgZlydTfr+FqNXSFsk5EONPDIfYkp4IMTlfFOtw==" saltValue="hHNta91pFlE12TsKHkMe3g==" spinCount="100000" sheet="1" objects="1" scenarios="1"/>
  <mergeCells count="48">
    <mergeCell ref="A39:B39"/>
    <mergeCell ref="F7:G7"/>
    <mergeCell ref="A8:P8"/>
    <mergeCell ref="J9:J10"/>
    <mergeCell ref="K9:K10"/>
    <mergeCell ref="L9:M9"/>
    <mergeCell ref="A20:J26"/>
    <mergeCell ref="K20:L20"/>
    <mergeCell ref="K21:L21"/>
    <mergeCell ref="K22:L22"/>
    <mergeCell ref="K23:L23"/>
    <mergeCell ref="K24:L24"/>
    <mergeCell ref="K25:L25"/>
    <mergeCell ref="K26:L26"/>
    <mergeCell ref="A11:A16"/>
    <mergeCell ref="B7:C7"/>
    <mergeCell ref="O9:O10"/>
    <mergeCell ref="N9:N10"/>
    <mergeCell ref="B9:B10"/>
    <mergeCell ref="A37:P37"/>
    <mergeCell ref="B35:C35"/>
    <mergeCell ref="B32:C32"/>
    <mergeCell ref="B31:C31"/>
    <mergeCell ref="B34:E34"/>
    <mergeCell ref="A1:P1"/>
    <mergeCell ref="A2:P2"/>
    <mergeCell ref="A3:P3"/>
    <mergeCell ref="A4:P4"/>
    <mergeCell ref="P9:P10"/>
    <mergeCell ref="E9:E10"/>
    <mergeCell ref="F9:F10"/>
    <mergeCell ref="G9:G10"/>
    <mergeCell ref="H9:H10"/>
    <mergeCell ref="I9:I10"/>
    <mergeCell ref="B5:C5"/>
    <mergeCell ref="B6:C6"/>
    <mergeCell ref="J11:J19"/>
    <mergeCell ref="A9:A10"/>
    <mergeCell ref="A17:A19"/>
    <mergeCell ref="P20:P26"/>
    <mergeCell ref="B33:C33"/>
    <mergeCell ref="O20:O26"/>
    <mergeCell ref="N20:N26"/>
    <mergeCell ref="A28:D28"/>
    <mergeCell ref="G28:H28"/>
    <mergeCell ref="B30:C30"/>
    <mergeCell ref="C9:C10"/>
    <mergeCell ref="D9:D10"/>
  </mergeCells>
  <dataValidations disablePrompts="1" count="1">
    <dataValidation type="list" allowBlank="1" showInputMessage="1" showErrorMessage="1" sqref="B7">
      <formula1>$S$1:$S$7</formula1>
    </dataValidation>
  </dataValidations>
  <printOptions horizontalCentered="1" verticalCentered="1"/>
  <pageMargins left="0.19685039370078741" right="0.19685039370078741" top="0" bottom="0" header="0.11811023622047245" footer="0.11811023622047245"/>
  <pageSetup paperSize="8" scale="48" fitToHeight="0" orientation="landscape" cellComments="asDisplayed" useFirstPageNumber="1" verticalDpi="597" r:id="rId1"/>
  <headerFooter alignWithMargins="0">
    <oddFooter xml:space="preserve">&amp;L&amp;F - Membre du groupement : CPAM DE LA COTE D'OPALE&amp;R&amp;P
</oddFooter>
  </headerFooter>
  <rowBreaks count="1" manualBreakCount="1">
    <brk id="27"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K57"/>
  <sheetViews>
    <sheetView zoomScale="55" zoomScaleNormal="55" workbookViewId="0">
      <selection sqref="A1:P1"/>
    </sheetView>
  </sheetViews>
  <sheetFormatPr baseColWidth="10" defaultColWidth="11.42578125" defaultRowHeight="12.75" x14ac:dyDescent="0.2"/>
  <cols>
    <col min="1" max="1" width="19.7109375" style="28" customWidth="1"/>
    <col min="2" max="5" width="30.7109375" style="28" customWidth="1"/>
    <col min="6" max="6" width="17.7109375" style="28" customWidth="1"/>
    <col min="7" max="7" width="17.7109375" style="71" customWidth="1"/>
    <col min="8" max="10" width="17.7109375" style="28" customWidth="1"/>
    <col min="11" max="11" width="37.7109375" style="28" customWidth="1"/>
    <col min="12" max="12" width="30.7109375" style="28" customWidth="1"/>
    <col min="13" max="13" width="30.7109375" style="72" customWidth="1"/>
    <col min="14" max="15" width="30.7109375" style="28" customWidth="1"/>
    <col min="16" max="16" width="34.7109375" style="28" customWidth="1"/>
    <col min="17" max="18" width="11.42578125" style="28"/>
    <col min="19" max="19" width="11.42578125" style="28" hidden="1" customWidth="1"/>
    <col min="20" max="29" width="11.42578125" style="28"/>
    <col min="30" max="30" width="11.42578125" style="28" customWidth="1"/>
    <col min="31" max="31" width="21.28515625" style="28" customWidth="1"/>
    <col min="32" max="16384" width="11.42578125" style="28"/>
  </cols>
  <sheetData>
    <row r="1" spans="1:37" ht="30" customHeight="1" x14ac:dyDescent="0.2">
      <c r="A1" s="250" t="s">
        <v>188</v>
      </c>
      <c r="B1" s="250"/>
      <c r="C1" s="250"/>
      <c r="D1" s="250"/>
      <c r="E1" s="250"/>
      <c r="F1" s="250"/>
      <c r="G1" s="250"/>
      <c r="H1" s="250"/>
      <c r="I1" s="250"/>
      <c r="J1" s="250"/>
      <c r="K1" s="250"/>
      <c r="L1" s="250"/>
      <c r="M1" s="250"/>
      <c r="N1" s="250"/>
      <c r="O1" s="250"/>
      <c r="P1" s="250"/>
      <c r="S1" s="44" t="s">
        <v>36</v>
      </c>
    </row>
    <row r="2" spans="1:37" ht="30" customHeight="1" x14ac:dyDescent="0.2">
      <c r="A2" s="205" t="s">
        <v>150</v>
      </c>
      <c r="B2" s="205"/>
      <c r="C2" s="205"/>
      <c r="D2" s="205"/>
      <c r="E2" s="205"/>
      <c r="F2" s="205"/>
      <c r="G2" s="205"/>
      <c r="H2" s="205"/>
      <c r="I2" s="205"/>
      <c r="J2" s="205"/>
      <c r="K2" s="205"/>
      <c r="L2" s="205"/>
      <c r="M2" s="205"/>
      <c r="N2" s="205"/>
      <c r="O2" s="205"/>
      <c r="P2" s="205"/>
      <c r="S2" s="8" t="s">
        <v>37</v>
      </c>
    </row>
    <row r="3" spans="1:37" ht="30" customHeight="1" x14ac:dyDescent="0.2">
      <c r="A3" s="205" t="s">
        <v>0</v>
      </c>
      <c r="B3" s="205"/>
      <c r="C3" s="205"/>
      <c r="D3" s="205"/>
      <c r="E3" s="205"/>
      <c r="F3" s="205"/>
      <c r="G3" s="205"/>
      <c r="H3" s="205"/>
      <c r="I3" s="205"/>
      <c r="J3" s="205"/>
      <c r="K3" s="205"/>
      <c r="L3" s="205"/>
      <c r="M3" s="205"/>
      <c r="N3" s="205"/>
      <c r="O3" s="205"/>
      <c r="P3" s="205"/>
      <c r="S3" s="8" t="s">
        <v>28</v>
      </c>
    </row>
    <row r="4" spans="1:37" ht="30" customHeight="1" x14ac:dyDescent="0.2">
      <c r="A4" s="206" t="s">
        <v>151</v>
      </c>
      <c r="B4" s="206"/>
      <c r="C4" s="206"/>
      <c r="D4" s="206"/>
      <c r="E4" s="206"/>
      <c r="F4" s="206"/>
      <c r="G4" s="206"/>
      <c r="H4" s="206"/>
      <c r="I4" s="206"/>
      <c r="J4" s="206"/>
      <c r="K4" s="206"/>
      <c r="L4" s="206"/>
      <c r="M4" s="206"/>
      <c r="N4" s="206"/>
      <c r="O4" s="206"/>
      <c r="P4" s="206"/>
      <c r="S4" s="8" t="s">
        <v>39</v>
      </c>
    </row>
    <row r="5" spans="1:37" ht="30" customHeight="1" x14ac:dyDescent="0.2">
      <c r="A5" s="36" t="s">
        <v>25</v>
      </c>
      <c r="B5" s="209">
        <v>2</v>
      </c>
      <c r="C5" s="209"/>
      <c r="D5" s="73"/>
      <c r="E5" s="73"/>
      <c r="F5" s="73"/>
      <c r="G5" s="73"/>
      <c r="H5" s="13"/>
      <c r="I5" s="13"/>
      <c r="J5" s="13"/>
      <c r="K5" s="13"/>
      <c r="L5" s="13"/>
      <c r="M5" s="13"/>
      <c r="N5" s="13"/>
      <c r="O5" s="13"/>
      <c r="P5" s="13"/>
      <c r="S5" s="25" t="s">
        <v>40</v>
      </c>
    </row>
    <row r="6" spans="1:37" ht="30" customHeight="1" x14ac:dyDescent="0.2">
      <c r="A6" s="36" t="s">
        <v>26</v>
      </c>
      <c r="B6" s="209" t="s">
        <v>44</v>
      </c>
      <c r="C6" s="209"/>
      <c r="D6" s="73"/>
      <c r="E6" s="73"/>
      <c r="F6" s="220" t="s">
        <v>187</v>
      </c>
      <c r="G6" s="220"/>
      <c r="H6" s="31">
        <f>COUNTA(C11:C35)</f>
        <v>25</v>
      </c>
      <c r="I6" s="13"/>
      <c r="J6" s="14"/>
      <c r="K6" s="10"/>
      <c r="L6" s="10"/>
      <c r="M6" s="13"/>
      <c r="N6" s="13"/>
      <c r="O6" s="13"/>
      <c r="P6" s="13"/>
      <c r="S6" s="8" t="s">
        <v>41</v>
      </c>
    </row>
    <row r="7" spans="1:37" ht="30" customHeight="1" x14ac:dyDescent="0.2">
      <c r="A7" s="36" t="s">
        <v>27</v>
      </c>
      <c r="B7" s="242" t="s">
        <v>36</v>
      </c>
      <c r="C7" s="242"/>
      <c r="D7" s="73"/>
      <c r="E7" s="73"/>
      <c r="F7" s="74"/>
      <c r="G7" s="31"/>
      <c r="H7" s="13"/>
      <c r="I7" s="13"/>
      <c r="J7" s="14"/>
      <c r="K7" s="10"/>
      <c r="L7" s="10"/>
      <c r="M7" s="13"/>
      <c r="N7" s="13"/>
      <c r="O7" s="13"/>
      <c r="P7" s="13"/>
      <c r="S7" s="44" t="s">
        <v>42</v>
      </c>
    </row>
    <row r="8" spans="1:37" ht="30" customHeight="1" thickBot="1" x14ac:dyDescent="0.25">
      <c r="A8" s="221" t="s">
        <v>170</v>
      </c>
      <c r="B8" s="221"/>
      <c r="C8" s="221"/>
      <c r="D8" s="221"/>
      <c r="E8" s="221"/>
      <c r="F8" s="221"/>
      <c r="G8" s="221"/>
      <c r="H8" s="221"/>
      <c r="I8" s="221"/>
      <c r="J8" s="221"/>
      <c r="K8" s="221"/>
      <c r="L8" s="221"/>
      <c r="M8" s="221"/>
      <c r="N8" s="221"/>
      <c r="O8" s="221"/>
      <c r="P8" s="221"/>
    </row>
    <row r="9" spans="1:37" ht="100.5" customHeight="1" thickTop="1" x14ac:dyDescent="0.2">
      <c r="A9" s="179" t="s">
        <v>1</v>
      </c>
      <c r="B9" s="215" t="s">
        <v>186</v>
      </c>
      <c r="C9" s="197" t="s">
        <v>185</v>
      </c>
      <c r="D9" s="197" t="s">
        <v>184</v>
      </c>
      <c r="E9" s="197" t="s">
        <v>2</v>
      </c>
      <c r="F9" s="197" t="s">
        <v>21</v>
      </c>
      <c r="G9" s="197" t="s">
        <v>3</v>
      </c>
      <c r="H9" s="197" t="s">
        <v>22</v>
      </c>
      <c r="I9" s="197" t="s">
        <v>23</v>
      </c>
      <c r="J9" s="197" t="s">
        <v>24</v>
      </c>
      <c r="K9" s="222" t="s">
        <v>164</v>
      </c>
      <c r="L9" s="224" t="s">
        <v>180</v>
      </c>
      <c r="M9" s="225"/>
      <c r="N9" s="213" t="s">
        <v>181</v>
      </c>
      <c r="O9" s="211" t="s">
        <v>182</v>
      </c>
      <c r="P9" s="207" t="s">
        <v>4</v>
      </c>
    </row>
    <row r="10" spans="1:37" ht="99.95" customHeight="1" thickBot="1" x14ac:dyDescent="0.25">
      <c r="A10" s="180"/>
      <c r="B10" s="216"/>
      <c r="C10" s="198"/>
      <c r="D10" s="198"/>
      <c r="E10" s="198"/>
      <c r="F10" s="198"/>
      <c r="G10" s="198"/>
      <c r="H10" s="198"/>
      <c r="I10" s="198"/>
      <c r="J10" s="198"/>
      <c r="K10" s="223"/>
      <c r="L10" s="75" t="s">
        <v>152</v>
      </c>
      <c r="M10" s="76" t="s">
        <v>165</v>
      </c>
      <c r="N10" s="214"/>
      <c r="O10" s="212"/>
      <c r="P10" s="208"/>
    </row>
    <row r="11" spans="1:37" s="51" customFormat="1" ht="50.1" customHeight="1" thickTop="1" x14ac:dyDescent="0.2">
      <c r="A11" s="243" t="s">
        <v>103</v>
      </c>
      <c r="B11" s="145" t="s">
        <v>102</v>
      </c>
      <c r="C11" s="146" t="s">
        <v>101</v>
      </c>
      <c r="D11" s="146" t="s">
        <v>98</v>
      </c>
      <c r="E11" s="147" t="s">
        <v>59</v>
      </c>
      <c r="F11" s="146" t="s">
        <v>97</v>
      </c>
      <c r="G11" s="146">
        <v>2015</v>
      </c>
      <c r="H11" s="146" t="s">
        <v>96</v>
      </c>
      <c r="I11" s="148" t="s">
        <v>45</v>
      </c>
      <c r="J11" s="245"/>
      <c r="K11" s="37">
        <v>2</v>
      </c>
      <c r="L11" s="126"/>
      <c r="M11" s="138">
        <f>L11*K11</f>
        <v>0</v>
      </c>
      <c r="N11" s="1"/>
      <c r="O11" s="2"/>
      <c r="P11" s="127"/>
    </row>
    <row r="12" spans="1:37" s="51" customFormat="1" ht="50.1" customHeight="1" x14ac:dyDescent="0.2">
      <c r="A12" s="244"/>
      <c r="B12" s="149" t="s">
        <v>100</v>
      </c>
      <c r="C12" s="150" t="s">
        <v>99</v>
      </c>
      <c r="D12" s="147" t="s">
        <v>98</v>
      </c>
      <c r="E12" s="147" t="s">
        <v>59</v>
      </c>
      <c r="F12" s="147" t="s">
        <v>97</v>
      </c>
      <c r="G12" s="147">
        <v>2015</v>
      </c>
      <c r="H12" s="147" t="s">
        <v>96</v>
      </c>
      <c r="I12" s="151" t="s">
        <v>45</v>
      </c>
      <c r="J12" s="246"/>
      <c r="K12" s="52">
        <v>2</v>
      </c>
      <c r="L12" s="128"/>
      <c r="M12" s="139">
        <f t="shared" ref="M12:M35" si="0">L12*K12</f>
        <v>0</v>
      </c>
      <c r="N12" s="53"/>
      <c r="O12" s="54"/>
      <c r="P12" s="129"/>
      <c r="AK12" s="55"/>
    </row>
    <row r="13" spans="1:37" s="51" customFormat="1" ht="50.1" customHeight="1" x14ac:dyDescent="0.2">
      <c r="A13" s="244"/>
      <c r="B13" s="149" t="s">
        <v>95</v>
      </c>
      <c r="C13" s="147" t="s">
        <v>94</v>
      </c>
      <c r="D13" s="147" t="s">
        <v>60</v>
      </c>
      <c r="E13" s="147" t="s">
        <v>59</v>
      </c>
      <c r="F13" s="147" t="s">
        <v>93</v>
      </c>
      <c r="G13" s="147">
        <v>2015</v>
      </c>
      <c r="H13" s="147" t="s">
        <v>92</v>
      </c>
      <c r="I13" s="151" t="s">
        <v>45</v>
      </c>
      <c r="J13" s="246"/>
      <c r="K13" s="52">
        <v>2</v>
      </c>
      <c r="L13" s="128"/>
      <c r="M13" s="139">
        <f t="shared" si="0"/>
        <v>0</v>
      </c>
      <c r="N13" s="53"/>
      <c r="O13" s="54"/>
      <c r="P13" s="129"/>
    </row>
    <row r="14" spans="1:37" s="51" customFormat="1" ht="50.1" customHeight="1" x14ac:dyDescent="0.2">
      <c r="A14" s="244"/>
      <c r="B14" s="149" t="s">
        <v>106</v>
      </c>
      <c r="C14" s="147" t="s">
        <v>91</v>
      </c>
      <c r="D14" s="147" t="s">
        <v>17</v>
      </c>
      <c r="E14" s="147" t="s">
        <v>48</v>
      </c>
      <c r="F14" s="147" t="s">
        <v>80</v>
      </c>
      <c r="G14" s="147">
        <v>2008</v>
      </c>
      <c r="H14" s="147" t="s">
        <v>90</v>
      </c>
      <c r="I14" s="151" t="s">
        <v>45</v>
      </c>
      <c r="J14" s="246"/>
      <c r="K14" s="56">
        <v>2</v>
      </c>
      <c r="L14" s="128"/>
      <c r="M14" s="140">
        <f t="shared" si="0"/>
        <v>0</v>
      </c>
      <c r="N14" s="53"/>
      <c r="O14" s="54"/>
      <c r="P14" s="129"/>
    </row>
    <row r="15" spans="1:37" s="51" customFormat="1" ht="50.1" customHeight="1" x14ac:dyDescent="0.2">
      <c r="A15" s="244"/>
      <c r="B15" s="149" t="s">
        <v>131</v>
      </c>
      <c r="C15" s="147" t="s">
        <v>89</v>
      </c>
      <c r="D15" s="147" t="s">
        <v>17</v>
      </c>
      <c r="E15" s="147" t="s">
        <v>48</v>
      </c>
      <c r="F15" s="147" t="s">
        <v>80</v>
      </c>
      <c r="G15" s="147">
        <v>2008</v>
      </c>
      <c r="H15" s="147" t="s">
        <v>88</v>
      </c>
      <c r="I15" s="151" t="s">
        <v>45</v>
      </c>
      <c r="J15" s="246"/>
      <c r="K15" s="56">
        <v>2</v>
      </c>
      <c r="L15" s="128"/>
      <c r="M15" s="140">
        <f t="shared" si="0"/>
        <v>0</v>
      </c>
      <c r="N15" s="53"/>
      <c r="O15" s="54"/>
      <c r="P15" s="129"/>
    </row>
    <row r="16" spans="1:37" s="51" customFormat="1" ht="50.1" customHeight="1" x14ac:dyDescent="0.2">
      <c r="A16" s="244"/>
      <c r="B16" s="149" t="s">
        <v>107</v>
      </c>
      <c r="C16" s="147" t="s">
        <v>87</v>
      </c>
      <c r="D16" s="147" t="s">
        <v>17</v>
      </c>
      <c r="E16" s="147" t="s">
        <v>48</v>
      </c>
      <c r="F16" s="147" t="s">
        <v>80</v>
      </c>
      <c r="G16" s="147">
        <v>2008</v>
      </c>
      <c r="H16" s="50" t="s">
        <v>86</v>
      </c>
      <c r="I16" s="151" t="s">
        <v>45</v>
      </c>
      <c r="J16" s="246"/>
      <c r="K16" s="56">
        <v>2</v>
      </c>
      <c r="L16" s="128"/>
      <c r="M16" s="140">
        <f t="shared" si="0"/>
        <v>0</v>
      </c>
      <c r="N16" s="53"/>
      <c r="O16" s="54"/>
      <c r="P16" s="129"/>
      <c r="AK16" s="55"/>
    </row>
    <row r="17" spans="1:16" s="51" customFormat="1" ht="50.1" customHeight="1" x14ac:dyDescent="0.2">
      <c r="A17" s="244"/>
      <c r="B17" s="149" t="s">
        <v>108</v>
      </c>
      <c r="C17" s="147" t="s">
        <v>85</v>
      </c>
      <c r="D17" s="147" t="s">
        <v>17</v>
      </c>
      <c r="E17" s="147" t="s">
        <v>48</v>
      </c>
      <c r="F17" s="147" t="s">
        <v>80</v>
      </c>
      <c r="G17" s="147">
        <v>2008</v>
      </c>
      <c r="H17" s="50" t="s">
        <v>84</v>
      </c>
      <c r="I17" s="151" t="s">
        <v>45</v>
      </c>
      <c r="J17" s="246"/>
      <c r="K17" s="56">
        <v>2</v>
      </c>
      <c r="L17" s="128"/>
      <c r="M17" s="140">
        <f t="shared" si="0"/>
        <v>0</v>
      </c>
      <c r="N17" s="53"/>
      <c r="O17" s="54"/>
      <c r="P17" s="130"/>
    </row>
    <row r="18" spans="1:16" s="51" customFormat="1" ht="50.1" customHeight="1" x14ac:dyDescent="0.2">
      <c r="A18" s="244"/>
      <c r="B18" s="149" t="s">
        <v>109</v>
      </c>
      <c r="C18" s="147" t="s">
        <v>83</v>
      </c>
      <c r="D18" s="147" t="s">
        <v>17</v>
      </c>
      <c r="E18" s="147" t="s">
        <v>48</v>
      </c>
      <c r="F18" s="147" t="s">
        <v>80</v>
      </c>
      <c r="G18" s="147">
        <v>2008</v>
      </c>
      <c r="H18" s="147" t="s">
        <v>82</v>
      </c>
      <c r="I18" s="151" t="s">
        <v>45</v>
      </c>
      <c r="J18" s="246"/>
      <c r="K18" s="56">
        <v>2</v>
      </c>
      <c r="L18" s="128"/>
      <c r="M18" s="140">
        <f t="shared" si="0"/>
        <v>0</v>
      </c>
      <c r="N18" s="53"/>
      <c r="O18" s="54"/>
      <c r="P18" s="130"/>
    </row>
    <row r="19" spans="1:16" s="51" customFormat="1" ht="50.1" customHeight="1" x14ac:dyDescent="0.2">
      <c r="A19" s="244"/>
      <c r="B19" s="149" t="s">
        <v>110</v>
      </c>
      <c r="C19" s="147" t="s">
        <v>81</v>
      </c>
      <c r="D19" s="147" t="s">
        <v>17</v>
      </c>
      <c r="E19" s="147" t="s">
        <v>48</v>
      </c>
      <c r="F19" s="147" t="s">
        <v>80</v>
      </c>
      <c r="G19" s="147">
        <v>2008</v>
      </c>
      <c r="H19" s="147" t="s">
        <v>79</v>
      </c>
      <c r="I19" s="151" t="s">
        <v>45</v>
      </c>
      <c r="J19" s="246"/>
      <c r="K19" s="56">
        <v>2</v>
      </c>
      <c r="L19" s="128"/>
      <c r="M19" s="140">
        <f t="shared" si="0"/>
        <v>0</v>
      </c>
      <c r="N19" s="53"/>
      <c r="O19" s="54"/>
      <c r="P19" s="129"/>
    </row>
    <row r="20" spans="1:16" s="51" customFormat="1" ht="50.1" customHeight="1" x14ac:dyDescent="0.2">
      <c r="A20" s="244"/>
      <c r="B20" s="149" t="s">
        <v>111</v>
      </c>
      <c r="C20" s="147" t="s">
        <v>78</v>
      </c>
      <c r="D20" s="147" t="s">
        <v>74</v>
      </c>
      <c r="E20" s="147" t="s">
        <v>77</v>
      </c>
      <c r="F20" s="147" t="s">
        <v>72</v>
      </c>
      <c r="G20" s="147">
        <v>2018</v>
      </c>
      <c r="H20" s="147" t="s">
        <v>76</v>
      </c>
      <c r="I20" s="151" t="s">
        <v>45</v>
      </c>
      <c r="J20" s="246"/>
      <c r="K20" s="56">
        <v>2</v>
      </c>
      <c r="L20" s="128"/>
      <c r="M20" s="140">
        <f t="shared" si="0"/>
        <v>0</v>
      </c>
      <c r="N20" s="53"/>
      <c r="O20" s="54"/>
      <c r="P20" s="129"/>
    </row>
    <row r="21" spans="1:16" s="51" customFormat="1" ht="50.1" customHeight="1" x14ac:dyDescent="0.2">
      <c r="A21" s="244"/>
      <c r="B21" s="149" t="s">
        <v>112</v>
      </c>
      <c r="C21" s="147" t="s">
        <v>75</v>
      </c>
      <c r="D21" s="147" t="s">
        <v>74</v>
      </c>
      <c r="E21" s="147" t="s">
        <v>73</v>
      </c>
      <c r="F21" s="147" t="s">
        <v>72</v>
      </c>
      <c r="G21" s="147">
        <v>2008</v>
      </c>
      <c r="H21" s="147" t="s">
        <v>71</v>
      </c>
      <c r="I21" s="151" t="s">
        <v>45</v>
      </c>
      <c r="J21" s="246"/>
      <c r="K21" s="56">
        <v>2</v>
      </c>
      <c r="L21" s="128"/>
      <c r="M21" s="140">
        <f t="shared" si="0"/>
        <v>0</v>
      </c>
      <c r="N21" s="53"/>
      <c r="O21" s="54"/>
      <c r="P21" s="129"/>
    </row>
    <row r="22" spans="1:16" s="51" customFormat="1" ht="50.1" customHeight="1" x14ac:dyDescent="0.2">
      <c r="A22" s="244"/>
      <c r="B22" s="149" t="s">
        <v>113</v>
      </c>
      <c r="C22" s="147" t="s">
        <v>70</v>
      </c>
      <c r="D22" s="147" t="s">
        <v>69</v>
      </c>
      <c r="E22" s="147" t="s">
        <v>68</v>
      </c>
      <c r="F22" s="147" t="s">
        <v>67</v>
      </c>
      <c r="G22" s="147" t="s">
        <v>66</v>
      </c>
      <c r="H22" s="147" t="s">
        <v>65</v>
      </c>
      <c r="I22" s="151" t="s">
        <v>45</v>
      </c>
      <c r="J22" s="246"/>
      <c r="K22" s="56">
        <v>2</v>
      </c>
      <c r="L22" s="128"/>
      <c r="M22" s="140">
        <f t="shared" si="0"/>
        <v>0</v>
      </c>
      <c r="N22" s="53"/>
      <c r="O22" s="54"/>
      <c r="P22" s="129"/>
    </row>
    <row r="23" spans="1:16" s="51" customFormat="1" ht="50.1" customHeight="1" x14ac:dyDescent="0.2">
      <c r="A23" s="244"/>
      <c r="B23" s="149" t="s">
        <v>132</v>
      </c>
      <c r="C23" s="152" t="s">
        <v>133</v>
      </c>
      <c r="D23" s="152" t="s">
        <v>134</v>
      </c>
      <c r="E23" s="152" t="s">
        <v>59</v>
      </c>
      <c r="F23" s="152" t="s">
        <v>135</v>
      </c>
      <c r="G23" s="152"/>
      <c r="H23" s="152"/>
      <c r="I23" s="151" t="s">
        <v>45</v>
      </c>
      <c r="J23" s="246"/>
      <c r="K23" s="52">
        <v>2</v>
      </c>
      <c r="L23" s="128"/>
      <c r="M23" s="139">
        <f t="shared" si="0"/>
        <v>0</v>
      </c>
      <c r="N23" s="53"/>
      <c r="O23" s="54"/>
      <c r="P23" s="129"/>
    </row>
    <row r="24" spans="1:16" s="51" customFormat="1" ht="50.1" customHeight="1" x14ac:dyDescent="0.2">
      <c r="A24" s="244"/>
      <c r="B24" s="149" t="s">
        <v>136</v>
      </c>
      <c r="C24" s="152" t="s">
        <v>133</v>
      </c>
      <c r="D24" s="152" t="s">
        <v>134</v>
      </c>
      <c r="E24" s="152" t="s">
        <v>59</v>
      </c>
      <c r="F24" s="152" t="s">
        <v>137</v>
      </c>
      <c r="G24" s="152"/>
      <c r="H24" s="152"/>
      <c r="I24" s="151" t="s">
        <v>45</v>
      </c>
      <c r="J24" s="246"/>
      <c r="K24" s="52">
        <v>2</v>
      </c>
      <c r="L24" s="128"/>
      <c r="M24" s="139">
        <f t="shared" si="0"/>
        <v>0</v>
      </c>
      <c r="N24" s="53"/>
      <c r="O24" s="54"/>
      <c r="P24" s="129"/>
    </row>
    <row r="25" spans="1:16" s="51" customFormat="1" ht="50.1" customHeight="1" x14ac:dyDescent="0.2">
      <c r="A25" s="244"/>
      <c r="B25" s="149" t="s">
        <v>138</v>
      </c>
      <c r="C25" s="152" t="s">
        <v>139</v>
      </c>
      <c r="D25" s="152" t="s">
        <v>69</v>
      </c>
      <c r="E25" s="152" t="s">
        <v>68</v>
      </c>
      <c r="F25" s="152" t="s">
        <v>140</v>
      </c>
      <c r="G25" s="152" t="s">
        <v>66</v>
      </c>
      <c r="H25" s="152"/>
      <c r="I25" s="151" t="s">
        <v>45</v>
      </c>
      <c r="J25" s="246"/>
      <c r="K25" s="56">
        <v>2</v>
      </c>
      <c r="L25" s="128"/>
      <c r="M25" s="140">
        <f t="shared" si="0"/>
        <v>0</v>
      </c>
      <c r="N25" s="57"/>
      <c r="O25" s="58"/>
      <c r="P25" s="131"/>
    </row>
    <row r="26" spans="1:16" s="51" customFormat="1" ht="50.1" customHeight="1" x14ac:dyDescent="0.2">
      <c r="A26" s="244"/>
      <c r="B26" s="153" t="s">
        <v>114</v>
      </c>
      <c r="C26" s="151" t="s">
        <v>64</v>
      </c>
      <c r="D26" s="151" t="s">
        <v>56</v>
      </c>
      <c r="E26" s="151" t="s">
        <v>55</v>
      </c>
      <c r="F26" s="151" t="s">
        <v>63</v>
      </c>
      <c r="G26" s="151">
        <v>2008</v>
      </c>
      <c r="H26" s="151" t="s">
        <v>62</v>
      </c>
      <c r="I26" s="151" t="s">
        <v>45</v>
      </c>
      <c r="J26" s="246"/>
      <c r="K26" s="59">
        <v>2</v>
      </c>
      <c r="L26" s="132"/>
      <c r="M26" s="141">
        <f t="shared" si="0"/>
        <v>0</v>
      </c>
      <c r="N26" s="57"/>
      <c r="O26" s="58"/>
      <c r="P26" s="131"/>
    </row>
    <row r="27" spans="1:16" s="51" customFormat="1" ht="50.1" customHeight="1" x14ac:dyDescent="0.2">
      <c r="A27" s="248" t="s">
        <v>141</v>
      </c>
      <c r="B27" s="154" t="s">
        <v>142</v>
      </c>
      <c r="C27" s="155" t="s">
        <v>61</v>
      </c>
      <c r="D27" s="155" t="s">
        <v>60</v>
      </c>
      <c r="E27" s="155" t="s">
        <v>59</v>
      </c>
      <c r="F27" s="155" t="s">
        <v>5</v>
      </c>
      <c r="G27" s="155">
        <v>2023</v>
      </c>
      <c r="H27" s="155" t="s">
        <v>58</v>
      </c>
      <c r="I27" s="155" t="s">
        <v>45</v>
      </c>
      <c r="J27" s="246"/>
      <c r="K27" s="60">
        <v>2</v>
      </c>
      <c r="L27" s="133"/>
      <c r="M27" s="142">
        <f t="shared" si="0"/>
        <v>0</v>
      </c>
      <c r="N27" s="61"/>
      <c r="O27" s="62"/>
      <c r="P27" s="134"/>
    </row>
    <row r="28" spans="1:16" s="51" customFormat="1" ht="50.1" customHeight="1" x14ac:dyDescent="0.2">
      <c r="A28" s="244"/>
      <c r="B28" s="149" t="s">
        <v>143</v>
      </c>
      <c r="C28" s="151" t="s">
        <v>144</v>
      </c>
      <c r="D28" s="151" t="s">
        <v>60</v>
      </c>
      <c r="E28" s="151" t="s">
        <v>59</v>
      </c>
      <c r="F28" s="151" t="s">
        <v>5</v>
      </c>
      <c r="G28" s="151">
        <v>2023</v>
      </c>
      <c r="H28" s="151" t="s">
        <v>58</v>
      </c>
      <c r="I28" s="151" t="s">
        <v>45</v>
      </c>
      <c r="J28" s="246"/>
      <c r="K28" s="59">
        <v>2</v>
      </c>
      <c r="L28" s="132"/>
      <c r="M28" s="141">
        <f t="shared" si="0"/>
        <v>0</v>
      </c>
      <c r="N28" s="57"/>
      <c r="O28" s="58"/>
      <c r="P28" s="131"/>
    </row>
    <row r="29" spans="1:16" s="51" customFormat="1" ht="50.1" customHeight="1" x14ac:dyDescent="0.2">
      <c r="A29" s="244"/>
      <c r="B29" s="149" t="s">
        <v>115</v>
      </c>
      <c r="C29" s="147" t="s">
        <v>145</v>
      </c>
      <c r="D29" s="147" t="s">
        <v>60</v>
      </c>
      <c r="E29" s="147" t="s">
        <v>59</v>
      </c>
      <c r="F29" s="147" t="s">
        <v>5</v>
      </c>
      <c r="G29" s="147">
        <v>1993</v>
      </c>
      <c r="H29" s="147" t="s">
        <v>58</v>
      </c>
      <c r="I29" s="147" t="s">
        <v>45</v>
      </c>
      <c r="J29" s="246"/>
      <c r="K29" s="56">
        <v>2</v>
      </c>
      <c r="L29" s="128"/>
      <c r="M29" s="139">
        <f t="shared" si="0"/>
        <v>0</v>
      </c>
      <c r="N29" s="53"/>
      <c r="O29" s="54"/>
      <c r="P29" s="129"/>
    </row>
    <row r="30" spans="1:16" s="51" customFormat="1" ht="50.1" customHeight="1" x14ac:dyDescent="0.2">
      <c r="A30" s="244"/>
      <c r="B30" s="149" t="s">
        <v>116</v>
      </c>
      <c r="C30" s="147" t="s">
        <v>146</v>
      </c>
      <c r="D30" s="147" t="s">
        <v>60</v>
      </c>
      <c r="E30" s="147" t="s">
        <v>59</v>
      </c>
      <c r="F30" s="147" t="s">
        <v>5</v>
      </c>
      <c r="G30" s="147">
        <v>1993</v>
      </c>
      <c r="H30" s="147" t="s">
        <v>58</v>
      </c>
      <c r="I30" s="147" t="s">
        <v>45</v>
      </c>
      <c r="J30" s="246"/>
      <c r="K30" s="52">
        <v>2</v>
      </c>
      <c r="L30" s="128"/>
      <c r="M30" s="139">
        <f t="shared" si="0"/>
        <v>0</v>
      </c>
      <c r="N30" s="53"/>
      <c r="O30" s="54"/>
      <c r="P30" s="135"/>
    </row>
    <row r="31" spans="1:16" s="51" customFormat="1" ht="50.1" customHeight="1" x14ac:dyDescent="0.2">
      <c r="A31" s="244"/>
      <c r="B31" s="149" t="s">
        <v>117</v>
      </c>
      <c r="C31" s="147" t="s">
        <v>57</v>
      </c>
      <c r="D31" s="147" t="s">
        <v>56</v>
      </c>
      <c r="E31" s="147" t="s">
        <v>55</v>
      </c>
      <c r="F31" s="147" t="s">
        <v>54</v>
      </c>
      <c r="G31" s="147">
        <v>2009</v>
      </c>
      <c r="H31" s="147" t="s">
        <v>53</v>
      </c>
      <c r="I31" s="147" t="s">
        <v>45</v>
      </c>
      <c r="J31" s="246"/>
      <c r="K31" s="56">
        <v>2</v>
      </c>
      <c r="L31" s="128"/>
      <c r="M31" s="140">
        <f t="shared" si="0"/>
        <v>0</v>
      </c>
      <c r="N31" s="53"/>
      <c r="O31" s="54"/>
      <c r="P31" s="135"/>
    </row>
    <row r="32" spans="1:16" s="51" customFormat="1" ht="50.1" customHeight="1" x14ac:dyDescent="0.2">
      <c r="A32" s="244"/>
      <c r="B32" s="149" t="s">
        <v>118</v>
      </c>
      <c r="C32" s="147" t="s">
        <v>52</v>
      </c>
      <c r="D32" s="147" t="s">
        <v>17</v>
      </c>
      <c r="E32" s="147" t="s">
        <v>51</v>
      </c>
      <c r="F32" s="147" t="s">
        <v>178</v>
      </c>
      <c r="G32" s="147" t="s">
        <v>179</v>
      </c>
      <c r="H32" s="147" t="s">
        <v>50</v>
      </c>
      <c r="I32" s="147" t="s">
        <v>45</v>
      </c>
      <c r="J32" s="246"/>
      <c r="K32" s="56">
        <v>2</v>
      </c>
      <c r="L32" s="128"/>
      <c r="M32" s="140">
        <f t="shared" si="0"/>
        <v>0</v>
      </c>
      <c r="N32" s="53"/>
      <c r="O32" s="54"/>
      <c r="P32" s="135"/>
    </row>
    <row r="33" spans="1:16" s="51" customFormat="1" ht="50.1" customHeight="1" x14ac:dyDescent="0.2">
      <c r="A33" s="244"/>
      <c r="B33" s="149" t="s">
        <v>119</v>
      </c>
      <c r="C33" s="147" t="s">
        <v>49</v>
      </c>
      <c r="D33" s="147" t="s">
        <v>17</v>
      </c>
      <c r="E33" s="147" t="s">
        <v>48</v>
      </c>
      <c r="F33" s="147" t="s">
        <v>47</v>
      </c>
      <c r="G33" s="147">
        <v>2017</v>
      </c>
      <c r="H33" s="147" t="s">
        <v>46</v>
      </c>
      <c r="I33" s="147" t="s">
        <v>45</v>
      </c>
      <c r="J33" s="246"/>
      <c r="K33" s="63">
        <v>2</v>
      </c>
      <c r="L33" s="132"/>
      <c r="M33" s="143">
        <f t="shared" si="0"/>
        <v>0</v>
      </c>
      <c r="N33" s="57"/>
      <c r="O33" s="58"/>
      <c r="P33" s="131"/>
    </row>
    <row r="34" spans="1:16" s="51" customFormat="1" ht="50.1" customHeight="1" x14ac:dyDescent="0.2">
      <c r="A34" s="244"/>
      <c r="B34" s="149" t="s">
        <v>120</v>
      </c>
      <c r="C34" s="147" t="s">
        <v>104</v>
      </c>
      <c r="D34" s="147" t="s">
        <v>105</v>
      </c>
      <c r="E34" s="147" t="s">
        <v>68</v>
      </c>
      <c r="F34" s="152" t="s">
        <v>147</v>
      </c>
      <c r="G34" s="152">
        <v>2022</v>
      </c>
      <c r="H34" s="152" t="s">
        <v>148</v>
      </c>
      <c r="I34" s="147" t="s">
        <v>45</v>
      </c>
      <c r="J34" s="246"/>
      <c r="K34" s="63">
        <v>2</v>
      </c>
      <c r="L34" s="132"/>
      <c r="M34" s="143">
        <f t="shared" si="0"/>
        <v>0</v>
      </c>
      <c r="N34" s="57"/>
      <c r="O34" s="58"/>
      <c r="P34" s="131"/>
    </row>
    <row r="35" spans="1:16" s="51" customFormat="1" ht="50.1" customHeight="1" thickBot="1" x14ac:dyDescent="0.25">
      <c r="A35" s="249"/>
      <c r="B35" s="156" t="s">
        <v>121</v>
      </c>
      <c r="C35" s="157" t="s">
        <v>104</v>
      </c>
      <c r="D35" s="156" t="s">
        <v>105</v>
      </c>
      <c r="E35" s="147" t="s">
        <v>68</v>
      </c>
      <c r="F35" s="152" t="s">
        <v>147</v>
      </c>
      <c r="G35" s="157">
        <v>2024</v>
      </c>
      <c r="H35" s="152" t="s">
        <v>149</v>
      </c>
      <c r="I35" s="158" t="s">
        <v>45</v>
      </c>
      <c r="J35" s="247"/>
      <c r="K35" s="64">
        <v>2</v>
      </c>
      <c r="L35" s="136"/>
      <c r="M35" s="144">
        <f t="shared" si="0"/>
        <v>0</v>
      </c>
      <c r="N35" s="65"/>
      <c r="O35" s="66"/>
      <c r="P35" s="137"/>
    </row>
    <row r="36" spans="1:16" s="51" customFormat="1" ht="50.1" customHeight="1" thickBot="1" x14ac:dyDescent="0.25">
      <c r="A36" s="226"/>
      <c r="B36" s="227"/>
      <c r="C36" s="227"/>
      <c r="D36" s="227"/>
      <c r="E36" s="227"/>
      <c r="F36" s="227"/>
      <c r="G36" s="227"/>
      <c r="H36" s="227"/>
      <c r="I36" s="227"/>
      <c r="J36" s="228"/>
      <c r="K36" s="235" t="s">
        <v>153</v>
      </c>
      <c r="L36" s="236"/>
      <c r="M36" s="77">
        <f>SUM(L11:L35)</f>
        <v>0</v>
      </c>
      <c r="N36" s="191" t="s">
        <v>192</v>
      </c>
      <c r="O36" s="188"/>
      <c r="P36" s="184"/>
    </row>
    <row r="37" spans="1:16" s="51" customFormat="1" ht="50.1" customHeight="1" thickTop="1" x14ac:dyDescent="0.2">
      <c r="A37" s="229"/>
      <c r="B37" s="230"/>
      <c r="C37" s="230"/>
      <c r="D37" s="230"/>
      <c r="E37" s="230"/>
      <c r="F37" s="230"/>
      <c r="G37" s="230"/>
      <c r="H37" s="230"/>
      <c r="I37" s="230"/>
      <c r="J37" s="231"/>
      <c r="K37" s="237" t="s">
        <v>154</v>
      </c>
      <c r="L37" s="237"/>
      <c r="M37" s="78">
        <f>SUM(M11:M35)</f>
        <v>0</v>
      </c>
      <c r="N37" s="192"/>
      <c r="O37" s="189"/>
      <c r="P37" s="185"/>
    </row>
    <row r="38" spans="1:16" s="51" customFormat="1" ht="50.1" customHeight="1" x14ac:dyDescent="0.2">
      <c r="A38" s="229"/>
      <c r="B38" s="230"/>
      <c r="C38" s="230"/>
      <c r="D38" s="230"/>
      <c r="E38" s="230"/>
      <c r="F38" s="230"/>
      <c r="G38" s="230"/>
      <c r="H38" s="230"/>
      <c r="I38" s="230"/>
      <c r="J38" s="231"/>
      <c r="K38" s="238" t="s">
        <v>189</v>
      </c>
      <c r="L38" s="238"/>
      <c r="M38" s="79"/>
      <c r="N38" s="192"/>
      <c r="O38" s="189"/>
      <c r="P38" s="185"/>
    </row>
    <row r="39" spans="1:16" s="51" customFormat="1" ht="50.1" customHeight="1" x14ac:dyDescent="0.2">
      <c r="A39" s="229"/>
      <c r="B39" s="230"/>
      <c r="C39" s="230"/>
      <c r="D39" s="230"/>
      <c r="E39" s="230"/>
      <c r="F39" s="230"/>
      <c r="G39" s="230"/>
      <c r="H39" s="230"/>
      <c r="I39" s="230"/>
      <c r="J39" s="231"/>
      <c r="K39" s="238" t="s">
        <v>166</v>
      </c>
      <c r="L39" s="238"/>
      <c r="M39" s="80">
        <f>M38*M37</f>
        <v>0</v>
      </c>
      <c r="N39" s="192"/>
      <c r="O39" s="189"/>
      <c r="P39" s="185"/>
    </row>
    <row r="40" spans="1:16" s="51" customFormat="1" ht="50.1" customHeight="1" thickBot="1" x14ac:dyDescent="0.25">
      <c r="A40" s="229"/>
      <c r="B40" s="230"/>
      <c r="C40" s="230"/>
      <c r="D40" s="230"/>
      <c r="E40" s="230"/>
      <c r="F40" s="230"/>
      <c r="G40" s="230"/>
      <c r="H40" s="230"/>
      <c r="I40" s="230"/>
      <c r="J40" s="231"/>
      <c r="K40" s="239" t="s">
        <v>167</v>
      </c>
      <c r="L40" s="239"/>
      <c r="M40" s="81">
        <f>M39+M37</f>
        <v>0</v>
      </c>
      <c r="N40" s="192"/>
      <c r="O40" s="189"/>
      <c r="P40" s="185"/>
    </row>
    <row r="41" spans="1:16" s="51" customFormat="1" ht="50.1" customHeight="1" thickTop="1" x14ac:dyDescent="0.2">
      <c r="A41" s="229"/>
      <c r="B41" s="230"/>
      <c r="C41" s="230"/>
      <c r="D41" s="230"/>
      <c r="E41" s="230"/>
      <c r="F41" s="230"/>
      <c r="G41" s="230"/>
      <c r="H41" s="230"/>
      <c r="I41" s="230"/>
      <c r="J41" s="231"/>
      <c r="K41" s="237" t="s">
        <v>168</v>
      </c>
      <c r="L41" s="237"/>
      <c r="M41" s="78">
        <f>M37*4</f>
        <v>0</v>
      </c>
      <c r="N41" s="192"/>
      <c r="O41" s="189"/>
      <c r="P41" s="185"/>
    </row>
    <row r="42" spans="1:16" s="51" customFormat="1" ht="50.1" customHeight="1" thickBot="1" x14ac:dyDescent="0.25">
      <c r="A42" s="232"/>
      <c r="B42" s="233"/>
      <c r="C42" s="233"/>
      <c r="D42" s="233"/>
      <c r="E42" s="233"/>
      <c r="F42" s="233"/>
      <c r="G42" s="233"/>
      <c r="H42" s="233"/>
      <c r="I42" s="233"/>
      <c r="J42" s="234"/>
      <c r="K42" s="240" t="s">
        <v>169</v>
      </c>
      <c r="L42" s="240"/>
      <c r="M42" s="82">
        <f>M40*4</f>
        <v>0</v>
      </c>
      <c r="N42" s="193"/>
      <c r="O42" s="190"/>
      <c r="P42" s="186"/>
    </row>
    <row r="43" spans="1:16" s="51" customFormat="1" ht="15" customHeight="1" thickTop="1" x14ac:dyDescent="0.2">
      <c r="A43" s="67"/>
      <c r="B43" s="67"/>
      <c r="C43" s="68"/>
      <c r="D43" s="68"/>
      <c r="E43" s="68"/>
      <c r="F43" s="68"/>
      <c r="G43" s="68"/>
      <c r="H43" s="68"/>
      <c r="I43" s="68"/>
      <c r="J43" s="68"/>
      <c r="K43" s="69"/>
      <c r="L43" s="69"/>
      <c r="M43" s="70"/>
      <c r="N43" s="67"/>
      <c r="O43" s="67"/>
      <c r="P43" s="67"/>
    </row>
    <row r="44" spans="1:16" ht="30" customHeight="1" x14ac:dyDescent="0.2">
      <c r="A44" s="194" t="s">
        <v>43</v>
      </c>
      <c r="B44" s="194"/>
      <c r="C44" s="194"/>
      <c r="D44" s="194"/>
      <c r="E44" s="83"/>
      <c r="F44" s="83"/>
      <c r="G44" s="195"/>
      <c r="H44" s="195"/>
      <c r="I44" s="35"/>
      <c r="J44" s="35"/>
      <c r="K44" s="17"/>
      <c r="L44" s="17"/>
      <c r="M44" s="48"/>
      <c r="N44" s="10"/>
      <c r="O44" s="10"/>
      <c r="P44" s="10"/>
    </row>
    <row r="45" spans="1:16" ht="15" customHeight="1" thickBot="1" x14ac:dyDescent="0.25">
      <c r="A45" s="84"/>
      <c r="B45" s="84"/>
      <c r="C45" s="85"/>
      <c r="D45" s="86"/>
      <c r="E45" s="83"/>
      <c r="F45" s="87"/>
      <c r="G45" s="88"/>
      <c r="H45" s="83"/>
      <c r="I45" s="35"/>
      <c r="J45" s="35"/>
      <c r="K45" s="17"/>
      <c r="L45" s="17"/>
      <c r="M45" s="89"/>
      <c r="N45" s="84"/>
      <c r="O45" s="84"/>
      <c r="P45" s="84"/>
    </row>
    <row r="46" spans="1:16" ht="50.1" customHeight="1" thickTop="1" thickBot="1" x14ac:dyDescent="0.25">
      <c r="A46" s="90" t="s">
        <v>6</v>
      </c>
      <c r="B46" s="196" t="s">
        <v>155</v>
      </c>
      <c r="C46" s="196"/>
      <c r="D46" s="91" t="s">
        <v>171</v>
      </c>
      <c r="E46" s="92" t="s">
        <v>172</v>
      </c>
      <c r="F46" s="93"/>
      <c r="G46" s="94"/>
      <c r="H46" s="95"/>
      <c r="I46" s="35"/>
      <c r="J46" s="35"/>
      <c r="K46" s="42" t="s">
        <v>156</v>
      </c>
      <c r="L46" s="23"/>
      <c r="M46" s="23"/>
      <c r="N46" s="49" t="s">
        <v>157</v>
      </c>
      <c r="O46" s="27"/>
      <c r="P46" s="96"/>
    </row>
    <row r="47" spans="1:16" ht="50.1" customHeight="1" x14ac:dyDescent="0.2">
      <c r="A47" s="97">
        <v>0.25</v>
      </c>
      <c r="B47" s="200" t="s">
        <v>173</v>
      </c>
      <c r="C47" s="200"/>
      <c r="D47" s="98">
        <f>M41</f>
        <v>0</v>
      </c>
      <c r="E47" s="99">
        <f>D47*1.2</f>
        <v>0</v>
      </c>
      <c r="F47" s="87"/>
      <c r="G47" s="88"/>
      <c r="H47" s="83"/>
      <c r="I47" s="35"/>
      <c r="J47" s="35"/>
      <c r="K47" s="29"/>
      <c r="L47" s="15"/>
      <c r="M47" s="15"/>
      <c r="N47" s="39"/>
      <c r="O47" s="21"/>
      <c r="P47" s="84"/>
    </row>
    <row r="48" spans="1:16" ht="50.1" customHeight="1" x14ac:dyDescent="0.2">
      <c r="A48" s="100">
        <v>0.1</v>
      </c>
      <c r="B48" s="187" t="s">
        <v>174</v>
      </c>
      <c r="C48" s="187"/>
      <c r="D48" s="101">
        <f>IFERROR(AVERAGE(N11:N35),0)</f>
        <v>0</v>
      </c>
      <c r="E48" s="102">
        <f>D48*1.2</f>
        <v>0</v>
      </c>
      <c r="F48" s="103"/>
      <c r="G48" s="88"/>
      <c r="H48" s="83"/>
      <c r="I48" s="35"/>
      <c r="J48" s="35"/>
      <c r="K48" s="29" t="s">
        <v>30</v>
      </c>
      <c r="L48" s="15"/>
      <c r="M48" s="15"/>
      <c r="N48" s="15"/>
      <c r="O48" s="21"/>
      <c r="P48" s="84"/>
    </row>
    <row r="49" spans="1:16" ht="50.1" customHeight="1" x14ac:dyDescent="0.2">
      <c r="A49" s="100">
        <v>0.1</v>
      </c>
      <c r="B49" s="187" t="s">
        <v>175</v>
      </c>
      <c r="C49" s="187"/>
      <c r="D49" s="104"/>
      <c r="E49" s="102">
        <f t="shared" ref="E49:E51" si="1">D49*1.2</f>
        <v>0</v>
      </c>
      <c r="F49" s="103"/>
      <c r="G49" s="88"/>
      <c r="H49" s="83"/>
      <c r="I49" s="35"/>
      <c r="J49" s="35"/>
      <c r="K49" s="34"/>
      <c r="L49" s="16"/>
      <c r="M49" s="16"/>
      <c r="N49" s="15"/>
      <c r="O49" s="21"/>
      <c r="P49" s="84"/>
    </row>
    <row r="50" spans="1:16" ht="50.1" customHeight="1" x14ac:dyDescent="0.2">
      <c r="A50" s="100">
        <v>0.1</v>
      </c>
      <c r="B50" s="201" t="s">
        <v>176</v>
      </c>
      <c r="C50" s="202"/>
      <c r="D50" s="202"/>
      <c r="E50" s="203"/>
      <c r="F50" s="105"/>
      <c r="G50" s="88"/>
      <c r="H50" s="83"/>
      <c r="I50" s="35"/>
      <c r="J50" s="35"/>
      <c r="K50" s="29" t="s">
        <v>31</v>
      </c>
      <c r="L50" s="15"/>
      <c r="M50" s="15"/>
      <c r="N50" s="6"/>
      <c r="O50" s="21"/>
      <c r="P50" s="84"/>
    </row>
    <row r="51" spans="1:16" ht="50.1" customHeight="1" thickBot="1" x14ac:dyDescent="0.25">
      <c r="A51" s="171">
        <v>0.05</v>
      </c>
      <c r="B51" s="199" t="s">
        <v>177</v>
      </c>
      <c r="C51" s="199"/>
      <c r="D51" s="172">
        <f>O36</f>
        <v>0</v>
      </c>
      <c r="E51" s="173">
        <f t="shared" si="1"/>
        <v>0</v>
      </c>
      <c r="F51" s="105"/>
      <c r="G51" s="88"/>
      <c r="H51" s="83"/>
      <c r="I51" s="35"/>
      <c r="J51" s="35"/>
      <c r="K51" s="174" t="s">
        <v>32</v>
      </c>
      <c r="L51" s="175"/>
      <c r="M51" s="175"/>
      <c r="N51" s="7"/>
      <c r="O51" s="45"/>
      <c r="P51" s="84"/>
    </row>
    <row r="52" spans="1:16" ht="15" customHeight="1" thickTop="1" x14ac:dyDescent="0.2">
      <c r="A52" s="83"/>
      <c r="B52" s="105"/>
      <c r="C52" s="35"/>
      <c r="D52" s="35"/>
      <c r="E52" s="35"/>
      <c r="F52" s="35"/>
      <c r="G52" s="35"/>
      <c r="H52" s="35"/>
      <c r="I52" s="35"/>
      <c r="J52" s="106"/>
      <c r="K52" s="5"/>
      <c r="L52" s="5"/>
      <c r="M52" s="89"/>
      <c r="N52" s="84"/>
      <c r="O52" s="84"/>
      <c r="P52" s="84"/>
    </row>
    <row r="53" spans="1:16" ht="120" customHeight="1" x14ac:dyDescent="0.2">
      <c r="A53" s="217" t="s">
        <v>191</v>
      </c>
      <c r="B53" s="217"/>
      <c r="C53" s="217"/>
      <c r="D53" s="217"/>
      <c r="E53" s="217"/>
      <c r="F53" s="217"/>
      <c r="G53" s="217"/>
      <c r="H53" s="217"/>
      <c r="I53" s="217"/>
      <c r="J53" s="217"/>
      <c r="K53" s="217"/>
      <c r="L53" s="217"/>
      <c r="M53" s="217"/>
      <c r="N53" s="217"/>
      <c r="O53" s="217"/>
      <c r="P53" s="217"/>
    </row>
    <row r="54" spans="1:16" ht="15.75" thickBot="1" x14ac:dyDescent="0.25">
      <c r="A54" s="84"/>
      <c r="B54" s="107"/>
      <c r="C54" s="107"/>
      <c r="D54" s="107"/>
      <c r="E54" s="107"/>
      <c r="F54" s="10"/>
      <c r="G54" s="84"/>
      <c r="H54" s="84"/>
      <c r="I54" s="84"/>
      <c r="J54" s="84"/>
      <c r="K54" s="84"/>
      <c r="L54" s="107"/>
      <c r="M54" s="107"/>
      <c r="N54" s="107"/>
      <c r="O54" s="107"/>
      <c r="P54" s="107"/>
    </row>
    <row r="55" spans="1:16" ht="30" customHeight="1" thickTop="1" x14ac:dyDescent="0.2">
      <c r="A55" s="218" t="s">
        <v>158</v>
      </c>
      <c r="B55" s="219"/>
      <c r="C55" s="107"/>
      <c r="D55" s="107"/>
      <c r="E55" s="107"/>
      <c r="F55" s="10"/>
      <c r="G55" s="84"/>
      <c r="H55" s="84"/>
      <c r="I55" s="84"/>
      <c r="J55" s="84"/>
      <c r="K55" s="84"/>
      <c r="L55" s="107"/>
      <c r="M55" s="107"/>
      <c r="N55" s="107"/>
      <c r="O55" s="107"/>
      <c r="P55" s="107"/>
    </row>
    <row r="56" spans="1:16" ht="69" customHeight="1" thickBot="1" x14ac:dyDescent="0.25">
      <c r="A56" s="108"/>
      <c r="B56" s="109" t="s">
        <v>159</v>
      </c>
      <c r="C56" s="107"/>
      <c r="D56" s="107"/>
      <c r="E56" s="107"/>
      <c r="F56" s="10"/>
      <c r="G56" s="84"/>
      <c r="H56" s="84"/>
      <c r="I56" s="84"/>
      <c r="J56" s="84"/>
      <c r="K56" s="84"/>
      <c r="L56" s="107"/>
      <c r="M56" s="107"/>
      <c r="N56" s="107"/>
      <c r="O56" s="107"/>
      <c r="P56" s="107"/>
    </row>
    <row r="57" spans="1:16" ht="13.5" thickTop="1" x14ac:dyDescent="0.2"/>
  </sheetData>
  <sheetProtection algorithmName="SHA-512" hashValue="PDFULasr+OOw4SG0E90XjbBNdjt1BKkkUyGBhTFzNo/1X9Hnqif1A8HwZDrtvVR2BgvHsE7bs/DwwW7hlV94QQ==" saltValue="KVt+iZBUg+LJ8VEI3u9VnQ==" spinCount="100000" sheet="1" objects="1" scenarios="1"/>
  <mergeCells count="48">
    <mergeCell ref="A53:P53"/>
    <mergeCell ref="A55:B55"/>
    <mergeCell ref="A36:J42"/>
    <mergeCell ref="K36:L36"/>
    <mergeCell ref="K37:L37"/>
    <mergeCell ref="K38:L38"/>
    <mergeCell ref="K39:L39"/>
    <mergeCell ref="K40:L40"/>
    <mergeCell ref="K41:L41"/>
    <mergeCell ref="K42:L42"/>
    <mergeCell ref="N36:N42"/>
    <mergeCell ref="O36:O42"/>
    <mergeCell ref="A44:D44"/>
    <mergeCell ref="B46:C46"/>
    <mergeCell ref="B47:C47"/>
    <mergeCell ref="B51:C51"/>
    <mergeCell ref="A1:P1"/>
    <mergeCell ref="A2:P2"/>
    <mergeCell ref="A3:P3"/>
    <mergeCell ref="A4:P4"/>
    <mergeCell ref="F6:G6"/>
    <mergeCell ref="B5:C5"/>
    <mergeCell ref="B6:C6"/>
    <mergeCell ref="A11:A26"/>
    <mergeCell ref="J11:J35"/>
    <mergeCell ref="A27:A35"/>
    <mergeCell ref="F9:F10"/>
    <mergeCell ref="G9:G10"/>
    <mergeCell ref="H9:H10"/>
    <mergeCell ref="I9:I10"/>
    <mergeCell ref="J9:J10"/>
    <mergeCell ref="A9:A10"/>
    <mergeCell ref="B7:C7"/>
    <mergeCell ref="P36:P42"/>
    <mergeCell ref="B49:C49"/>
    <mergeCell ref="B50:E50"/>
    <mergeCell ref="B48:C48"/>
    <mergeCell ref="G44:H44"/>
    <mergeCell ref="B9:B10"/>
    <mergeCell ref="C9:C10"/>
    <mergeCell ref="D9:D10"/>
    <mergeCell ref="E9:E10"/>
    <mergeCell ref="A8:P8"/>
    <mergeCell ref="L9:M9"/>
    <mergeCell ref="N9:N10"/>
    <mergeCell ref="O9:O10"/>
    <mergeCell ref="P9:P10"/>
    <mergeCell ref="K9:K10"/>
  </mergeCells>
  <dataValidations count="1">
    <dataValidation type="list" allowBlank="1" showInputMessage="1" showErrorMessage="1" sqref="B7">
      <formula1>$S$1:$S$7</formula1>
    </dataValidation>
  </dataValidations>
  <printOptions horizontalCentered="1" verticalCentered="1"/>
  <pageMargins left="0.19685039370078741" right="0.19685039370078741" top="0.19685039370078741" bottom="0.19685039370078741" header="0.31496062992125984" footer="0.31496062992125984"/>
  <pageSetup paperSize="8" scale="48" fitToHeight="0" orientation="landscape" cellComments="asDisplayed" useFirstPageNumber="1" verticalDpi="597" r:id="rId1"/>
  <headerFooter alignWithMargins="0">
    <oddFooter>&amp;L&amp;F
Membre du groupement : CPAM DES FLANDRES&amp;R&amp;P</oddFooter>
  </headerFooter>
  <rowBreaks count="1" manualBreakCount="1">
    <brk id="26"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COTE D'OPALE</vt:lpstr>
      <vt:lpstr>FLANDRES</vt:lpstr>
      <vt:lpstr>'COTE D''OPALE'!Zone_d_impression</vt:lpstr>
      <vt:lpstr>FLANDRES!Zone_d_impression</vt:lpstr>
    </vt:vector>
  </TitlesOfParts>
  <Company>CNAMTS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RENAUX FABIEN (CPAM HAINAUT)</dc:creator>
  <cp:lastModifiedBy>RENAUX FABIEN (CPAM HAINAUT)</cp:lastModifiedBy>
  <cp:lastPrinted>2025-02-19T11:26:26Z</cp:lastPrinted>
  <dcterms:created xsi:type="dcterms:W3CDTF">2020-11-03T11:16:53Z</dcterms:created>
  <dcterms:modified xsi:type="dcterms:W3CDTF">2025-06-11T12:55:45Z</dcterms:modified>
</cp:coreProperties>
</file>