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P:\Marché_DEMAT\2025\PRA\01-Portes&amp;PortailsMaint\02 DCE\Lot1\"/>
    </mc:Choice>
  </mc:AlternateContent>
  <bookViews>
    <workbookView xWindow="150" yWindow="1185" windowWidth="24675" windowHeight="10785"/>
  </bookViews>
  <sheets>
    <sheet name="LILLE-DOUAI" sheetId="5" r:id="rId1"/>
    <sheet name="ROUBAIX-TOURCOING" sheetId="6" r:id="rId2"/>
  </sheets>
  <definedNames>
    <definedName name="_xlnm.Print_Area" localSheetId="0">'LILLE-DOUAI'!$A$1:$P$59</definedName>
    <definedName name="_xlnm.Print_Area" localSheetId="1">'ROUBAIX-TOURCOING'!$A$1:$P$53</definedName>
  </definedNames>
  <calcPr calcId="162913"/>
</workbook>
</file>

<file path=xl/calcChain.xml><?xml version="1.0" encoding="utf-8"?>
<calcChain xmlns="http://schemas.openxmlformats.org/spreadsheetml/2006/main">
  <c r="D45" i="6" l="1"/>
  <c r="E45" i="6" s="1"/>
  <c r="D48" i="6"/>
  <c r="E48" i="6" s="1"/>
  <c r="E46" i="6"/>
  <c r="M33" i="6"/>
  <c r="D51" i="5"/>
  <c r="E51" i="5" s="1"/>
  <c r="E52" i="5"/>
  <c r="M14" i="5" l="1"/>
  <c r="M32" i="6" l="1"/>
  <c r="M31" i="6"/>
  <c r="M30" i="6"/>
  <c r="M29" i="6"/>
  <c r="M28" i="6"/>
  <c r="M27" i="6"/>
  <c r="M26" i="6"/>
  <c r="M25" i="6"/>
  <c r="M24" i="6"/>
  <c r="M23" i="6"/>
  <c r="M22" i="6"/>
  <c r="M21" i="6"/>
  <c r="M20" i="6"/>
  <c r="M19" i="6"/>
  <c r="M18" i="6"/>
  <c r="M17" i="6"/>
  <c r="M16" i="6"/>
  <c r="M15" i="6"/>
  <c r="M14" i="6"/>
  <c r="M13" i="6"/>
  <c r="M12" i="6"/>
  <c r="M11" i="6"/>
  <c r="M34" i="6" l="1"/>
  <c r="M38" i="6"/>
  <c r="D44" i="6" s="1"/>
  <c r="M36" i="6"/>
  <c r="M37" i="6" s="1"/>
  <c r="M39" i="6" s="1"/>
  <c r="D54" i="5"/>
  <c r="E54" i="5" s="1"/>
  <c r="M39" i="5"/>
  <c r="M38" i="5"/>
  <c r="M37" i="5"/>
  <c r="M36" i="5"/>
  <c r="M35" i="5"/>
  <c r="M34" i="5"/>
  <c r="M33" i="5"/>
  <c r="M32" i="5"/>
  <c r="M31" i="5"/>
  <c r="M30" i="5"/>
  <c r="M29" i="5"/>
  <c r="M28" i="5"/>
  <c r="M27" i="5"/>
  <c r="M26" i="5"/>
  <c r="M25" i="5"/>
  <c r="M24" i="5"/>
  <c r="M23" i="5"/>
  <c r="M22" i="5"/>
  <c r="M21" i="5"/>
  <c r="M20" i="5"/>
  <c r="M19" i="5"/>
  <c r="M18" i="5"/>
  <c r="M17" i="5"/>
  <c r="M16" i="5"/>
  <c r="M15" i="5"/>
  <c r="M13" i="5"/>
  <c r="M12" i="5"/>
  <c r="M11" i="5"/>
  <c r="E44" i="6" l="1"/>
  <c r="M40" i="5"/>
  <c r="M42" i="5" s="1"/>
  <c r="M43" i="5" s="1"/>
  <c r="M45" i="5" s="1"/>
  <c r="H6" i="6"/>
  <c r="M44" i="5" l="1"/>
  <c r="D50" i="5" s="1"/>
  <c r="H6" i="5"/>
  <c r="E50" i="5" l="1"/>
</calcChain>
</file>

<file path=xl/sharedStrings.xml><?xml version="1.0" encoding="utf-8"?>
<sst xmlns="http://schemas.openxmlformats.org/spreadsheetml/2006/main" count="481" uniqueCount="243">
  <si>
    <t>MAINTENANCE DES PORTES, PORTAILS, BARRIERES, GRILLES AUTOMATIQUES ET MANUELLES DES CPAM DES HAUTS DE France</t>
  </si>
  <si>
    <t>Secteur</t>
  </si>
  <si>
    <t>Fonctionnement</t>
  </si>
  <si>
    <t>Année de 
mise en 
service</t>
  </si>
  <si>
    <t>Horaires et période d'intervention</t>
  </si>
  <si>
    <t xml:space="preserve">Horaires d'intervention Astreinte </t>
  </si>
  <si>
    <t>Observations</t>
  </si>
  <si>
    <t>Porte piétonne</t>
  </si>
  <si>
    <t>Automatique</t>
  </si>
  <si>
    <t>RECORD</t>
  </si>
  <si>
    <t>Porte sectionnelle</t>
  </si>
  <si>
    <t>Barrière</t>
  </si>
  <si>
    <t>BFT</t>
  </si>
  <si>
    <t>Portail</t>
  </si>
  <si>
    <t>Critère Prix</t>
  </si>
  <si>
    <t>PORTALP</t>
  </si>
  <si>
    <t>Portalp</t>
  </si>
  <si>
    <t>La Toulousaine</t>
  </si>
  <si>
    <t>LILLE</t>
  </si>
  <si>
    <t>2 boitiers de commande et un inter à clé / Motorisé</t>
  </si>
  <si>
    <t>COMPACT</t>
  </si>
  <si>
    <t>4200*4350</t>
  </si>
  <si>
    <t>07h15 / 17h00
du Lundi au Vendredi</t>
  </si>
  <si>
    <t>24h/24h-7j/7j</t>
  </si>
  <si>
    <t>Automatique, un inter à clé / Motorisé</t>
  </si>
  <si>
    <t>SDA</t>
  </si>
  <si>
    <t>3600*3600</t>
  </si>
  <si>
    <t>4360*4000</t>
  </si>
  <si>
    <t>Contrôle d'accès, télécommande / Motorisé</t>
  </si>
  <si>
    <t>HORMANN</t>
  </si>
  <si>
    <t>2300*4640</t>
  </si>
  <si>
    <t>Contrôle d'accès</t>
  </si>
  <si>
    <t>La Barrière Automatique</t>
  </si>
  <si>
    <t>2060*1630</t>
  </si>
  <si>
    <t>2 vantaux 2060*730</t>
  </si>
  <si>
    <t>2 vantaux 2200*830</t>
  </si>
  <si>
    <t>automatique</t>
  </si>
  <si>
    <t>2 vantaux 2320*1080</t>
  </si>
  <si>
    <t>MANUSA</t>
  </si>
  <si>
    <t>4 vantaux 2400*750</t>
  </si>
  <si>
    <t>2320*1195</t>
  </si>
  <si>
    <t>2 vantaux 2300*1050</t>
  </si>
  <si>
    <t>GILGEN DOOR SYSTEMS</t>
  </si>
  <si>
    <t>2 vantaux 2230*740</t>
  </si>
  <si>
    <t>DOUAI</t>
  </si>
  <si>
    <t>BCA</t>
  </si>
  <si>
    <t>FAAC</t>
  </si>
  <si>
    <t>Porte levante</t>
  </si>
  <si>
    <t>SAFIR</t>
  </si>
  <si>
    <t>2150*4500</t>
  </si>
  <si>
    <t>PORTIS</t>
  </si>
  <si>
    <t>2 vantaux 2100*1480</t>
  </si>
  <si>
    <t>2 vantaux 2100*1280</t>
  </si>
  <si>
    <t>Pression maintenue</t>
  </si>
  <si>
    <t>Javey</t>
  </si>
  <si>
    <t>3750 x 6600</t>
  </si>
  <si>
    <t>7h30 à 18h</t>
  </si>
  <si>
    <t>Came</t>
  </si>
  <si>
    <t>largeur 6000</t>
  </si>
  <si>
    <t>Impulsion</t>
  </si>
  <si>
    <t>largeur 5000</t>
  </si>
  <si>
    <t>Volet roulant</t>
  </si>
  <si>
    <t>Porte piétonne coulissante</t>
  </si>
  <si>
    <t>Record</t>
  </si>
  <si>
    <t>2240 x 1980</t>
  </si>
  <si>
    <t>2000 x 1900</t>
  </si>
  <si>
    <t>2100 x 2000</t>
  </si>
  <si>
    <t>Rideau</t>
  </si>
  <si>
    <t>Hormann</t>
  </si>
  <si>
    <t>2547 x 1865</t>
  </si>
  <si>
    <t>3200 x 5500</t>
  </si>
  <si>
    <t>AD ouverture</t>
  </si>
  <si>
    <t>2500 x 2100</t>
  </si>
  <si>
    <t>2655 x 2705</t>
  </si>
  <si>
    <t>2250 x 2000</t>
  </si>
  <si>
    <t>2100 x 1200</t>
  </si>
  <si>
    <t>Porte Efaflex</t>
  </si>
  <si>
    <t>Efaflex</t>
  </si>
  <si>
    <t>2600 x 2900</t>
  </si>
  <si>
    <t>Portillon</t>
  </si>
  <si>
    <t>Entre matic</t>
  </si>
  <si>
    <t>2000 x 820</t>
  </si>
  <si>
    <t>Porte automatique</t>
  </si>
  <si>
    <t>6500 x 4000</t>
  </si>
  <si>
    <t>Hauteur 2200</t>
  </si>
  <si>
    <t>Lot n °</t>
  </si>
  <si>
    <t>CPAM DE L'AISNE</t>
  </si>
  <si>
    <t>CPAM DE LILLE DOUAI</t>
  </si>
  <si>
    <t>CPAM DE ROUBAIX TOURCOING</t>
  </si>
  <si>
    <t>Désignation du lot :</t>
  </si>
  <si>
    <t>Membre du groupement  :</t>
  </si>
  <si>
    <t>Dimensions de l'installation
hauteur x largeur</t>
  </si>
  <si>
    <t>Marque</t>
  </si>
  <si>
    <t xml:space="preserve">La société candidate, </t>
  </si>
  <si>
    <t xml:space="preserve">Représentée par, </t>
  </si>
  <si>
    <t xml:space="preserve">En qualité de , </t>
  </si>
  <si>
    <t>Entrée Assurés Droit
125 rue St Sulpice
59500 DOUAI</t>
  </si>
  <si>
    <t>Entrée Assurés Gauche
125 rue St Sulpice
59500 DOUAI</t>
  </si>
  <si>
    <t>Porte de Garage
125 rue St Sulpice
59500 DOUAI</t>
  </si>
  <si>
    <t>Entrée parking entreprise
125 rue St Sulpice
59500 DOUAI</t>
  </si>
  <si>
    <t>Sortie parking personnel
125 rue St Sulpice
59500 DOUAI</t>
  </si>
  <si>
    <t>Entrée parking personnel
125 rue St Sulpice
59500 DOUAI</t>
  </si>
  <si>
    <t>SAS Assurés Gauche
125 rue St Sulpice
59500 DOUAI</t>
  </si>
  <si>
    <t>SAS Assurés Droit 
125 rue St Sulpice 
59500 DOUAI</t>
  </si>
  <si>
    <t>Accueil entre SAS Accueil et le CES 
125 rue St Sulpice
59500 DOUAI</t>
  </si>
  <si>
    <t>Entrée CES
125 rue St Sulpice
59500 DOUAI</t>
  </si>
  <si>
    <t>Entrée assurés
2 rue d'Iéna
59000 LILLE</t>
  </si>
  <si>
    <t>SAS assurés
2 rue d'Iéna
59000 LILLE</t>
  </si>
  <si>
    <t>Accès ascenceurs coté accueil
2 rue d'Iéna
59000 LILLE</t>
  </si>
  <si>
    <t>Sortie Auditorium
2 rue d'Iéna
59000 LILLE</t>
  </si>
  <si>
    <t>Tourniquet Auditorium
2 rue d'Iéna
59000 LILLE</t>
  </si>
  <si>
    <t>Accès ascenceurs
2 rue d'Iéna
59000 LILLE</t>
  </si>
  <si>
    <t>Entré Contrôle Médicale
2 rue d'Iéna
59000 LILLE</t>
  </si>
  <si>
    <t>Entré SAS agents
2 rue d'Iéna
59000 LILLE</t>
  </si>
  <si>
    <t>Entré agents
2 rue d'Iéna
59000 LILLE</t>
  </si>
  <si>
    <t>Sortie parking  
rue Racine prolongée
59000 LILLE</t>
  </si>
  <si>
    <t>Accès parking administrateurs
2 rue d'Iéna
59000 LILLE</t>
  </si>
  <si>
    <t>Porte accès parking 
2 rue d'Iéna 
59000 LILLE</t>
  </si>
  <si>
    <t>Porte sortie parking R-2
Rue des Postes
59000 LILLE</t>
  </si>
  <si>
    <t>Porte sortie parking niveau quai de livraison
Rue des Postes
59000 LILLE</t>
  </si>
  <si>
    <t>Accès quai de livraison 
Rue des Postes
59000 LILLE</t>
  </si>
  <si>
    <t>CPAM DES FLANDRES</t>
  </si>
  <si>
    <t>TOURCOING</t>
  </si>
  <si>
    <t>ROUBAIX</t>
  </si>
  <si>
    <t>TOUFFLERS</t>
  </si>
  <si>
    <t>Accès garage 
2 place Sébastopol
59200 TOURCOING</t>
  </si>
  <si>
    <t>rue des Carliers
59200 TOURCOING</t>
  </si>
  <si>
    <t>rue de Roubaix
59200 TOURCOING</t>
  </si>
  <si>
    <t>coté Parking
2 place Sébastopol
59200 TOURCOING</t>
  </si>
  <si>
    <t>coté Parvis
2 place Sébastopol
59200 TOURCOING</t>
  </si>
  <si>
    <t>intérieur coté parking
2 place Sébastopol
59200 TOURCOING</t>
  </si>
  <si>
    <t>extérieur coté parking
2 place Sébastopol
59200 TOURCOING</t>
  </si>
  <si>
    <t>intérieur coté parvis
2 place Sébastopol
59200 TOURCOING</t>
  </si>
  <si>
    <t>extérieur coté parvis
2 place Sébastopol
59200 TOURCOING</t>
  </si>
  <si>
    <t xml:space="preserve"> Rampe
6 rue Remy Cogghe
59100 ROUBAIX</t>
  </si>
  <si>
    <t>entrée principale accueil
6 rue Remy Cogghe
59100 ROUBAIX</t>
  </si>
  <si>
    <t>sortie secondaire accueil
6 rue Remy Cogghe
59100 ROUBAIX</t>
  </si>
  <si>
    <t>entrée Véhicule
6 rue Remy Cogghe
59100 ROUBAIX</t>
  </si>
  <si>
    <t>entrée extérieure
6 rue Remy Cogghe
59100 ROUBAIX</t>
  </si>
  <si>
    <t>entrée intérieure
6 rue Remy Cogghe
59100 ROUBAIX</t>
  </si>
  <si>
    <t>entrée parking
6 rue Remy Cogghe
59100 ROUBAIX</t>
  </si>
  <si>
    <t>ALHENA
64 avenue Alfred Lefrançois
59200 TOURCOING</t>
  </si>
  <si>
    <t>B. Récapitulatif des sous-critères prix et des différentes données à communiquer</t>
  </si>
  <si>
    <t>Métropole Lilloise</t>
  </si>
  <si>
    <t>Accès Couloir Economat
2 rue d'Iena
59000 LILLE</t>
  </si>
  <si>
    <t>2 vantaux
2205*910</t>
  </si>
  <si>
    <t>Accès Livraison
2 rue d'Iena
59000 LILLE</t>
  </si>
  <si>
    <t>2 vantaux
2055*870</t>
  </si>
  <si>
    <t>AMT4874X</t>
  </si>
  <si>
    <t>AMT7875X</t>
  </si>
  <si>
    <t>AMT4876X</t>
  </si>
  <si>
    <t>AMT4877X</t>
  </si>
  <si>
    <t>AMT4878X</t>
  </si>
  <si>
    <t>AMT4879X</t>
  </si>
  <si>
    <t>AMT4880X</t>
  </si>
  <si>
    <t>AMT4881X</t>
  </si>
  <si>
    <t>AMT4882X</t>
  </si>
  <si>
    <t>AMT4883X</t>
  </si>
  <si>
    <t>AMT4884X</t>
  </si>
  <si>
    <t>AMT4885X</t>
  </si>
  <si>
    <t>AMT4886X</t>
  </si>
  <si>
    <t>AMT4887X</t>
  </si>
  <si>
    <t>AMT4888X</t>
  </si>
  <si>
    <t>AMT4889X</t>
  </si>
  <si>
    <t>AMT4890X</t>
  </si>
  <si>
    <t>AMT4891X</t>
  </si>
  <si>
    <t>AMT4892X</t>
  </si>
  <si>
    <t>AMT4893X</t>
  </si>
  <si>
    <t>AMT4894X</t>
  </si>
  <si>
    <t>AMT4895X</t>
  </si>
  <si>
    <t>AMT4896X</t>
  </si>
  <si>
    <t>AMT4897X</t>
  </si>
  <si>
    <t>AMT4898X</t>
  </si>
  <si>
    <t>AMT4899X</t>
  </si>
  <si>
    <t>AMT4900X</t>
  </si>
  <si>
    <t>N°599/01R/2025</t>
  </si>
  <si>
    <t>ANNEXE 1 - DQE (Détail Quantitatif Estimatif)</t>
  </si>
  <si>
    <t>AMT4904X</t>
  </si>
  <si>
    <t>AMT4905X</t>
  </si>
  <si>
    <t>AMT4906X</t>
  </si>
  <si>
    <t>AMT4907X</t>
  </si>
  <si>
    <t>AMT4908X</t>
  </si>
  <si>
    <t>AMT4909X</t>
  </si>
  <si>
    <t>AMT4910X</t>
  </si>
  <si>
    <t>AMT4911X</t>
  </si>
  <si>
    <t>AMT4912X</t>
  </si>
  <si>
    <t>AMT4913X</t>
  </si>
  <si>
    <t>AMT4914X</t>
  </si>
  <si>
    <t>AMT4915X</t>
  </si>
  <si>
    <t>AMT4916X</t>
  </si>
  <si>
    <t>AMT4917X</t>
  </si>
  <si>
    <t>AMT4918X</t>
  </si>
  <si>
    <t>AMT4919X</t>
  </si>
  <si>
    <t>AMT4920X</t>
  </si>
  <si>
    <t>AMT4921X</t>
  </si>
  <si>
    <t>AMU0255X</t>
  </si>
  <si>
    <t>AMT4922X</t>
  </si>
  <si>
    <t>17 Rue du Trieu du Quesnoy
59390 TOUFFLERS</t>
  </si>
  <si>
    <t>AMU0256X</t>
  </si>
  <si>
    <t>Portail pivotant</t>
  </si>
  <si>
    <t>AMU0257X</t>
  </si>
  <si>
    <t>Portail coulissant</t>
  </si>
  <si>
    <t>Prix total HT - Semestriel (A)</t>
  </si>
  <si>
    <t>Prix total HT - Annuel (A)</t>
  </si>
  <si>
    <t>LEGENDE</t>
  </si>
  <si>
    <t>Zone sur fond bleu
à renseigner obligatoirement 
par le candidat</t>
  </si>
  <si>
    <t>Désignation des 
sous-critères prix</t>
  </si>
  <si>
    <t xml:space="preserve">à </t>
  </si>
  <si>
    <t xml:space="preserve">Le </t>
  </si>
  <si>
    <r>
      <t>Prix unitaire en € HT 
Par semestre</t>
    </r>
    <r>
      <rPr>
        <b/>
        <u/>
        <sz val="12"/>
        <rFont val="Garamond"/>
        <family val="1"/>
      </rPr>
      <t/>
    </r>
  </si>
  <si>
    <t xml:space="preserve"> CPAM DU HAINAUT</t>
  </si>
  <si>
    <t>CPAM DE L'OISE</t>
  </si>
  <si>
    <t>CPAM DE LA SOMME</t>
  </si>
  <si>
    <t>CPAM DE L'ARTOIS</t>
  </si>
  <si>
    <t>Rideaux sortie parking R-1 
Rue des Postes 
59000 LILLE</t>
  </si>
  <si>
    <t>Rideaux métallique</t>
  </si>
  <si>
    <t>Manuelle</t>
  </si>
  <si>
    <t>En cas de besoin</t>
  </si>
  <si>
    <r>
      <rPr>
        <b/>
        <u/>
        <sz val="12"/>
        <rFont val="Arial"/>
        <family val="2"/>
      </rPr>
      <t>Nombre et fréquence des visites préventives par an</t>
    </r>
    <r>
      <rPr>
        <b/>
        <sz val="12"/>
        <rFont val="Arial"/>
        <family val="2"/>
      </rPr>
      <t xml:space="preserve">
(Cf. article 9 de l'arrêté du 21 décembre 1993 - La périodicité des visites est au minimum semestrielle et adaptée à la fréquence de l'utilisation et à la nature de la porte ou du portail)</t>
    </r>
  </si>
  <si>
    <t>En € HT</t>
  </si>
  <si>
    <t>En € TTC</t>
  </si>
  <si>
    <t>MONTANT TVA</t>
  </si>
  <si>
    <t>PRIX TOTAL ANNUEL TTC (€)</t>
  </si>
  <si>
    <t>PRIX TOTAL EN € HT
POUR LA PÉRIODE 2026/2029</t>
  </si>
  <si>
    <t>PRIX TOTAL EN € TTC
POUR LA PÉRIODE 2026/2029</t>
  </si>
  <si>
    <t>Maintenance préventive
Prix total pour la période 2026/2029</t>
  </si>
  <si>
    <r>
      <t xml:space="preserve">Déplacement par site, par équipement,
pour une intervention de maintenance corrective
Prix unitaire </t>
    </r>
    <r>
      <rPr>
        <b/>
        <u/>
        <sz val="12"/>
        <rFont val="Arial"/>
        <family val="2"/>
      </rPr>
      <t>moyen</t>
    </r>
  </si>
  <si>
    <t xml:space="preserve">Heure de main d'œuvre 
intervention de maintenance corrective
Prix unitaire </t>
  </si>
  <si>
    <t>Audit du parc complet
Prix total en € TTC</t>
  </si>
  <si>
    <t>Commande masquée réalisée par l'Acheteur à partir des BPU
Prix total remisé en € TTC</t>
  </si>
  <si>
    <t>A. Récapitulatif des installations identifiées pour la Maintenance Préventive</t>
  </si>
  <si>
    <t>Prix unitaire en € HT 
Par an</t>
  </si>
  <si>
    <t>N° d'installation
avant le 01/01/2026</t>
  </si>
  <si>
    <t>Adresse d'implantation de l'installation</t>
  </si>
  <si>
    <t>Type
d'installation</t>
  </si>
  <si>
    <r>
      <t xml:space="preserve">Par installation
</t>
    </r>
    <r>
      <rPr>
        <b/>
        <u/>
        <sz val="12"/>
        <rFont val="Arial"/>
        <family val="2"/>
      </rPr>
      <t>Maintenance préventive</t>
    </r>
    <r>
      <rPr>
        <b/>
        <sz val="12"/>
        <rFont val="Arial"/>
        <family val="2"/>
      </rPr>
      <t xml:space="preserve">
</t>
    </r>
    <r>
      <rPr>
        <b/>
        <u/>
        <sz val="12"/>
        <rFont val="Arial"/>
        <family val="2"/>
      </rPr>
      <t xml:space="preserve">
</t>
    </r>
    <r>
      <rPr>
        <b/>
        <sz val="12"/>
        <rFont val="Arial"/>
        <family val="2"/>
      </rPr>
      <t>Applicable à compter du  01/01/2026</t>
    </r>
  </si>
  <si>
    <r>
      <t xml:space="preserve">
Par installation
</t>
    </r>
    <r>
      <rPr>
        <b/>
        <u/>
        <sz val="12"/>
        <rFont val="Arial"/>
        <family val="2"/>
      </rPr>
      <t>Déplacement par site</t>
    </r>
    <r>
      <rPr>
        <b/>
        <sz val="12"/>
        <rFont val="Arial"/>
        <family val="2"/>
      </rPr>
      <t xml:space="preserve">
</t>
    </r>
    <r>
      <rPr>
        <b/>
        <sz val="12"/>
        <color rgb="FFFF0000"/>
        <rFont val="Arial"/>
        <family val="2"/>
      </rPr>
      <t>pour une intervention de maintenance corrective</t>
    </r>
    <r>
      <rPr>
        <b/>
        <sz val="12"/>
        <rFont val="Arial"/>
        <family val="2"/>
      </rPr>
      <t xml:space="preserve">
Prix untaire en € HT</t>
    </r>
  </si>
  <si>
    <r>
      <t xml:space="preserve">Par installation
</t>
    </r>
    <r>
      <rPr>
        <b/>
        <u/>
        <sz val="12"/>
        <rFont val="Arial"/>
        <family val="2"/>
      </rPr>
      <t>Audit technique</t>
    </r>
    <r>
      <rPr>
        <b/>
        <sz val="12"/>
        <rFont val="Arial"/>
        <family val="2"/>
      </rPr>
      <t xml:space="preserve">
Prix unitaire en € HT</t>
    </r>
  </si>
  <si>
    <t xml:space="preserve">Nombre total 
d' installation = </t>
  </si>
  <si>
    <t>ACCORD-CADRE MONO-ATTRIBUTAIRE</t>
  </si>
  <si>
    <r>
      <t xml:space="preserve">TAUX DE TVA (en pourcentage)
</t>
    </r>
    <r>
      <rPr>
        <b/>
        <sz val="12"/>
        <color rgb="FFFF0000"/>
        <rFont val="Arial"/>
        <family val="2"/>
      </rPr>
      <t xml:space="preserve">A renseigner obligatoirement </t>
    </r>
  </si>
  <si>
    <r>
      <rPr>
        <b/>
        <u/>
        <sz val="12"/>
        <color rgb="FFFF0000"/>
        <rFont val="Arial"/>
        <family val="2"/>
      </rPr>
      <t xml:space="preserve">INFORMATIONS IMPORTANTES : </t>
    </r>
    <r>
      <rPr>
        <b/>
        <sz val="12"/>
        <color rgb="FFFF0000"/>
        <rFont val="Arial"/>
        <family val="2"/>
      </rPr>
      <t>Lors de la phase de procédure ou lors d'une mise à jour survenant pendant l'exécution des prestations, il vous appartient de vérifier l'exactitude des calculs, notamment les erreurs de multiplication, d’addition ou de report qui seraient constatées dans le présent document. 
L'Acheteur vous rappelle que seuls les prix unitaires inscrits dans le présent document ont une valeur contractuelle. Ceux-ci servant de base à la comparaison des offres et qu'en cas d'erreur aucune correction ou modification ne peut être envisageable, puisqu'elle fausserait l’égalité de traitement entre les candidats.
Il est également rappelé que les prix unitaires indiqués dans le présent document pourront être utilisés en cas de commande : soit de maintenance préventive supplémentaire, soit dans le cadre de maintenance corrective, soit lors d'audit d'installation.
En cas de prestation non facturable : offerte ou déjà incluse dans le cadre d'un autre prix, indiquer "0".</t>
    </r>
  </si>
  <si>
    <r>
      <rPr>
        <b/>
        <sz val="12"/>
        <rFont val="Arial"/>
        <family val="2"/>
      </rPr>
      <t>Prix en € HT</t>
    </r>
    <r>
      <rPr>
        <sz val="12"/>
        <rFont val="Arial"/>
        <family val="2"/>
      </rPr>
      <t xml:space="preserve">
</t>
    </r>
    <r>
      <rPr>
        <b/>
        <sz val="12"/>
        <color rgb="FFFF0000"/>
        <rFont val="Arial"/>
        <family val="2"/>
      </rPr>
      <t xml:space="preserve">L'acheteur  n'a volontairement pas prévu de somme automatique pour cette cellule
Veuillez préciser ici votre meilleur prix pour une prestation d'audit pour le parc complet d'installation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</si>
</sst>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8" formatCode="#,##0.00\ &quot;€&quot;;[Red]\-#,##0.00\ &quot;€&quot;"/>
    <numFmt numFmtId="44" formatCode="_-* #,##0.00\ &quot;€&quot;_-;\-* #,##0.00\ &quot;€&quot;_-;_-* &quot;-&quot;??\ &quot;€&quot;_-;_-@_-"/>
    <numFmt numFmtId="164" formatCode="#,##0.00\ &quot;€&quot;"/>
  </numFmts>
  <fonts count="22"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u/>
      <sz val="12"/>
      <name val="Garamond"/>
      <family val="1"/>
    </font>
    <font>
      <sz val="10"/>
      <name val="Arial"/>
      <family val="2"/>
    </font>
    <font>
      <sz val="12"/>
      <name val="Arial"/>
      <family val="2"/>
    </font>
    <font>
      <b/>
      <u/>
      <sz val="12"/>
      <name val="Arial"/>
      <family val="2"/>
    </font>
    <font>
      <b/>
      <i/>
      <u/>
      <sz val="12"/>
      <name val="Arial"/>
      <family val="2"/>
    </font>
    <font>
      <b/>
      <sz val="12"/>
      <name val="Arial"/>
      <family val="2"/>
    </font>
    <font>
      <sz val="12"/>
      <color theme="1"/>
      <name val="Arial"/>
      <family val="2"/>
    </font>
    <font>
      <b/>
      <i/>
      <sz val="12"/>
      <color rgb="FFFF0000"/>
      <name val="Arial"/>
      <family val="2"/>
    </font>
    <font>
      <b/>
      <sz val="12"/>
      <color theme="0"/>
      <name val="Arial"/>
      <family val="2"/>
    </font>
    <font>
      <b/>
      <sz val="12"/>
      <color rgb="FF00B050"/>
      <name val="Arial"/>
      <family val="2"/>
    </font>
    <font>
      <b/>
      <sz val="16"/>
      <name val="Arial"/>
      <family val="2"/>
    </font>
    <font>
      <b/>
      <sz val="16"/>
      <color theme="1"/>
      <name val="Arial"/>
      <family val="2"/>
    </font>
    <font>
      <b/>
      <sz val="12"/>
      <color rgb="FFFF0000"/>
      <name val="Arial"/>
      <family val="2"/>
    </font>
    <font>
      <b/>
      <u/>
      <sz val="12"/>
      <color rgb="FFFF0000"/>
      <name val="Arial"/>
      <family val="2"/>
    </font>
    <font>
      <sz val="12"/>
      <name val="Garamond"/>
      <family val="1"/>
    </font>
    <font>
      <b/>
      <u/>
      <sz val="16"/>
      <color rgb="FF00B050"/>
      <name val="Arial"/>
      <family val="2"/>
    </font>
  </fonts>
  <fills count="10">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6" tint="0.79998168889431442"/>
        <bgColor indexed="9"/>
      </patternFill>
    </fill>
    <fill>
      <patternFill patternType="solid">
        <fgColor theme="0" tint="-0.499984740745262"/>
        <bgColor indexed="64"/>
      </patternFill>
    </fill>
    <fill>
      <patternFill patternType="solid">
        <fgColor theme="0" tint="-0.34998626667073579"/>
        <bgColor indexed="64"/>
      </patternFill>
    </fill>
    <fill>
      <patternFill patternType="solid">
        <fgColor rgb="FF002060"/>
        <bgColor indexed="64"/>
      </patternFill>
    </fill>
    <fill>
      <patternFill patternType="solid">
        <fgColor theme="0" tint="-0.249977111117893"/>
        <bgColor indexed="64"/>
      </patternFill>
    </fill>
  </fills>
  <borders count="114">
    <border>
      <left/>
      <right/>
      <top/>
      <bottom/>
      <diagonal/>
    </border>
    <border>
      <left style="double">
        <color auto="1"/>
      </left>
      <right style="thin">
        <color auto="1"/>
      </right>
      <top style="double">
        <color auto="1"/>
      </top>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style="double">
        <color indexed="64"/>
      </left>
      <right style="thin">
        <color indexed="64"/>
      </right>
      <top/>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double">
        <color auto="1"/>
      </left>
      <right style="thin">
        <color auto="1"/>
      </right>
      <top/>
      <bottom style="thick">
        <color auto="1"/>
      </bottom>
      <diagonal/>
    </border>
    <border>
      <left style="thin">
        <color auto="1"/>
      </left>
      <right style="thin">
        <color auto="1"/>
      </right>
      <top style="thin">
        <color auto="1"/>
      </top>
      <bottom style="thick">
        <color auto="1"/>
      </bottom>
      <diagonal/>
    </border>
    <border>
      <left style="thin">
        <color auto="1"/>
      </left>
      <right style="double">
        <color auto="1"/>
      </right>
      <top style="thin">
        <color auto="1"/>
      </top>
      <bottom style="thick">
        <color auto="1"/>
      </bottom>
      <diagonal/>
    </border>
    <border>
      <left style="thin">
        <color auto="1"/>
      </left>
      <right style="thin">
        <color indexed="64"/>
      </right>
      <top style="thick">
        <color auto="1"/>
      </top>
      <bottom style="hair">
        <color indexed="64"/>
      </bottom>
      <diagonal/>
    </border>
    <border>
      <left style="thin">
        <color indexed="64"/>
      </left>
      <right style="double">
        <color indexed="64"/>
      </right>
      <top style="hair">
        <color indexed="64"/>
      </top>
      <bottom/>
      <diagonal/>
    </border>
    <border>
      <left style="double">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auto="1"/>
      </left>
      <right style="thin">
        <color auto="1"/>
      </right>
      <top/>
      <bottom style="hair">
        <color auto="1"/>
      </bottom>
      <diagonal/>
    </border>
    <border>
      <left style="double">
        <color indexed="64"/>
      </left>
      <right style="thin">
        <color auto="1"/>
      </right>
      <top style="thick">
        <color auto="1"/>
      </top>
      <bottom/>
      <diagonal/>
    </border>
    <border>
      <left/>
      <right/>
      <top style="thick">
        <color auto="1"/>
      </top>
      <bottom style="hair">
        <color indexed="64"/>
      </bottom>
      <diagonal/>
    </border>
    <border>
      <left style="thin">
        <color indexed="64"/>
      </left>
      <right style="double">
        <color indexed="64"/>
      </right>
      <top style="thick">
        <color auto="1"/>
      </top>
      <bottom style="hair">
        <color indexed="64"/>
      </bottom>
      <diagonal/>
    </border>
    <border>
      <left style="thin">
        <color auto="1"/>
      </left>
      <right style="thin">
        <color auto="1"/>
      </right>
      <top style="hair">
        <color auto="1"/>
      </top>
      <bottom/>
      <diagonal/>
    </border>
    <border>
      <left style="double">
        <color auto="1"/>
      </left>
      <right style="thin">
        <color auto="1"/>
      </right>
      <top style="hair">
        <color auto="1"/>
      </top>
      <bottom/>
      <diagonal/>
    </border>
    <border>
      <left/>
      <right/>
      <top style="double">
        <color indexed="64"/>
      </top>
      <bottom/>
      <diagonal/>
    </border>
    <border>
      <left style="double">
        <color indexed="64"/>
      </left>
      <right style="thin">
        <color indexed="64"/>
      </right>
      <top style="thick">
        <color auto="1"/>
      </top>
      <bottom style="hair">
        <color indexed="64"/>
      </bottom>
      <diagonal/>
    </border>
    <border>
      <left style="double">
        <color auto="1"/>
      </left>
      <right style="thin">
        <color auto="1"/>
      </right>
      <top style="thin">
        <color auto="1"/>
      </top>
      <bottom style="hair">
        <color auto="1"/>
      </bottom>
      <diagonal/>
    </border>
    <border>
      <left style="thin">
        <color auto="1"/>
      </left>
      <right style="thin">
        <color auto="1"/>
      </right>
      <top style="thin">
        <color indexed="64"/>
      </top>
      <bottom style="hair">
        <color auto="1"/>
      </bottom>
      <diagonal/>
    </border>
    <border>
      <left style="thin">
        <color indexed="64"/>
      </left>
      <right style="double">
        <color indexed="64"/>
      </right>
      <top style="thin">
        <color auto="1"/>
      </top>
      <bottom style="hair">
        <color auto="1"/>
      </bottom>
      <diagonal/>
    </border>
    <border>
      <left style="double">
        <color auto="1"/>
      </left>
      <right style="thin">
        <color indexed="64"/>
      </right>
      <top style="hair">
        <color auto="1"/>
      </top>
      <bottom style="thin">
        <color auto="1"/>
      </bottom>
      <diagonal/>
    </border>
    <border>
      <left style="thin">
        <color auto="1"/>
      </left>
      <right style="thin">
        <color auto="1"/>
      </right>
      <top style="hair">
        <color indexed="64"/>
      </top>
      <bottom style="thin">
        <color indexed="64"/>
      </bottom>
      <diagonal/>
    </border>
    <border>
      <left style="thin">
        <color indexed="64"/>
      </left>
      <right style="double">
        <color indexed="64"/>
      </right>
      <top style="hair">
        <color indexed="64"/>
      </top>
      <bottom style="thin">
        <color indexed="64"/>
      </bottom>
      <diagonal/>
    </border>
    <border>
      <left style="double">
        <color indexed="64"/>
      </left>
      <right/>
      <top/>
      <bottom/>
      <diagonal/>
    </border>
    <border>
      <left/>
      <right style="double">
        <color indexed="64"/>
      </right>
      <top/>
      <bottom/>
      <diagonal/>
    </border>
    <border>
      <left style="double">
        <color auto="1"/>
      </left>
      <right/>
      <top style="double">
        <color auto="1"/>
      </top>
      <bottom/>
      <diagonal/>
    </border>
    <border>
      <left/>
      <right style="double">
        <color auto="1"/>
      </right>
      <top style="double">
        <color auto="1"/>
      </top>
      <bottom/>
      <diagonal/>
    </border>
    <border>
      <left/>
      <right/>
      <top style="thin">
        <color auto="1"/>
      </top>
      <bottom style="hair">
        <color indexed="64"/>
      </bottom>
      <diagonal/>
    </border>
    <border>
      <left style="double">
        <color indexed="64"/>
      </left>
      <right style="thin">
        <color indexed="64"/>
      </right>
      <top/>
      <bottom style="thin">
        <color auto="1"/>
      </bottom>
      <diagonal/>
    </border>
    <border>
      <left style="thin">
        <color auto="1"/>
      </left>
      <right style="thin">
        <color auto="1"/>
      </right>
      <top style="medium">
        <color indexed="64"/>
      </top>
      <bottom/>
      <diagonal/>
    </border>
    <border>
      <left style="thin">
        <color auto="1"/>
      </left>
      <right style="thin">
        <color indexed="64"/>
      </right>
      <top/>
      <bottom style="double">
        <color indexed="64"/>
      </bottom>
      <diagonal/>
    </border>
    <border>
      <left style="thick">
        <color auto="1"/>
      </left>
      <right style="thin">
        <color auto="1"/>
      </right>
      <top style="medium">
        <color indexed="64"/>
      </top>
      <bottom/>
      <diagonal/>
    </border>
    <border>
      <left style="thick">
        <color auto="1"/>
      </left>
      <right style="thin">
        <color auto="1"/>
      </right>
      <top/>
      <bottom style="double">
        <color indexed="64"/>
      </bottom>
      <diagonal/>
    </border>
    <border>
      <left/>
      <right style="thin">
        <color auto="1"/>
      </right>
      <top style="double">
        <color auto="1"/>
      </top>
      <bottom/>
      <diagonal/>
    </border>
    <border>
      <left/>
      <right style="thin">
        <color auto="1"/>
      </right>
      <top/>
      <bottom/>
      <diagonal/>
    </border>
    <border>
      <left style="thick">
        <color auto="1"/>
      </left>
      <right style="thick">
        <color auto="1"/>
      </right>
      <top style="double">
        <color auto="1"/>
      </top>
      <bottom style="thin">
        <color auto="1"/>
      </bottom>
      <diagonal/>
    </border>
    <border>
      <left style="thick">
        <color auto="1"/>
      </left>
      <right style="thick">
        <color auto="1"/>
      </right>
      <top style="thin">
        <color auto="1"/>
      </top>
      <bottom style="thin">
        <color auto="1"/>
      </bottom>
      <diagonal/>
    </border>
    <border>
      <left style="thick">
        <color auto="1"/>
      </left>
      <right style="thick">
        <color auto="1"/>
      </right>
      <top style="thick">
        <color auto="1"/>
      </top>
      <bottom style="hair">
        <color indexed="64"/>
      </bottom>
      <diagonal/>
    </border>
    <border>
      <left style="thin">
        <color auto="1"/>
      </left>
      <right/>
      <top style="hair">
        <color auto="1"/>
      </top>
      <bottom style="hair">
        <color auto="1"/>
      </bottom>
      <diagonal/>
    </border>
    <border>
      <left style="thin">
        <color indexed="64"/>
      </left>
      <right/>
      <top style="hair">
        <color indexed="64"/>
      </top>
      <bottom style="medium">
        <color indexed="64"/>
      </bottom>
      <diagonal/>
    </border>
    <border>
      <left/>
      <right/>
      <top style="hair">
        <color auto="1"/>
      </top>
      <bottom style="hair">
        <color auto="1"/>
      </bottom>
      <diagonal/>
    </border>
    <border>
      <left/>
      <right/>
      <top style="hair">
        <color auto="1"/>
      </top>
      <bottom/>
      <diagonal/>
    </border>
    <border>
      <left style="thick">
        <color auto="1"/>
      </left>
      <right style="thick">
        <color auto="1"/>
      </right>
      <top style="hair">
        <color auto="1"/>
      </top>
      <bottom style="hair">
        <color auto="1"/>
      </bottom>
      <diagonal/>
    </border>
    <border>
      <left style="thin">
        <color auto="1"/>
      </left>
      <right style="thin">
        <color auto="1"/>
      </right>
      <top style="hair">
        <color auto="1"/>
      </top>
      <bottom style="hair">
        <color auto="1"/>
      </bottom>
      <diagonal/>
    </border>
    <border>
      <left style="double">
        <color auto="1"/>
      </left>
      <right style="thin">
        <color auto="1"/>
      </right>
      <top/>
      <bottom style="hair">
        <color auto="1"/>
      </bottom>
      <diagonal/>
    </border>
    <border>
      <left style="double">
        <color auto="1"/>
      </left>
      <right style="thin">
        <color auto="1"/>
      </right>
      <top style="hair">
        <color auto="1"/>
      </top>
      <bottom style="hair">
        <color auto="1"/>
      </bottom>
      <diagonal/>
    </border>
    <border>
      <left style="double">
        <color auto="1"/>
      </left>
      <right style="thin">
        <color auto="1"/>
      </right>
      <top style="hair">
        <color auto="1"/>
      </top>
      <bottom style="double">
        <color auto="1"/>
      </bottom>
      <diagonal/>
    </border>
    <border>
      <left style="thin">
        <color auto="1"/>
      </left>
      <right style="thin">
        <color auto="1"/>
      </right>
      <top style="hair">
        <color auto="1"/>
      </top>
      <bottom style="double">
        <color auto="1"/>
      </bottom>
      <diagonal/>
    </border>
    <border>
      <left/>
      <right/>
      <top style="hair">
        <color indexed="64"/>
      </top>
      <bottom style="thin">
        <color indexed="64"/>
      </bottom>
      <diagonal/>
    </border>
    <border>
      <left style="thick">
        <color auto="1"/>
      </left>
      <right style="thick">
        <color auto="1"/>
      </right>
      <top style="hair">
        <color indexed="64"/>
      </top>
      <bottom style="thin">
        <color indexed="64"/>
      </bottom>
      <diagonal/>
    </border>
    <border>
      <left style="thick">
        <color auto="1"/>
      </left>
      <right style="thick">
        <color auto="1"/>
      </right>
      <top style="thin">
        <color indexed="64"/>
      </top>
      <bottom style="hair">
        <color auto="1"/>
      </bottom>
      <diagonal/>
    </border>
    <border>
      <left style="thick">
        <color auto="1"/>
      </left>
      <right style="thick">
        <color auto="1"/>
      </right>
      <top style="hair">
        <color auto="1"/>
      </top>
      <bottom/>
      <diagonal/>
    </border>
    <border>
      <left style="thin">
        <color indexed="64"/>
      </left>
      <right style="double">
        <color indexed="64"/>
      </right>
      <top style="hair">
        <color indexed="64"/>
      </top>
      <bottom style="hair">
        <color indexed="64"/>
      </bottom>
      <diagonal/>
    </border>
    <border>
      <left style="thick">
        <color auto="1"/>
      </left>
      <right style="thin">
        <color auto="1"/>
      </right>
      <top/>
      <bottom/>
      <diagonal/>
    </border>
    <border>
      <left style="thin">
        <color indexed="64"/>
      </left>
      <right style="thick">
        <color auto="1"/>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ck">
        <color auto="1"/>
      </right>
      <top style="hair">
        <color indexed="64"/>
      </top>
      <bottom style="medium">
        <color indexed="64"/>
      </bottom>
      <diagonal/>
    </border>
    <border>
      <left style="thin">
        <color auto="1"/>
      </left>
      <right style="thick">
        <color auto="1"/>
      </right>
      <top style="thick">
        <color auto="1"/>
      </top>
      <bottom style="hair">
        <color indexed="64"/>
      </bottom>
      <diagonal/>
    </border>
    <border>
      <left style="thin">
        <color auto="1"/>
      </left>
      <right style="thick">
        <color auto="1"/>
      </right>
      <top style="hair">
        <color auto="1"/>
      </top>
      <bottom/>
      <diagonal/>
    </border>
    <border>
      <left style="thin">
        <color auto="1"/>
      </left>
      <right style="thick">
        <color auto="1"/>
      </right>
      <top style="hair">
        <color indexed="64"/>
      </top>
      <bottom style="thin">
        <color indexed="64"/>
      </bottom>
      <diagonal/>
    </border>
    <border>
      <left style="thin">
        <color auto="1"/>
      </left>
      <right style="thick">
        <color auto="1"/>
      </right>
      <top style="thin">
        <color auto="1"/>
      </top>
      <bottom style="hair">
        <color indexed="64"/>
      </bottom>
      <diagonal/>
    </border>
    <border>
      <left style="thick">
        <color indexed="64"/>
      </left>
      <right style="thin">
        <color indexed="64"/>
      </right>
      <top style="thin">
        <color indexed="64"/>
      </top>
      <bottom style="hair">
        <color indexed="64"/>
      </bottom>
      <diagonal/>
    </border>
    <border>
      <left style="thick">
        <color indexed="64"/>
      </left>
      <right style="thin">
        <color indexed="64"/>
      </right>
      <top style="hair">
        <color indexed="64"/>
      </top>
      <bottom style="hair">
        <color indexed="64"/>
      </bottom>
      <diagonal/>
    </border>
    <border>
      <left style="double">
        <color auto="1"/>
      </left>
      <right style="thin">
        <color auto="1"/>
      </right>
      <top style="hair">
        <color auto="1"/>
      </top>
      <bottom style="medium">
        <color indexed="64"/>
      </bottom>
      <diagonal/>
    </border>
    <border>
      <left style="thick">
        <color auto="1"/>
      </left>
      <right style="thick">
        <color indexed="64"/>
      </right>
      <top style="hair">
        <color auto="1"/>
      </top>
      <bottom style="medium">
        <color indexed="64"/>
      </bottom>
      <diagonal/>
    </border>
    <border>
      <left style="thick">
        <color indexed="64"/>
      </left>
      <right style="thin">
        <color indexed="64"/>
      </right>
      <top style="hair">
        <color indexed="64"/>
      </top>
      <bottom style="medium">
        <color indexed="64"/>
      </bottom>
      <diagonal/>
    </border>
    <border>
      <left style="thin">
        <color indexed="64"/>
      </left>
      <right style="double">
        <color indexed="64"/>
      </right>
      <top style="hair">
        <color indexed="64"/>
      </top>
      <bottom style="medium">
        <color indexed="64"/>
      </bottom>
      <diagonal/>
    </border>
    <border>
      <left style="thin">
        <color indexed="64"/>
      </left>
      <right style="double">
        <color indexed="64"/>
      </right>
      <top/>
      <bottom style="hair">
        <color indexed="64"/>
      </bottom>
      <diagonal/>
    </border>
    <border>
      <left/>
      <right style="double">
        <color indexed="64"/>
      </right>
      <top style="hair">
        <color auto="1"/>
      </top>
      <bottom style="hair">
        <color indexed="64"/>
      </bottom>
      <diagonal/>
    </border>
    <border>
      <left style="thin">
        <color auto="1"/>
      </left>
      <right style="thick">
        <color auto="1"/>
      </right>
      <top style="double">
        <color auto="1"/>
      </top>
      <bottom style="thin">
        <color auto="1"/>
      </bottom>
      <diagonal/>
    </border>
    <border>
      <left style="thin">
        <color auto="1"/>
      </left>
      <right style="thick">
        <color auto="1"/>
      </right>
      <top style="thin">
        <color auto="1"/>
      </top>
      <bottom style="thick">
        <color auto="1"/>
      </bottom>
      <diagonal/>
    </border>
    <border>
      <left style="thin">
        <color auto="1"/>
      </left>
      <right/>
      <top style="double">
        <color auto="1"/>
      </top>
      <bottom style="thin">
        <color auto="1"/>
      </bottom>
      <diagonal/>
    </border>
    <border>
      <left style="thin">
        <color auto="1"/>
      </left>
      <right/>
      <top style="thick">
        <color auto="1"/>
      </top>
      <bottom style="hair">
        <color indexed="64"/>
      </bottom>
      <diagonal/>
    </border>
    <border>
      <left style="thin">
        <color auto="1"/>
      </left>
      <right/>
      <top style="hair">
        <color indexed="64"/>
      </top>
      <bottom style="thin">
        <color indexed="64"/>
      </bottom>
      <diagonal/>
    </border>
    <border>
      <left style="thin">
        <color auto="1"/>
      </left>
      <right/>
      <top style="thin">
        <color indexed="64"/>
      </top>
      <bottom style="hair">
        <color auto="1"/>
      </bottom>
      <diagonal/>
    </border>
    <border>
      <left style="thick">
        <color auto="1"/>
      </left>
      <right style="thin">
        <color auto="1"/>
      </right>
      <top style="double">
        <color auto="1"/>
      </top>
      <bottom style="thin">
        <color auto="1"/>
      </bottom>
      <diagonal/>
    </border>
    <border>
      <left style="thick">
        <color auto="1"/>
      </left>
      <right style="thin">
        <color auto="1"/>
      </right>
      <top style="thin">
        <color auto="1"/>
      </top>
      <bottom style="thick">
        <color auto="1"/>
      </bottom>
      <diagonal/>
    </border>
    <border>
      <left style="thick">
        <color auto="1"/>
      </left>
      <right style="thin">
        <color auto="1"/>
      </right>
      <top style="thick">
        <color auto="1"/>
      </top>
      <bottom style="hair">
        <color indexed="64"/>
      </bottom>
      <diagonal/>
    </border>
    <border>
      <left style="thick">
        <color auto="1"/>
      </left>
      <right style="thin">
        <color auto="1"/>
      </right>
      <top style="hair">
        <color auto="1"/>
      </top>
      <bottom/>
      <diagonal/>
    </border>
    <border>
      <left style="thick">
        <color auto="1"/>
      </left>
      <right style="thin">
        <color auto="1"/>
      </right>
      <top style="hair">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auto="1"/>
      </left>
      <right/>
      <top style="hair">
        <color auto="1"/>
      </top>
      <bottom/>
      <diagonal/>
    </border>
    <border>
      <left style="thin">
        <color auto="1"/>
      </left>
      <right/>
      <top style="thin">
        <color auto="1"/>
      </top>
      <bottom style="thick">
        <color auto="1"/>
      </bottom>
      <diagonal/>
    </border>
    <border>
      <left style="thick">
        <color auto="1"/>
      </left>
      <right/>
      <top style="thick">
        <color auto="1"/>
      </top>
      <bottom style="hair">
        <color indexed="64"/>
      </bottom>
      <diagonal/>
    </border>
    <border>
      <left style="thick">
        <color auto="1"/>
      </left>
      <right/>
      <top style="hair">
        <color auto="1"/>
      </top>
      <bottom style="hair">
        <color auto="1"/>
      </bottom>
      <diagonal/>
    </border>
    <border>
      <left style="thick">
        <color auto="1"/>
      </left>
      <right/>
      <top style="hair">
        <color auto="1"/>
      </top>
      <bottom/>
      <diagonal/>
    </border>
    <border>
      <left style="thick">
        <color auto="1"/>
      </left>
      <right/>
      <top style="thin">
        <color indexed="64"/>
      </top>
      <bottom style="hair">
        <color auto="1"/>
      </bottom>
      <diagonal/>
    </border>
    <border>
      <left style="thick">
        <color auto="1"/>
      </left>
      <right/>
      <top style="hair">
        <color indexed="64"/>
      </top>
      <bottom style="thin">
        <color indexed="64"/>
      </bottom>
      <diagonal/>
    </border>
    <border>
      <left style="thick">
        <color auto="1"/>
      </left>
      <right/>
      <top style="hair">
        <color indexed="64"/>
      </top>
      <bottom style="medium">
        <color indexed="64"/>
      </bottom>
      <diagonal/>
    </border>
    <border>
      <left style="thin">
        <color indexed="64"/>
      </left>
      <right/>
      <top style="medium">
        <color indexed="64"/>
      </top>
      <bottom/>
      <diagonal/>
    </border>
    <border>
      <left style="thin">
        <color indexed="64"/>
      </left>
      <right style="thick">
        <color auto="1"/>
      </right>
      <top style="medium">
        <color indexed="64"/>
      </top>
      <bottom/>
      <diagonal/>
    </border>
    <border>
      <left style="thin">
        <color indexed="64"/>
      </left>
      <right style="thin">
        <color indexed="64"/>
      </right>
      <top style="thick">
        <color indexed="64"/>
      </top>
      <bottom style="thin">
        <color indexed="64"/>
      </bottom>
      <diagonal/>
    </border>
    <border>
      <left style="thin">
        <color indexed="64"/>
      </left>
      <right style="thick">
        <color auto="1"/>
      </right>
      <top style="thick">
        <color indexed="64"/>
      </top>
      <bottom style="thin">
        <color indexed="64"/>
      </bottom>
      <diagonal/>
    </border>
    <border>
      <left style="thin">
        <color indexed="64"/>
      </left>
      <right style="thick">
        <color auto="1"/>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ck">
        <color indexed="64"/>
      </right>
      <top style="thin">
        <color indexed="64"/>
      </top>
      <bottom style="double">
        <color indexed="64"/>
      </bottom>
      <diagonal/>
    </border>
    <border>
      <left style="thin">
        <color auto="1"/>
      </left>
      <right style="double">
        <color indexed="64"/>
      </right>
      <top style="medium">
        <color indexed="64"/>
      </top>
      <bottom/>
      <diagonal/>
    </border>
    <border>
      <left style="thin">
        <color auto="1"/>
      </left>
      <right style="double">
        <color indexed="64"/>
      </right>
      <top/>
      <bottom/>
      <diagonal/>
    </border>
    <border>
      <left style="thin">
        <color auto="1"/>
      </left>
      <right style="double">
        <color indexed="64"/>
      </right>
      <top/>
      <bottom style="double">
        <color indexed="64"/>
      </bottom>
      <diagonal/>
    </border>
    <border>
      <left style="double">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style="double">
        <color auto="1"/>
      </right>
      <top style="double">
        <color auto="1"/>
      </top>
      <bottom style="medium">
        <color auto="1"/>
      </bottom>
      <diagonal/>
    </border>
    <border>
      <left style="thin">
        <color auto="1"/>
      </left>
      <right style="double">
        <color indexed="64"/>
      </right>
      <top style="hair">
        <color auto="1"/>
      </top>
      <bottom style="double">
        <color auto="1"/>
      </bottom>
      <diagonal/>
    </border>
  </borders>
  <cellStyleXfs count="51">
    <xf numFmtId="0" fontId="0" fillId="0" borderId="0"/>
    <xf numFmtId="0" fontId="5"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cellStyleXfs>
  <cellXfs count="232">
    <xf numFmtId="0" fontId="0" fillId="0" borderId="0" xfId="0"/>
    <xf numFmtId="0" fontId="8" fillId="0" borderId="0" xfId="0" applyFont="1" applyAlignment="1" applyProtection="1">
      <alignment vertical="center"/>
      <protection locked="0"/>
    </xf>
    <xf numFmtId="0" fontId="7" fillId="0" borderId="0" xfId="0" applyFont="1" applyAlignment="1" applyProtection="1">
      <alignment vertical="center"/>
      <protection locked="0"/>
    </xf>
    <xf numFmtId="0" fontId="8" fillId="0" borderId="0" xfId="0" applyFont="1" applyProtection="1">
      <protection locked="0"/>
    </xf>
    <xf numFmtId="0" fontId="7" fillId="0" borderId="0" xfId="0" applyFont="1" applyProtection="1">
      <protection locked="0"/>
    </xf>
    <xf numFmtId="0" fontId="8" fillId="0" borderId="0" xfId="0" applyFont="1" applyAlignment="1" applyProtection="1">
      <alignment horizontal="center" vertical="center"/>
      <protection locked="0"/>
    </xf>
    <xf numFmtId="44" fontId="8" fillId="3" borderId="46" xfId="0" applyNumberFormat="1" applyFont="1" applyFill="1" applyBorder="1" applyAlignment="1" applyProtection="1">
      <alignment vertical="center"/>
      <protection locked="0"/>
    </xf>
    <xf numFmtId="44" fontId="8" fillId="3" borderId="20" xfId="0" applyNumberFormat="1" applyFont="1" applyFill="1" applyBorder="1" applyAlignment="1" applyProtection="1">
      <alignment vertical="center"/>
      <protection locked="0"/>
    </xf>
    <xf numFmtId="44" fontId="8" fillId="3" borderId="51" xfId="0" applyNumberFormat="1" applyFont="1" applyFill="1" applyBorder="1" applyAlignment="1" applyProtection="1">
      <alignment vertical="center"/>
      <protection locked="0"/>
    </xf>
    <xf numFmtId="44" fontId="8" fillId="3" borderId="49" xfId="0" applyNumberFormat="1" applyFont="1" applyFill="1" applyBorder="1" applyAlignment="1" applyProtection="1">
      <alignment vertical="center"/>
      <protection locked="0"/>
    </xf>
    <xf numFmtId="0" fontId="8" fillId="0" borderId="0" xfId="0" applyFont="1" applyAlignment="1" applyProtection="1">
      <alignment horizontal="center" vertical="center" wrapText="1"/>
      <protection locked="0"/>
    </xf>
    <xf numFmtId="44" fontId="8" fillId="3" borderId="60" xfId="0" applyNumberFormat="1" applyFont="1" applyFill="1" applyBorder="1" applyAlignment="1" applyProtection="1">
      <alignment vertical="center"/>
      <protection locked="0"/>
    </xf>
    <xf numFmtId="44" fontId="8" fillId="3" borderId="50" xfId="0" applyNumberFormat="1" applyFont="1" applyFill="1" applyBorder="1" applyAlignment="1" applyProtection="1">
      <alignment vertical="center"/>
      <protection locked="0"/>
    </xf>
    <xf numFmtId="44" fontId="8" fillId="3" borderId="58" xfId="0" applyNumberFormat="1" applyFont="1" applyFill="1" applyBorder="1" applyAlignment="1" applyProtection="1">
      <alignment vertical="center"/>
      <protection locked="0"/>
    </xf>
    <xf numFmtId="44" fontId="8" fillId="3" borderId="59" xfId="0" applyNumberFormat="1" applyFont="1" applyFill="1" applyBorder="1" applyAlignment="1" applyProtection="1">
      <alignment vertical="center"/>
      <protection locked="0"/>
    </xf>
    <xf numFmtId="44" fontId="8" fillId="3" borderId="36" xfId="0" applyNumberFormat="1" applyFont="1" applyFill="1" applyBorder="1" applyAlignment="1" applyProtection="1">
      <alignment vertical="center"/>
      <protection locked="0"/>
    </xf>
    <xf numFmtId="44" fontId="8" fillId="3" borderId="57" xfId="0" applyNumberFormat="1" applyFont="1" applyFill="1" applyBorder="1" applyAlignment="1" applyProtection="1">
      <alignment vertical="center"/>
      <protection locked="0"/>
    </xf>
    <xf numFmtId="0" fontId="12" fillId="0" borderId="34" xfId="1" applyFont="1" applyBorder="1" applyAlignment="1" applyProtection="1">
      <alignment vertical="center"/>
      <protection locked="0"/>
    </xf>
    <xf numFmtId="0" fontId="12" fillId="0" borderId="24" xfId="1" applyFont="1" applyBorder="1" applyAlignment="1" applyProtection="1">
      <alignment vertical="center"/>
      <protection locked="0"/>
    </xf>
    <xf numFmtId="0" fontId="8" fillId="0" borderId="24" xfId="1" applyFont="1" applyBorder="1" applyAlignment="1" applyProtection="1">
      <alignment vertical="center"/>
      <protection locked="0"/>
    </xf>
    <xf numFmtId="0" fontId="8" fillId="0" borderId="35" xfId="1" applyFont="1" applyBorder="1" applyProtection="1">
      <protection locked="0"/>
    </xf>
    <xf numFmtId="0" fontId="8" fillId="0" borderId="0" xfId="0" applyFont="1" applyAlignment="1" applyProtection="1">
      <alignment wrapText="1"/>
      <protection locked="0"/>
    </xf>
    <xf numFmtId="0" fontId="12" fillId="0" borderId="32" xfId="1" applyFont="1" applyBorder="1" applyAlignment="1" applyProtection="1">
      <alignment vertical="center"/>
      <protection locked="0"/>
    </xf>
    <xf numFmtId="0" fontId="12" fillId="0" borderId="0" xfId="1" applyFont="1" applyAlignment="1" applyProtection="1">
      <alignment vertical="center"/>
      <protection locked="0"/>
    </xf>
    <xf numFmtId="0" fontId="8" fillId="0" borderId="0" xfId="1" applyFont="1" applyAlignment="1" applyProtection="1">
      <alignment vertical="center"/>
      <protection locked="0"/>
    </xf>
    <xf numFmtId="0" fontId="8" fillId="0" borderId="33" xfId="1" applyFont="1" applyBorder="1" applyProtection="1">
      <protection locked="0"/>
    </xf>
    <xf numFmtId="0" fontId="8" fillId="0" borderId="32" xfId="1" applyFont="1" applyBorder="1" applyProtection="1">
      <protection locked="0"/>
    </xf>
    <xf numFmtId="0" fontId="8" fillId="0" borderId="0" xfId="1" applyFont="1" applyProtection="1">
      <protection locked="0"/>
    </xf>
    <xf numFmtId="0" fontId="12" fillId="0" borderId="0" xfId="1" applyFont="1" applyAlignment="1" applyProtection="1">
      <alignment horizontal="left" vertical="center" wrapText="1"/>
      <protection locked="0"/>
    </xf>
    <xf numFmtId="0" fontId="8" fillId="0" borderId="16" xfId="1" applyFont="1" applyBorder="1" applyProtection="1">
      <protection locked="0"/>
    </xf>
    <xf numFmtId="0" fontId="8" fillId="0" borderId="17" xfId="1" applyFont="1" applyBorder="1" applyProtection="1">
      <protection locked="0"/>
    </xf>
    <xf numFmtId="44" fontId="8" fillId="3" borderId="94" xfId="0" applyNumberFormat="1" applyFont="1" applyFill="1" applyBorder="1" applyAlignment="1" applyProtection="1">
      <alignment horizontal="center" vertical="center" wrapText="1"/>
      <protection locked="0"/>
    </xf>
    <xf numFmtId="44" fontId="8" fillId="3" borderId="46" xfId="0" applyNumberFormat="1" applyFont="1" applyFill="1" applyBorder="1" applyAlignment="1" applyProtection="1">
      <alignment horizontal="center" vertical="center"/>
      <protection locked="0"/>
    </xf>
    <xf numFmtId="44" fontId="8" fillId="3" borderId="20" xfId="0" applyNumberFormat="1" applyFont="1" applyFill="1" applyBorder="1" applyAlignment="1" applyProtection="1">
      <alignment horizontal="center" vertical="center"/>
      <protection locked="0"/>
    </xf>
    <xf numFmtId="0" fontId="8" fillId="0" borderId="21" xfId="0" applyFont="1" applyBorder="1" applyAlignment="1" applyProtection="1">
      <alignment horizontal="center" vertical="center"/>
      <protection locked="0"/>
    </xf>
    <xf numFmtId="44" fontId="8" fillId="3" borderId="95" xfId="0" applyNumberFormat="1" applyFont="1" applyFill="1" applyBorder="1" applyAlignment="1" applyProtection="1">
      <alignment horizontal="center" vertical="center" wrapText="1"/>
      <protection locked="0"/>
    </xf>
    <xf numFmtId="44" fontId="8" fillId="3" borderId="51" xfId="0" applyNumberFormat="1" applyFont="1" applyFill="1" applyBorder="1" applyAlignment="1" applyProtection="1">
      <alignment horizontal="center" vertical="center"/>
      <protection locked="0"/>
    </xf>
    <xf numFmtId="44" fontId="8" fillId="3" borderId="49" xfId="0" applyNumberFormat="1" applyFont="1" applyFill="1" applyBorder="1" applyAlignment="1" applyProtection="1">
      <alignment horizontal="center" vertical="center"/>
      <protection locked="0"/>
    </xf>
    <xf numFmtId="0" fontId="8" fillId="0" borderId="61" xfId="0" applyFont="1" applyBorder="1" applyAlignment="1" applyProtection="1">
      <alignment horizontal="center" vertical="center"/>
      <protection locked="0"/>
    </xf>
    <xf numFmtId="0" fontId="8" fillId="0" borderId="61" xfId="0" applyFont="1" applyBorder="1" applyAlignment="1" applyProtection="1">
      <alignment horizontal="center" vertical="center" wrapText="1"/>
      <protection locked="0"/>
    </xf>
    <xf numFmtId="44" fontId="8" fillId="3" borderId="96" xfId="0" applyNumberFormat="1" applyFont="1" applyFill="1" applyBorder="1" applyAlignment="1" applyProtection="1">
      <alignment horizontal="center" vertical="center" wrapText="1"/>
      <protection locked="0"/>
    </xf>
    <xf numFmtId="44" fontId="8" fillId="3" borderId="60" xfId="0" applyNumberFormat="1" applyFont="1" applyFill="1" applyBorder="1" applyAlignment="1" applyProtection="1">
      <alignment horizontal="center" vertical="center"/>
      <protection locked="0"/>
    </xf>
    <xf numFmtId="44" fontId="8" fillId="3" borderId="50" xfId="0" applyNumberFormat="1" applyFont="1" applyFill="1" applyBorder="1" applyAlignment="1" applyProtection="1">
      <alignment horizontal="center" vertical="center"/>
      <protection locked="0"/>
    </xf>
    <xf numFmtId="0" fontId="8" fillId="0" borderId="11" xfId="0" applyFont="1" applyBorder="1" applyAlignment="1" applyProtection="1">
      <alignment horizontal="center" vertical="center"/>
      <protection locked="0"/>
    </xf>
    <xf numFmtId="44" fontId="8" fillId="3" borderId="97" xfId="0" applyNumberFormat="1" applyFont="1" applyFill="1" applyBorder="1" applyAlignment="1" applyProtection="1">
      <alignment horizontal="center" vertical="center" wrapText="1"/>
      <protection locked="0"/>
    </xf>
    <xf numFmtId="44" fontId="8" fillId="3" borderId="59" xfId="0" applyNumberFormat="1" applyFont="1" applyFill="1" applyBorder="1" applyAlignment="1" applyProtection="1">
      <alignment horizontal="center" vertical="center"/>
      <protection locked="0"/>
    </xf>
    <xf numFmtId="44" fontId="8" fillId="3" borderId="36" xfId="0" applyNumberFormat="1" applyFont="1" applyFill="1" applyBorder="1" applyAlignment="1" applyProtection="1">
      <alignment horizontal="center" vertical="center"/>
      <protection locked="0"/>
    </xf>
    <xf numFmtId="0" fontId="8" fillId="0" borderId="28" xfId="0" applyFont="1" applyBorder="1" applyAlignment="1" applyProtection="1">
      <alignment horizontal="center" vertical="center"/>
      <protection locked="0"/>
    </xf>
    <xf numFmtId="44" fontId="8" fillId="3" borderId="98" xfId="0" applyNumberFormat="1" applyFont="1" applyFill="1" applyBorder="1" applyAlignment="1" applyProtection="1">
      <alignment horizontal="center" vertical="center" wrapText="1"/>
      <protection locked="0"/>
    </xf>
    <xf numFmtId="44" fontId="8" fillId="3" borderId="58" xfId="0" applyNumberFormat="1" applyFont="1" applyFill="1" applyBorder="1" applyAlignment="1" applyProtection="1">
      <alignment horizontal="center" vertical="center"/>
      <protection locked="0"/>
    </xf>
    <xf numFmtId="44" fontId="8" fillId="3" borderId="57" xfId="0" applyNumberFormat="1" applyFont="1" applyFill="1" applyBorder="1" applyAlignment="1" applyProtection="1">
      <alignment horizontal="center" vertical="center"/>
      <protection locked="0"/>
    </xf>
    <xf numFmtId="0" fontId="8" fillId="0" borderId="31" xfId="0" applyFont="1" applyBorder="1" applyAlignment="1" applyProtection="1">
      <alignment horizontal="center" vertical="center"/>
      <protection locked="0"/>
    </xf>
    <xf numFmtId="44" fontId="8" fillId="3" borderId="70" xfId="0" applyNumberFormat="1" applyFont="1" applyFill="1" applyBorder="1" applyAlignment="1" applyProtection="1">
      <alignment horizontal="center" vertical="center"/>
      <protection locked="0"/>
    </xf>
    <xf numFmtId="44" fontId="8" fillId="3" borderId="71" xfId="0" applyNumberFormat="1" applyFont="1" applyFill="1" applyBorder="1" applyAlignment="1" applyProtection="1">
      <alignment horizontal="center" vertical="center"/>
      <protection locked="0"/>
    </xf>
    <xf numFmtId="44" fontId="8" fillId="3" borderId="99" xfId="0" applyNumberFormat="1" applyFont="1" applyFill="1" applyBorder="1" applyAlignment="1" applyProtection="1">
      <alignment horizontal="center" vertical="center" wrapText="1"/>
      <protection locked="0"/>
    </xf>
    <xf numFmtId="44" fontId="8" fillId="3" borderId="73" xfId="0" applyNumberFormat="1" applyFont="1" applyFill="1" applyBorder="1" applyAlignment="1" applyProtection="1">
      <alignment horizontal="center" vertical="center"/>
      <protection locked="0"/>
    </xf>
    <xf numFmtId="44" fontId="8" fillId="3" borderId="74" xfId="0" applyNumberFormat="1" applyFont="1" applyFill="1" applyBorder="1" applyAlignment="1" applyProtection="1">
      <alignment horizontal="center" vertical="center"/>
      <protection locked="0"/>
    </xf>
    <xf numFmtId="0" fontId="8" fillId="0" borderId="75" xfId="0" applyFont="1" applyBorder="1" applyAlignment="1" applyProtection="1">
      <alignment horizontal="center" vertical="center"/>
      <protection locked="0"/>
    </xf>
    <xf numFmtId="9" fontId="8" fillId="0" borderId="54" xfId="0" applyNumberFormat="1" applyFont="1" applyFill="1" applyBorder="1" applyAlignment="1" applyProtection="1">
      <alignment horizontal="center" vertical="center" wrapText="1"/>
    </xf>
    <xf numFmtId="0" fontId="13" fillId="0" borderId="0" xfId="0" applyFont="1" applyAlignment="1" applyProtection="1">
      <alignment vertical="center" wrapText="1"/>
      <protection locked="0"/>
    </xf>
    <xf numFmtId="10" fontId="8" fillId="3" borderId="104" xfId="0" applyNumberFormat="1" applyFont="1" applyFill="1" applyBorder="1" applyAlignment="1" applyProtection="1">
      <alignment horizontal="center" vertical="center"/>
      <protection locked="0"/>
    </xf>
    <xf numFmtId="44" fontId="8" fillId="3" borderId="86" xfId="0" applyNumberFormat="1" applyFont="1" applyFill="1" applyBorder="1" applyAlignment="1" applyProtection="1">
      <alignment horizontal="center" vertical="center" wrapText="1"/>
      <protection locked="0"/>
    </xf>
    <xf numFmtId="44" fontId="8" fillId="3" borderId="71" xfId="0" applyNumberFormat="1" applyFont="1" applyFill="1" applyBorder="1" applyAlignment="1" applyProtection="1">
      <alignment horizontal="center" vertical="center" wrapText="1"/>
      <protection locked="0"/>
    </xf>
    <xf numFmtId="44" fontId="8" fillId="3" borderId="87" xfId="0" applyNumberFormat="1" applyFont="1" applyFill="1" applyBorder="1" applyAlignment="1" applyProtection="1">
      <alignment horizontal="center" vertical="center" wrapText="1"/>
      <protection locked="0"/>
    </xf>
    <xf numFmtId="44" fontId="8" fillId="3" borderId="88" xfId="0" applyNumberFormat="1" applyFont="1" applyFill="1" applyBorder="1" applyAlignment="1" applyProtection="1">
      <alignment horizontal="center" vertical="center" wrapText="1"/>
      <protection locked="0"/>
    </xf>
    <xf numFmtId="44" fontId="8" fillId="3" borderId="70" xfId="0" applyNumberFormat="1" applyFont="1" applyFill="1" applyBorder="1" applyAlignment="1" applyProtection="1">
      <alignment horizontal="center" vertical="center" wrapText="1"/>
      <protection locked="0"/>
    </xf>
    <xf numFmtId="44" fontId="8" fillId="3" borderId="74" xfId="0" applyNumberFormat="1" applyFont="1" applyFill="1" applyBorder="1" applyAlignment="1" applyProtection="1">
      <alignment horizontal="center" vertical="center" wrapText="1"/>
      <protection locked="0"/>
    </xf>
    <xf numFmtId="44" fontId="8" fillId="3" borderId="52" xfId="0" applyNumberFormat="1" applyFont="1" applyFill="1" applyBorder="1" applyAlignment="1" applyProtection="1">
      <alignment vertical="center" wrapText="1"/>
      <protection locked="0"/>
    </xf>
    <xf numFmtId="0" fontId="9" fillId="0" borderId="0" xfId="0" applyFont="1" applyBorder="1" applyAlignment="1" applyProtection="1">
      <alignment horizontal="left" vertical="center" wrapText="1"/>
    </xf>
    <xf numFmtId="0" fontId="10" fillId="0" borderId="0" xfId="0" applyFont="1" applyBorder="1" applyAlignment="1" applyProtection="1">
      <alignment horizontal="center" vertical="center"/>
    </xf>
    <xf numFmtId="0" fontId="8" fillId="0" borderId="0" xfId="0" applyFont="1" applyBorder="1" applyAlignment="1" applyProtection="1">
      <alignment horizontal="center" vertical="center"/>
    </xf>
    <xf numFmtId="0" fontId="8" fillId="0" borderId="0" xfId="0" applyFont="1" applyAlignment="1" applyProtection="1">
      <alignment vertical="center"/>
    </xf>
    <xf numFmtId="0" fontId="8" fillId="0" borderId="0" xfId="0" applyFont="1" applyAlignment="1" applyProtection="1">
      <alignment horizontal="center" vertical="center"/>
    </xf>
    <xf numFmtId="0" fontId="10" fillId="0" borderId="0" xfId="0" applyFont="1" applyBorder="1" applyAlignment="1" applyProtection="1">
      <alignment horizontal="center" vertical="center" wrapText="1"/>
    </xf>
    <xf numFmtId="164" fontId="11" fillId="5" borderId="85" xfId="0" applyNumberFormat="1" applyFont="1" applyFill="1" applyBorder="1" applyAlignment="1" applyProtection="1">
      <alignment horizontal="center" vertical="center" wrapText="1"/>
    </xf>
    <xf numFmtId="164" fontId="11" fillId="5" borderId="79" xfId="0" applyNumberFormat="1" applyFont="1" applyFill="1" applyBorder="1" applyAlignment="1" applyProtection="1">
      <alignment horizontal="center" vertical="center" wrapText="1"/>
    </xf>
    <xf numFmtId="0" fontId="8" fillId="0" borderId="10" xfId="0" applyFont="1" applyFill="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81" xfId="0" applyFont="1" applyBorder="1" applyAlignment="1" applyProtection="1">
      <alignment horizontal="center" vertical="center" wrapText="1"/>
    </xf>
    <xf numFmtId="0" fontId="8" fillId="0" borderId="52" xfId="0" applyFont="1" applyFill="1" applyBorder="1" applyAlignment="1" applyProtection="1">
      <alignment horizontal="center" vertical="center" wrapText="1"/>
    </xf>
    <xf numFmtId="0" fontId="8" fillId="0" borderId="52" xfId="0" applyFont="1" applyBorder="1" applyAlignment="1" applyProtection="1">
      <alignment horizontal="center" vertical="center" wrapText="1"/>
    </xf>
    <xf numFmtId="0" fontId="8" fillId="0" borderId="47" xfId="0" applyFont="1" applyBorder="1" applyAlignment="1" applyProtection="1">
      <alignment horizontal="center" vertical="center" wrapText="1"/>
    </xf>
    <xf numFmtId="0" fontId="8" fillId="0" borderId="22" xfId="0" applyFont="1" applyFill="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30" xfId="0" applyFont="1" applyBorder="1" applyAlignment="1" applyProtection="1">
      <alignment horizontal="center" vertical="center" wrapText="1"/>
    </xf>
    <xf numFmtId="0" fontId="8" fillId="0" borderId="82" xfId="0" applyFont="1" applyBorder="1" applyAlignment="1" applyProtection="1">
      <alignment horizontal="center" vertical="center" wrapText="1"/>
    </xf>
    <xf numFmtId="44" fontId="8" fillId="0" borderId="66" xfId="0" applyNumberFormat="1" applyFont="1" applyFill="1" applyBorder="1" applyAlignment="1" applyProtection="1">
      <alignment vertical="center" wrapText="1"/>
    </xf>
    <xf numFmtId="44" fontId="8" fillId="0" borderId="63" xfId="0" applyNumberFormat="1" applyFont="1" applyFill="1" applyBorder="1" applyAlignment="1" applyProtection="1">
      <alignment vertical="center" wrapText="1"/>
    </xf>
    <xf numFmtId="44" fontId="8" fillId="0" borderId="67" xfId="0" applyNumberFormat="1" applyFont="1" applyFill="1" applyBorder="1" applyAlignment="1" applyProtection="1">
      <alignment vertical="center" wrapText="1"/>
    </xf>
    <xf numFmtId="44" fontId="8" fillId="0" borderId="68" xfId="0" applyNumberFormat="1" applyFont="1" applyFill="1" applyBorder="1" applyAlignment="1" applyProtection="1">
      <alignment vertical="center" wrapText="1"/>
    </xf>
    <xf numFmtId="0" fontId="8" fillId="0" borderId="27" xfId="0" applyFont="1" applyFill="1" applyBorder="1" applyAlignment="1" applyProtection="1">
      <alignment horizontal="center" vertical="center" wrapText="1"/>
    </xf>
    <xf numFmtId="0" fontId="8" fillId="0" borderId="27" xfId="0" applyFont="1" applyBorder="1" applyAlignment="1" applyProtection="1">
      <alignment horizontal="center" vertical="center" wrapText="1"/>
    </xf>
    <xf numFmtId="0" fontId="8" fillId="0" borderId="83" xfId="0" applyFont="1" applyBorder="1" applyAlignment="1" applyProtection="1">
      <alignment horizontal="center" vertical="center" wrapText="1"/>
    </xf>
    <xf numFmtId="44" fontId="8" fillId="0" borderId="69" xfId="0" applyNumberFormat="1" applyFont="1" applyFill="1" applyBorder="1" applyAlignment="1" applyProtection="1">
      <alignment vertical="center" wrapText="1"/>
    </xf>
    <xf numFmtId="44" fontId="8" fillId="0" borderId="65" xfId="0" applyNumberFormat="1" applyFont="1" applyFill="1" applyBorder="1" applyAlignment="1" applyProtection="1">
      <alignment vertical="center" wrapText="1"/>
    </xf>
    <xf numFmtId="44" fontId="8" fillId="0" borderId="101" xfId="0" applyNumberFormat="1" applyFont="1" applyBorder="1" applyAlignment="1" applyProtection="1">
      <alignment horizontal="center" vertical="center"/>
    </xf>
    <xf numFmtId="44" fontId="8" fillId="0" borderId="103" xfId="0" applyNumberFormat="1" applyFont="1" applyBorder="1" applyAlignment="1" applyProtection="1">
      <alignment horizontal="center" vertical="center"/>
    </xf>
    <xf numFmtId="44" fontId="8" fillId="0" borderId="104" xfId="0" applyNumberFormat="1" applyFont="1" applyBorder="1" applyAlignment="1" applyProtection="1">
      <alignment horizontal="center" vertical="center"/>
    </xf>
    <xf numFmtId="44" fontId="8" fillId="0" borderId="79" xfId="0" applyNumberFormat="1" applyFont="1" applyBorder="1" applyAlignment="1" applyProtection="1">
      <alignment horizontal="center" vertical="center"/>
    </xf>
    <xf numFmtId="44" fontId="8" fillId="0" borderId="106" xfId="0" applyNumberFormat="1" applyFont="1" applyBorder="1" applyAlignment="1" applyProtection="1">
      <alignment horizontal="center" vertical="center"/>
    </xf>
    <xf numFmtId="0" fontId="8" fillId="0" borderId="0" xfId="0" applyFont="1" applyFill="1" applyBorder="1" applyAlignment="1" applyProtection="1">
      <alignment horizontal="center" vertical="center" wrapText="1"/>
    </xf>
    <xf numFmtId="0" fontId="8" fillId="0" borderId="0" xfId="0" applyFont="1" applyAlignment="1" applyProtection="1">
      <alignment horizontal="center" vertical="center" wrapText="1"/>
    </xf>
    <xf numFmtId="164" fontId="8" fillId="0" borderId="0" xfId="0" applyNumberFormat="1" applyFont="1" applyAlignment="1" applyProtection="1">
      <alignment horizontal="center" vertical="center"/>
    </xf>
    <xf numFmtId="0" fontId="8" fillId="0" borderId="0" xfId="0" applyFont="1" applyFill="1" applyBorder="1" applyProtection="1"/>
    <xf numFmtId="0" fontId="8" fillId="0" borderId="0" xfId="0" applyFont="1" applyProtection="1"/>
    <xf numFmtId="0" fontId="11" fillId="0" borderId="0" xfId="0" applyFont="1" applyFill="1" applyBorder="1" applyAlignment="1" applyProtection="1">
      <alignment horizontal="center" vertical="center"/>
    </xf>
    <xf numFmtId="8" fontId="11" fillId="0" borderId="0" xfId="0" applyNumberFormat="1" applyFont="1" applyFill="1" applyBorder="1" applyAlignment="1" applyProtection="1">
      <alignment horizontal="center" vertical="center"/>
    </xf>
    <xf numFmtId="164" fontId="11" fillId="0" borderId="0" xfId="0" applyNumberFormat="1" applyFont="1" applyFill="1" applyBorder="1" applyAlignment="1" applyProtection="1">
      <alignment horizontal="center" vertical="center"/>
    </xf>
    <xf numFmtId="0" fontId="8" fillId="0" borderId="0" xfId="0" applyFont="1" applyFill="1" applyBorder="1" applyAlignment="1" applyProtection="1">
      <alignment horizontal="center"/>
    </xf>
    <xf numFmtId="0" fontId="11" fillId="7" borderId="110" xfId="0" applyFont="1" applyFill="1" applyBorder="1" applyAlignment="1" applyProtection="1">
      <alignment horizontal="center" vertical="center" wrapText="1"/>
    </xf>
    <xf numFmtId="0" fontId="11" fillId="7" borderId="111" xfId="0" applyFont="1" applyFill="1" applyBorder="1" applyAlignment="1" applyProtection="1">
      <alignment horizontal="center" vertical="center" wrapText="1"/>
    </xf>
    <xf numFmtId="0" fontId="11" fillId="7" borderId="112" xfId="0" applyFont="1" applyFill="1" applyBorder="1" applyAlignment="1" applyProtection="1">
      <alignment horizontal="center" vertical="center" wrapText="1"/>
    </xf>
    <xf numFmtId="9" fontId="8" fillId="0" borderId="53" xfId="0" applyNumberFormat="1" applyFont="1" applyFill="1" applyBorder="1" applyAlignment="1" applyProtection="1">
      <alignment horizontal="center" vertical="center" wrapText="1"/>
    </xf>
    <xf numFmtId="44" fontId="8" fillId="0" borderId="18" xfId="0" applyNumberFormat="1" applyFont="1" applyFill="1" applyBorder="1" applyAlignment="1" applyProtection="1">
      <alignment horizontal="center" vertical="center"/>
    </xf>
    <xf numFmtId="44" fontId="8" fillId="0" borderId="76" xfId="0" applyNumberFormat="1" applyFont="1" applyFill="1" applyBorder="1" applyAlignment="1" applyProtection="1">
      <alignment horizontal="center" vertical="center"/>
    </xf>
    <xf numFmtId="44" fontId="8" fillId="0" borderId="52" xfId="0" applyNumberFormat="1" applyFont="1" applyFill="1" applyBorder="1" applyAlignment="1" applyProtection="1">
      <alignment horizontal="center" vertical="center"/>
    </xf>
    <xf numFmtId="44" fontId="8" fillId="0" borderId="61" xfId="0" applyNumberFormat="1" applyFont="1" applyFill="1" applyBorder="1" applyAlignment="1" applyProtection="1">
      <alignment horizontal="center" vertical="center"/>
    </xf>
    <xf numFmtId="164" fontId="11" fillId="0" borderId="0" xfId="0" applyNumberFormat="1" applyFont="1" applyFill="1" applyBorder="1" applyAlignment="1" applyProtection="1">
      <alignment horizontal="center" vertical="center" wrapText="1"/>
    </xf>
    <xf numFmtId="0" fontId="8" fillId="0" borderId="0" xfId="0" applyFont="1" applyFill="1" applyBorder="1" applyAlignment="1" applyProtection="1">
      <alignment horizontal="center" wrapText="1"/>
    </xf>
    <xf numFmtId="0" fontId="8" fillId="0" borderId="0" xfId="0" applyFont="1" applyFill="1" applyBorder="1" applyAlignment="1" applyProtection="1">
      <alignment wrapText="1"/>
    </xf>
    <xf numFmtId="0" fontId="8" fillId="0" borderId="0" xfId="0" applyFont="1" applyFill="1" applyBorder="1" applyAlignment="1" applyProtection="1">
      <alignment horizontal="center" vertical="center"/>
    </xf>
    <xf numFmtId="0" fontId="8" fillId="0" borderId="0" xfId="0" applyFont="1" applyFill="1" applyBorder="1" applyAlignment="1" applyProtection="1">
      <alignment vertical="center"/>
    </xf>
    <xf numFmtId="0" fontId="11" fillId="0" borderId="0" xfId="0" applyFont="1" applyFill="1" applyBorder="1" applyAlignment="1" applyProtection="1">
      <alignment vertical="center" wrapText="1"/>
    </xf>
    <xf numFmtId="0" fontId="11" fillId="0" borderId="0" xfId="0" applyFont="1" applyBorder="1" applyAlignment="1" applyProtection="1">
      <alignment horizontal="center" vertical="center" wrapText="1"/>
    </xf>
    <xf numFmtId="164" fontId="8" fillId="0" borderId="0" xfId="0" applyNumberFormat="1" applyFont="1" applyProtection="1"/>
    <xf numFmtId="0" fontId="8" fillId="0" borderId="0" xfId="0" applyFont="1" applyAlignment="1" applyProtection="1">
      <alignment wrapText="1"/>
    </xf>
    <xf numFmtId="0" fontId="8" fillId="0" borderId="0" xfId="0" applyFont="1" applyFill="1" applyBorder="1" applyAlignment="1" applyProtection="1">
      <alignment vertical="center" wrapText="1"/>
    </xf>
    <xf numFmtId="0" fontId="8" fillId="0" borderId="0" xfId="0" applyFont="1" applyBorder="1" applyAlignment="1" applyProtection="1">
      <alignment horizontal="center" vertical="center" wrapText="1"/>
    </xf>
    <xf numFmtId="0" fontId="8" fillId="0" borderId="0" xfId="0" applyFont="1" applyAlignment="1" applyProtection="1">
      <alignment horizontal="center"/>
    </xf>
    <xf numFmtId="0" fontId="12" fillId="3" borderId="90" xfId="50" applyFont="1" applyFill="1" applyBorder="1" applyAlignment="1" applyProtection="1">
      <alignment vertical="center"/>
    </xf>
    <xf numFmtId="0" fontId="12" fillId="0" borderId="91" xfId="50" applyFont="1" applyBorder="1" applyAlignment="1" applyProtection="1">
      <alignment horizontal="center" vertical="center" wrapText="1"/>
    </xf>
    <xf numFmtId="0" fontId="8" fillId="2" borderId="10" xfId="0" applyFont="1" applyFill="1" applyBorder="1" applyAlignment="1" applyProtection="1">
      <alignment vertical="center" wrapText="1"/>
    </xf>
    <xf numFmtId="0" fontId="8" fillId="2" borderId="52" xfId="0" applyFont="1" applyFill="1" applyBorder="1" applyAlignment="1" applyProtection="1">
      <alignment vertical="center" wrapText="1"/>
    </xf>
    <xf numFmtId="0" fontId="8" fillId="2" borderId="22" xfId="0" applyFont="1" applyFill="1" applyBorder="1" applyAlignment="1" applyProtection="1">
      <alignment vertical="center" wrapText="1"/>
    </xf>
    <xf numFmtId="0" fontId="8" fillId="0" borderId="92" xfId="0" applyFont="1" applyBorder="1" applyAlignment="1" applyProtection="1">
      <alignment horizontal="center" vertical="center" wrapText="1"/>
    </xf>
    <xf numFmtId="44" fontId="8" fillId="0" borderId="66" xfId="0" applyNumberFormat="1" applyFont="1" applyFill="1" applyBorder="1" applyAlignment="1" applyProtection="1">
      <alignment horizontal="center" vertical="center" wrapText="1"/>
    </xf>
    <xf numFmtId="44" fontId="8" fillId="0" borderId="63" xfId="0" applyNumberFormat="1" applyFont="1" applyFill="1" applyBorder="1" applyAlignment="1" applyProtection="1">
      <alignment horizontal="center" vertical="center" wrapText="1"/>
    </xf>
    <xf numFmtId="44" fontId="8" fillId="0" borderId="67" xfId="0" applyNumberFormat="1" applyFont="1" applyFill="1" applyBorder="1" applyAlignment="1" applyProtection="1">
      <alignment horizontal="center" vertical="center" wrapText="1"/>
    </xf>
    <xf numFmtId="0" fontId="8" fillId="2" borderId="27" xfId="0" applyFont="1" applyFill="1" applyBorder="1" applyAlignment="1" applyProtection="1">
      <alignment vertical="center" wrapText="1"/>
    </xf>
    <xf numFmtId="0" fontId="8" fillId="0" borderId="30" xfId="0" applyFont="1" applyFill="1" applyBorder="1" applyAlignment="1" applyProtection="1">
      <alignment horizontal="center" vertical="center" wrapText="1"/>
    </xf>
    <xf numFmtId="0" fontId="8" fillId="2" borderId="30" xfId="0" applyFont="1" applyFill="1" applyBorder="1" applyAlignment="1" applyProtection="1">
      <alignment vertical="center" wrapText="1"/>
    </xf>
    <xf numFmtId="44" fontId="8" fillId="0" borderId="69" xfId="0" applyNumberFormat="1" applyFont="1" applyFill="1" applyBorder="1" applyAlignment="1" applyProtection="1">
      <alignment horizontal="center" vertical="center" wrapText="1"/>
    </xf>
    <xf numFmtId="44" fontId="8" fillId="0" borderId="68" xfId="0" applyNumberFormat="1" applyFont="1" applyFill="1" applyBorder="1" applyAlignment="1" applyProtection="1">
      <alignment horizontal="center" vertical="center" wrapText="1"/>
    </xf>
    <xf numFmtId="0" fontId="8" fillId="0" borderId="64" xfId="0" applyFont="1" applyFill="1" applyBorder="1" applyAlignment="1" applyProtection="1">
      <alignment horizontal="center" vertical="center" wrapText="1"/>
    </xf>
    <xf numFmtId="0" fontId="8" fillId="0" borderId="64" xfId="0" applyFont="1" applyBorder="1" applyAlignment="1" applyProtection="1">
      <alignment horizontal="center" vertical="center" wrapText="1"/>
    </xf>
    <xf numFmtId="0" fontId="8" fillId="2" borderId="64" xfId="0" applyFont="1" applyFill="1" applyBorder="1" applyAlignment="1" applyProtection="1">
      <alignment vertical="center" wrapText="1"/>
    </xf>
    <xf numFmtId="0" fontId="8" fillId="0" borderId="48" xfId="0" applyFont="1" applyBorder="1" applyAlignment="1" applyProtection="1">
      <alignment horizontal="center" vertical="center" wrapText="1"/>
    </xf>
    <xf numFmtId="44" fontId="8" fillId="0" borderId="65" xfId="0" applyNumberFormat="1" applyFont="1" applyFill="1" applyBorder="1" applyAlignment="1" applyProtection="1">
      <alignment horizontal="center" vertical="center" wrapText="1"/>
    </xf>
    <xf numFmtId="0" fontId="8" fillId="0" borderId="21" xfId="0" applyFont="1" applyBorder="1" applyAlignment="1" applyProtection="1">
      <alignment vertical="center"/>
      <protection locked="0"/>
    </xf>
    <xf numFmtId="0" fontId="8" fillId="0" borderId="61" xfId="0" applyFont="1" applyBorder="1" applyAlignment="1" applyProtection="1">
      <alignment vertical="center"/>
      <protection locked="0"/>
    </xf>
    <xf numFmtId="0" fontId="8" fillId="0" borderId="28" xfId="0" applyFont="1" applyBorder="1" applyAlignment="1" applyProtection="1">
      <alignment vertical="center"/>
      <protection locked="0"/>
    </xf>
    <xf numFmtId="0" fontId="8" fillId="0" borderId="31" xfId="0" applyFont="1" applyBorder="1" applyAlignment="1" applyProtection="1">
      <alignment vertical="center"/>
      <protection locked="0"/>
    </xf>
    <xf numFmtId="0" fontId="20" fillId="0" borderId="10" xfId="0" applyFont="1" applyFill="1" applyBorder="1" applyAlignment="1" applyProtection="1">
      <alignment horizontal="center" vertical="center" wrapText="1"/>
      <protection locked="0"/>
    </xf>
    <xf numFmtId="0" fontId="20" fillId="0" borderId="10" xfId="0" applyFont="1" applyBorder="1" applyAlignment="1" applyProtection="1">
      <alignment horizontal="center" vertical="center" wrapText="1"/>
      <protection locked="0"/>
    </xf>
    <xf numFmtId="0" fontId="20" fillId="0" borderId="52" xfId="0" applyFont="1" applyFill="1" applyBorder="1" applyAlignment="1" applyProtection="1">
      <alignment horizontal="center" vertical="center" wrapText="1"/>
      <protection locked="0"/>
    </xf>
    <xf numFmtId="0" fontId="20" fillId="0" borderId="52" xfId="0" applyFont="1" applyBorder="1" applyAlignment="1" applyProtection="1">
      <alignment horizontal="center" vertical="center" wrapText="1"/>
      <protection locked="0"/>
    </xf>
    <xf numFmtId="0" fontId="20" fillId="0" borderId="22" xfId="0" applyFont="1" applyFill="1" applyBorder="1" applyAlignment="1" applyProtection="1">
      <alignment horizontal="center" vertical="center" wrapText="1"/>
      <protection locked="0"/>
    </xf>
    <xf numFmtId="0" fontId="20" fillId="0" borderId="22" xfId="0" applyFont="1" applyBorder="1" applyAlignment="1" applyProtection="1">
      <alignment horizontal="center" vertical="center" wrapText="1"/>
      <protection locked="0"/>
    </xf>
    <xf numFmtId="0" fontId="20" fillId="0" borderId="30" xfId="0" applyFont="1" applyBorder="1" applyAlignment="1" applyProtection="1">
      <alignment horizontal="center" vertical="center" wrapText="1"/>
      <protection locked="0"/>
    </xf>
    <xf numFmtId="0" fontId="20" fillId="0" borderId="27" xfId="0" applyFont="1" applyFill="1" applyBorder="1" applyAlignment="1" applyProtection="1">
      <alignment horizontal="center" vertical="center" wrapText="1"/>
      <protection locked="0"/>
    </xf>
    <xf numFmtId="0" fontId="20" fillId="0" borderId="27" xfId="0" applyFont="1" applyBorder="1" applyAlignment="1" applyProtection="1">
      <alignment horizontal="center" vertical="center" wrapText="1"/>
      <protection locked="0"/>
    </xf>
    <xf numFmtId="0" fontId="20" fillId="6" borderId="52" xfId="0" applyFont="1" applyFill="1" applyBorder="1" applyAlignment="1" applyProtection="1">
      <alignment horizontal="center" vertical="center" wrapText="1"/>
      <protection locked="0"/>
    </xf>
    <xf numFmtId="9" fontId="8" fillId="0" borderId="55" xfId="0" applyNumberFormat="1" applyFont="1" applyFill="1" applyBorder="1" applyAlignment="1" applyProtection="1">
      <alignment horizontal="center" vertical="center" wrapText="1"/>
    </xf>
    <xf numFmtId="44" fontId="8" fillId="0" borderId="56" xfId="0" applyNumberFormat="1" applyFont="1" applyFill="1" applyBorder="1" applyAlignment="1" applyProtection="1">
      <alignment horizontal="center" vertical="center" wrapText="1"/>
    </xf>
    <xf numFmtId="44" fontId="8" fillId="0" borderId="113" xfId="0" applyNumberFormat="1" applyFont="1" applyFill="1" applyBorder="1" applyAlignment="1" applyProtection="1">
      <alignment horizontal="center" vertical="center"/>
    </xf>
    <xf numFmtId="0" fontId="12" fillId="0" borderId="15" xfId="1" applyFont="1" applyBorder="1" applyAlignment="1" applyProtection="1">
      <alignment horizontal="left" vertical="center" wrapText="1"/>
      <protection locked="0"/>
    </xf>
    <xf numFmtId="0" fontId="12" fillId="0" borderId="16" xfId="1" applyFont="1" applyBorder="1" applyAlignment="1" applyProtection="1">
      <alignment horizontal="left" vertical="center" wrapText="1"/>
      <protection locked="0"/>
    </xf>
    <xf numFmtId="0" fontId="17" fillId="0" borderId="0" xfId="50" applyFont="1" applyAlignment="1" applyProtection="1">
      <alignment horizontal="center" vertical="center"/>
    </xf>
    <xf numFmtId="0" fontId="16" fillId="0" borderId="0" xfId="0" applyFont="1" applyAlignment="1" applyProtection="1">
      <alignment horizontal="center" vertical="center"/>
    </xf>
    <xf numFmtId="0" fontId="21" fillId="0" borderId="0" xfId="0" applyFont="1" applyBorder="1" applyAlignment="1" applyProtection="1">
      <alignment horizontal="center" vertical="center" wrapText="1"/>
    </xf>
    <xf numFmtId="0" fontId="11" fillId="5" borderId="44" xfId="0" applyFont="1" applyFill="1" applyBorder="1" applyAlignment="1" applyProtection="1">
      <alignment horizontal="center" vertical="center" wrapText="1"/>
    </xf>
    <xf numFmtId="0" fontId="11" fillId="5" borderId="45" xfId="0" applyFont="1" applyFill="1" applyBorder="1" applyAlignment="1" applyProtection="1">
      <alignment horizontal="center" vertical="center" wrapText="1"/>
    </xf>
    <xf numFmtId="0" fontId="11" fillId="5" borderId="42" xfId="0" applyFont="1" applyFill="1" applyBorder="1" applyAlignment="1" applyProtection="1">
      <alignment horizontal="center" vertical="center" wrapText="1"/>
    </xf>
    <xf numFmtId="0" fontId="11" fillId="5" borderId="43" xfId="0" applyFont="1" applyFill="1" applyBorder="1" applyAlignment="1" applyProtection="1">
      <alignment horizontal="center" vertical="center" wrapText="1"/>
    </xf>
    <xf numFmtId="0" fontId="11" fillId="5" borderId="3" xfId="0" applyFont="1" applyFill="1" applyBorder="1" applyAlignment="1" applyProtection="1">
      <alignment horizontal="center" vertical="center" wrapText="1"/>
    </xf>
    <xf numFmtId="0" fontId="11" fillId="5" borderId="9" xfId="0" applyFont="1" applyFill="1" applyBorder="1" applyAlignment="1" applyProtection="1">
      <alignment horizontal="center" vertical="center" wrapText="1"/>
    </xf>
    <xf numFmtId="0" fontId="11" fillId="0" borderId="0" xfId="0" applyFont="1" applyBorder="1" applyAlignment="1" applyProtection="1">
      <alignment horizontal="center" vertical="center" wrapText="1"/>
    </xf>
    <xf numFmtId="0" fontId="11" fillId="5" borderId="2" xfId="0" applyFont="1" applyFill="1" applyBorder="1" applyAlignment="1" applyProtection="1">
      <alignment horizontal="center" vertical="center" wrapText="1"/>
    </xf>
    <xf numFmtId="0" fontId="11" fillId="5" borderId="8" xfId="0" applyFont="1" applyFill="1" applyBorder="1" applyAlignment="1" applyProtection="1">
      <alignment horizontal="center" vertical="center" wrapText="1"/>
    </xf>
    <xf numFmtId="0" fontId="9" fillId="0" borderId="16" xfId="0" applyFont="1" applyBorder="1" applyAlignment="1" applyProtection="1">
      <alignment horizontal="left" vertical="center" wrapText="1"/>
    </xf>
    <xf numFmtId="0" fontId="15" fillId="0" borderId="0" xfId="0" applyFont="1" applyBorder="1" applyAlignment="1" applyProtection="1">
      <alignment horizontal="center" vertical="center" wrapText="1"/>
    </xf>
    <xf numFmtId="0" fontId="8" fillId="0" borderId="62" xfId="0" applyFont="1" applyFill="1" applyBorder="1" applyAlignment="1" applyProtection="1">
      <alignment horizontal="center" vertical="center" wrapText="1"/>
    </xf>
    <xf numFmtId="0" fontId="8" fillId="0" borderId="41" xfId="0" applyFont="1" applyFill="1" applyBorder="1" applyAlignment="1" applyProtection="1">
      <alignment horizontal="center" vertical="center" wrapText="1"/>
    </xf>
    <xf numFmtId="44" fontId="8" fillId="3" borderId="38" xfId="0" applyNumberFormat="1" applyFont="1" applyFill="1" applyBorder="1" applyAlignment="1" applyProtection="1">
      <alignment horizontal="center" vertical="center"/>
      <protection locked="0"/>
    </xf>
    <xf numFmtId="44" fontId="8" fillId="3" borderId="5" xfId="0" applyNumberFormat="1" applyFont="1" applyFill="1" applyBorder="1" applyAlignment="1" applyProtection="1">
      <alignment horizontal="center" vertical="center"/>
      <protection locked="0"/>
    </xf>
    <xf numFmtId="44" fontId="8" fillId="3" borderId="39" xfId="0" applyNumberFormat="1" applyFont="1" applyFill="1" applyBorder="1" applyAlignment="1" applyProtection="1">
      <alignment horizontal="center" vertical="center"/>
      <protection locked="0"/>
    </xf>
    <xf numFmtId="0" fontId="8" fillId="9" borderId="6" xfId="0" applyFont="1" applyFill="1" applyBorder="1" applyAlignment="1" applyProtection="1">
      <alignment horizontal="center" vertical="center" wrapText="1"/>
    </xf>
    <xf numFmtId="0" fontId="8" fillId="9" borderId="102" xfId="0" applyFont="1" applyFill="1" applyBorder="1" applyAlignment="1" applyProtection="1">
      <alignment horizontal="center" vertical="center" wrapText="1"/>
    </xf>
    <xf numFmtId="0" fontId="8" fillId="9" borderId="8" xfId="0" applyFont="1" applyFill="1" applyBorder="1" applyAlignment="1" applyProtection="1">
      <alignment horizontal="center" vertical="center" wrapText="1"/>
    </xf>
    <xf numFmtId="0" fontId="8" fillId="9" borderId="105" xfId="0" applyFont="1" applyFill="1" applyBorder="1" applyAlignment="1" applyProtection="1">
      <alignment horizontal="center" vertical="center" wrapText="1"/>
    </xf>
    <xf numFmtId="0" fontId="8" fillId="8" borderId="107" xfId="0" applyFont="1" applyFill="1" applyBorder="1" applyAlignment="1" applyProtection="1">
      <alignment horizontal="center" vertical="center"/>
    </xf>
    <xf numFmtId="0" fontId="8" fillId="8" borderId="108" xfId="0" applyFont="1" applyFill="1" applyBorder="1" applyAlignment="1" applyProtection="1">
      <alignment horizontal="center" vertical="center"/>
    </xf>
    <xf numFmtId="0" fontId="8" fillId="8" borderId="109" xfId="0" applyFont="1" applyFill="1" applyBorder="1" applyAlignment="1" applyProtection="1">
      <alignment horizontal="center" vertical="center"/>
    </xf>
    <xf numFmtId="0" fontId="18" fillId="0" borderId="0" xfId="0" applyFont="1" applyAlignment="1" applyProtection="1">
      <alignment horizontal="left" vertical="center" wrapText="1"/>
    </xf>
    <xf numFmtId="0" fontId="14" fillId="8" borderId="89" xfId="50" applyFont="1" applyFill="1" applyBorder="1" applyAlignment="1" applyProtection="1">
      <alignment horizontal="center" vertical="center"/>
    </xf>
    <xf numFmtId="0" fontId="14" fillId="8" borderId="3" xfId="50" applyFont="1" applyFill="1" applyBorder="1" applyAlignment="1" applyProtection="1">
      <alignment horizontal="center" vertical="center"/>
    </xf>
    <xf numFmtId="164" fontId="11" fillId="5" borderId="84" xfId="0" applyNumberFormat="1" applyFont="1" applyFill="1" applyBorder="1" applyAlignment="1" applyProtection="1">
      <alignment horizontal="center" vertical="center" wrapText="1"/>
    </xf>
    <xf numFmtId="164" fontId="11" fillId="5" borderId="78" xfId="0" applyNumberFormat="1" applyFont="1" applyFill="1" applyBorder="1" applyAlignment="1" applyProtection="1">
      <alignment horizontal="center" vertical="center" wrapText="1"/>
    </xf>
    <xf numFmtId="0" fontId="8" fillId="9" borderId="100" xfId="0" applyFont="1" applyFill="1" applyBorder="1" applyAlignment="1" applyProtection="1">
      <alignment horizontal="center" vertical="center" wrapText="1"/>
    </xf>
    <xf numFmtId="0" fontId="8" fillId="9" borderId="14" xfId="0" applyFont="1" applyFill="1" applyBorder="1" applyAlignment="1" applyProtection="1">
      <alignment horizontal="center" vertical="center" wrapText="1"/>
    </xf>
    <xf numFmtId="0" fontId="8" fillId="0" borderId="56" xfId="0" applyFont="1" applyFill="1" applyBorder="1" applyAlignment="1" applyProtection="1">
      <alignment horizontal="center" vertical="center" wrapText="1"/>
    </xf>
    <xf numFmtId="0" fontId="11" fillId="5" borderId="80" xfId="0" applyFont="1" applyFill="1" applyBorder="1" applyAlignment="1" applyProtection="1">
      <alignment horizontal="center" vertical="center" wrapText="1"/>
    </xf>
    <xf numFmtId="0" fontId="11" fillId="5" borderId="93" xfId="0" applyFont="1" applyFill="1" applyBorder="1" applyAlignment="1" applyProtection="1">
      <alignment horizontal="center" vertical="center" wrapText="1"/>
    </xf>
    <xf numFmtId="0" fontId="11" fillId="4" borderId="1" xfId="0" applyFont="1" applyFill="1" applyBorder="1" applyAlignment="1" applyProtection="1">
      <alignment horizontal="center" vertical="center" wrapText="1"/>
    </xf>
    <xf numFmtId="0" fontId="11" fillId="4" borderId="7" xfId="0" applyFont="1" applyFill="1" applyBorder="1" applyAlignment="1" applyProtection="1">
      <alignment horizontal="center" vertical="center" wrapText="1"/>
    </xf>
    <xf numFmtId="0" fontId="11" fillId="4" borderId="2" xfId="0" applyFont="1" applyFill="1" applyBorder="1" applyAlignment="1" applyProtection="1">
      <alignment horizontal="center" vertical="center" wrapText="1"/>
    </xf>
    <xf numFmtId="0" fontId="11" fillId="4" borderId="8" xfId="0" applyFont="1" applyFill="1" applyBorder="1" applyAlignment="1" applyProtection="1">
      <alignment horizontal="center" vertical="center" wrapText="1"/>
    </xf>
    <xf numFmtId="0" fontId="8" fillId="0" borderId="26" xfId="0" applyFont="1" applyBorder="1" applyAlignment="1" applyProtection="1">
      <alignment horizontal="center" vertical="center" textRotation="90"/>
    </xf>
    <xf numFmtId="0" fontId="8" fillId="0" borderId="54" xfId="0" applyFont="1" applyBorder="1" applyAlignment="1" applyProtection="1">
      <alignment horizontal="center" vertical="center" textRotation="90"/>
    </xf>
    <xf numFmtId="0" fontId="8" fillId="0" borderId="23" xfId="0" applyFont="1" applyBorder="1" applyAlignment="1" applyProtection="1">
      <alignment horizontal="center" vertical="center" textRotation="90"/>
    </xf>
    <xf numFmtId="0" fontId="8" fillId="0" borderId="47" xfId="0" applyFont="1" applyFill="1" applyBorder="1" applyAlignment="1" applyProtection="1">
      <alignment horizontal="center" vertical="center" wrapText="1"/>
    </xf>
    <xf numFmtId="0" fontId="8" fillId="0" borderId="49" xfId="0" applyFont="1" applyFill="1" applyBorder="1" applyAlignment="1" applyProtection="1">
      <alignment horizontal="center" vertical="center" wrapText="1"/>
    </xf>
    <xf numFmtId="0" fontId="8" fillId="0" borderId="77" xfId="0" applyFont="1" applyFill="1" applyBorder="1" applyAlignment="1" applyProtection="1">
      <alignment horizontal="center" vertical="center" wrapText="1"/>
    </xf>
    <xf numFmtId="0" fontId="8" fillId="0" borderId="52" xfId="0" applyFont="1" applyFill="1" applyBorder="1" applyAlignment="1" applyProtection="1">
      <alignment horizontal="center" vertical="center" wrapText="1"/>
    </xf>
    <xf numFmtId="0" fontId="15" fillId="0" borderId="0" xfId="0" applyFont="1" applyBorder="1" applyAlignment="1" applyProtection="1">
      <alignment horizontal="center" vertical="center"/>
    </xf>
    <xf numFmtId="0" fontId="8" fillId="8" borderId="12" xfId="0" applyFont="1" applyFill="1" applyBorder="1" applyAlignment="1" applyProtection="1">
      <alignment horizontal="center" vertical="center" textRotation="90"/>
    </xf>
    <xf numFmtId="0" fontId="8" fillId="8" borderId="13" xfId="0" applyFont="1" applyFill="1" applyBorder="1" applyAlignment="1" applyProtection="1">
      <alignment horizontal="center" vertical="center" textRotation="90"/>
    </xf>
    <xf numFmtId="0" fontId="8" fillId="8" borderId="14" xfId="0" applyFont="1" applyFill="1" applyBorder="1" applyAlignment="1" applyProtection="1">
      <alignment horizontal="center" vertical="center" textRotation="90"/>
    </xf>
    <xf numFmtId="0" fontId="8" fillId="8" borderId="32" xfId="0" applyFont="1" applyFill="1" applyBorder="1" applyAlignment="1" applyProtection="1">
      <alignment horizontal="center" vertical="center" textRotation="90"/>
    </xf>
    <xf numFmtId="0" fontId="8" fillId="8" borderId="0" xfId="0" applyFont="1" applyFill="1" applyBorder="1" applyAlignment="1" applyProtection="1">
      <alignment horizontal="center" vertical="center" textRotation="90"/>
    </xf>
    <xf numFmtId="0" fontId="8" fillId="8" borderId="43" xfId="0" applyFont="1" applyFill="1" applyBorder="1" applyAlignment="1" applyProtection="1">
      <alignment horizontal="center" vertical="center" textRotation="90"/>
    </xf>
    <xf numFmtId="0" fontId="11" fillId="7" borderId="111" xfId="0" applyFont="1" applyFill="1" applyBorder="1" applyAlignment="1" applyProtection="1">
      <alignment horizontal="center" vertical="center" wrapText="1"/>
    </xf>
    <xf numFmtId="0" fontId="8" fillId="0" borderId="18" xfId="0" applyFont="1" applyFill="1" applyBorder="1" applyAlignment="1" applyProtection="1">
      <alignment horizontal="center" vertical="center" wrapText="1"/>
    </xf>
    <xf numFmtId="0" fontId="11" fillId="0" borderId="0" xfId="0" applyFont="1" applyFill="1" applyBorder="1" applyAlignment="1" applyProtection="1">
      <alignment horizontal="center" vertical="center"/>
    </xf>
    <xf numFmtId="0" fontId="9" fillId="0" borderId="0" xfId="0" applyFont="1" applyBorder="1" applyAlignment="1" applyProtection="1">
      <alignment horizontal="left" vertical="center" wrapText="1"/>
    </xf>
    <xf numFmtId="0" fontId="8" fillId="0" borderId="25" xfId="0" applyFont="1" applyBorder="1" applyAlignment="1" applyProtection="1">
      <alignment horizontal="center" vertical="center" textRotation="90"/>
    </xf>
    <xf numFmtId="0" fontId="8" fillId="0" borderId="19" xfId="0" applyFont="1" applyBorder="1" applyAlignment="1" applyProtection="1">
      <alignment horizontal="center" vertical="center" textRotation="90"/>
    </xf>
    <xf numFmtId="0" fontId="8" fillId="0" borderId="4" xfId="0" applyFont="1" applyBorder="1" applyAlignment="1" applyProtection="1">
      <alignment horizontal="center" vertical="center" textRotation="90"/>
    </xf>
    <xf numFmtId="0" fontId="8" fillId="0" borderId="37" xfId="0" applyFont="1" applyBorder="1" applyAlignment="1" applyProtection="1">
      <alignment horizontal="center" vertical="center" textRotation="90"/>
    </xf>
    <xf numFmtId="0" fontId="8" fillId="0" borderId="29" xfId="0" applyFont="1" applyBorder="1" applyAlignment="1" applyProtection="1">
      <alignment horizontal="center" vertical="center" textRotation="90"/>
    </xf>
    <xf numFmtId="0" fontId="8" fillId="0" borderId="72" xfId="0" applyFont="1" applyBorder="1" applyAlignment="1" applyProtection="1">
      <alignment horizontal="center" vertical="center" textRotation="90"/>
    </xf>
    <xf numFmtId="0" fontId="8" fillId="0" borderId="40" xfId="0" applyFont="1" applyFill="1" applyBorder="1" applyAlignment="1" applyProtection="1">
      <alignment horizontal="center" vertical="center" wrapText="1"/>
    </xf>
  </cellXfs>
  <cellStyles count="51">
    <cellStyle name="Normal" xfId="0" builtinId="0"/>
    <cellStyle name="Normal 2" xfId="1"/>
    <cellStyle name="Normal 2 10" xfId="50"/>
    <cellStyle name="Normal 2 2" xfId="3"/>
    <cellStyle name="Normal 2 2 2" xfId="7"/>
    <cellStyle name="Normal 2 2 2 2" xfId="30"/>
    <cellStyle name="Normal 2 2 2 2 2" xfId="49"/>
    <cellStyle name="Normal 2 2 2 3" xfId="19"/>
    <cellStyle name="Normal 2 2 2 4" xfId="37"/>
    <cellStyle name="Normal 2 2 3" xfId="10"/>
    <cellStyle name="Normal 2 2 3 2" xfId="26"/>
    <cellStyle name="Normal 2 2 3 3" xfId="40"/>
    <cellStyle name="Normal 2 2 4" xfId="23"/>
    <cellStyle name="Normal 2 2 4 2" xfId="45"/>
    <cellStyle name="Normal 2 2 5" xfId="15"/>
    <cellStyle name="Normal 2 2 6" xfId="33"/>
    <cellStyle name="Normal 2 3" xfId="2"/>
    <cellStyle name="Normal 2 3 2" xfId="6"/>
    <cellStyle name="Normal 2 3 2 2" xfId="29"/>
    <cellStyle name="Normal 2 3 2 2 2" xfId="48"/>
    <cellStyle name="Normal 2 3 2 3" xfId="18"/>
    <cellStyle name="Normal 2 3 2 4" xfId="36"/>
    <cellStyle name="Normal 2 3 3" xfId="9"/>
    <cellStyle name="Normal 2 3 3 2" xfId="25"/>
    <cellStyle name="Normal 2 3 3 3" xfId="39"/>
    <cellStyle name="Normal 2 3 4" xfId="22"/>
    <cellStyle name="Normal 2 3 4 2" xfId="44"/>
    <cellStyle name="Normal 2 3 5" xfId="14"/>
    <cellStyle name="Normal 2 3 6" xfId="32"/>
    <cellStyle name="Normal 2 4" xfId="5"/>
    <cellStyle name="Normal 2 4 2" xfId="11"/>
    <cellStyle name="Normal 2 4 2 2" xfId="28"/>
    <cellStyle name="Normal 2 4 2 2 2" xfId="47"/>
    <cellStyle name="Normal 2 4 2 3" xfId="17"/>
    <cellStyle name="Normal 2 4 2 4" xfId="41"/>
    <cellStyle name="Normal 2 4 3" xfId="21"/>
    <cellStyle name="Normal 2 4 3 2" xfId="43"/>
    <cellStyle name="Normal 2 4 4" xfId="13"/>
    <cellStyle name="Normal 2 4 5" xfId="35"/>
    <cellStyle name="Normal 2 5" xfId="4"/>
    <cellStyle name="Normal 2 5 2" xfId="27"/>
    <cellStyle name="Normal 2 5 2 2" xfId="46"/>
    <cellStyle name="Normal 2 5 3" xfId="16"/>
    <cellStyle name="Normal 2 5 4" xfId="34"/>
    <cellStyle name="Normal 2 6" xfId="8"/>
    <cellStyle name="Normal 2 6 2" xfId="24"/>
    <cellStyle name="Normal 2 6 3" xfId="38"/>
    <cellStyle name="Normal 2 7" xfId="20"/>
    <cellStyle name="Normal 2 7 2" xfId="42"/>
    <cellStyle name="Normal 2 8" xfId="12"/>
    <cellStyle name="Normal 2 9" xfId="3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1381124</xdr:colOff>
      <xdr:row>4</xdr:row>
      <xdr:rowOff>154989</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6786562" cy="167898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4</xdr:col>
      <xdr:colOff>63500</xdr:colOff>
      <xdr:row>4</xdr:row>
      <xdr:rowOff>335564</xdr:rowOff>
    </xdr:to>
    <xdr:pic>
      <xdr:nvPicPr>
        <xdr:cNvPr id="3" name="Imag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 y="0"/>
          <a:ext cx="7524749" cy="1859564"/>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60"/>
  <sheetViews>
    <sheetView tabSelected="1" zoomScale="55" zoomScaleNormal="55" workbookViewId="0">
      <pane ySplit="10" topLeftCell="A11" activePane="bottomLeft" state="frozen"/>
      <selection pane="bottomLeft" sqref="A1:P1"/>
    </sheetView>
  </sheetViews>
  <sheetFormatPr baseColWidth="10" defaultColWidth="11.42578125" defaultRowHeight="12.75" x14ac:dyDescent="0.2"/>
  <cols>
    <col min="1" max="1" width="19.7109375" style="4" customWidth="1"/>
    <col min="2" max="5" width="30.7109375" style="4" customWidth="1"/>
    <col min="6" max="10" width="17.7109375" style="4" customWidth="1"/>
    <col min="11" max="11" width="37.7109375" style="4" customWidth="1"/>
    <col min="12" max="16" width="30.7109375" style="4" customWidth="1"/>
    <col min="17" max="18" width="11.42578125" style="4"/>
    <col min="19" max="19" width="11.42578125" style="4" hidden="1" customWidth="1"/>
    <col min="20" max="16384" width="11.42578125" style="4"/>
  </cols>
  <sheetData>
    <row r="1" spans="1:22" s="2" customFormat="1" ht="30" customHeight="1" x14ac:dyDescent="0.2">
      <c r="A1" s="167" t="s">
        <v>239</v>
      </c>
      <c r="B1" s="167"/>
      <c r="C1" s="167"/>
      <c r="D1" s="167"/>
      <c r="E1" s="167"/>
      <c r="F1" s="167"/>
      <c r="G1" s="167"/>
      <c r="H1" s="167"/>
      <c r="I1" s="167"/>
      <c r="J1" s="167"/>
      <c r="K1" s="167"/>
      <c r="L1" s="167"/>
      <c r="M1" s="167"/>
      <c r="N1" s="167"/>
      <c r="O1" s="167"/>
      <c r="P1" s="167"/>
      <c r="Q1" s="1"/>
      <c r="R1" s="1"/>
      <c r="S1" s="1" t="s">
        <v>121</v>
      </c>
      <c r="T1" s="1"/>
      <c r="U1" s="1"/>
      <c r="V1" s="1"/>
    </row>
    <row r="2" spans="1:22" s="2" customFormat="1" ht="30" customHeight="1" x14ac:dyDescent="0.2">
      <c r="A2" s="168" t="s">
        <v>175</v>
      </c>
      <c r="B2" s="168"/>
      <c r="C2" s="168"/>
      <c r="D2" s="168"/>
      <c r="E2" s="168"/>
      <c r="F2" s="168"/>
      <c r="G2" s="168"/>
      <c r="H2" s="168"/>
      <c r="I2" s="168"/>
      <c r="J2" s="168"/>
      <c r="K2" s="168"/>
      <c r="L2" s="168"/>
      <c r="M2" s="168"/>
      <c r="N2" s="168"/>
      <c r="O2" s="168"/>
      <c r="P2" s="168"/>
      <c r="Q2" s="1"/>
      <c r="R2" s="1"/>
      <c r="S2" s="1" t="s">
        <v>86</v>
      </c>
      <c r="T2" s="1"/>
      <c r="U2" s="1"/>
      <c r="V2" s="1"/>
    </row>
    <row r="3" spans="1:22" s="2" customFormat="1" ht="30" customHeight="1" x14ac:dyDescent="0.2">
      <c r="A3" s="168" t="s">
        <v>0</v>
      </c>
      <c r="B3" s="168"/>
      <c r="C3" s="168"/>
      <c r="D3" s="168"/>
      <c r="E3" s="168"/>
      <c r="F3" s="168"/>
      <c r="G3" s="168"/>
      <c r="H3" s="168"/>
      <c r="I3" s="168"/>
      <c r="J3" s="168"/>
      <c r="K3" s="168"/>
      <c r="L3" s="168"/>
      <c r="M3" s="168"/>
      <c r="N3" s="168"/>
      <c r="O3" s="168"/>
      <c r="P3" s="168"/>
      <c r="Q3" s="1"/>
      <c r="R3" s="1"/>
      <c r="S3" s="1" t="s">
        <v>210</v>
      </c>
      <c r="T3" s="1"/>
      <c r="U3" s="1"/>
      <c r="V3" s="1"/>
    </row>
    <row r="4" spans="1:22" s="2" customFormat="1" ht="30" customHeight="1" x14ac:dyDescent="0.2">
      <c r="A4" s="169" t="s">
        <v>176</v>
      </c>
      <c r="B4" s="169"/>
      <c r="C4" s="169"/>
      <c r="D4" s="169"/>
      <c r="E4" s="169"/>
      <c r="F4" s="169"/>
      <c r="G4" s="169"/>
      <c r="H4" s="169"/>
      <c r="I4" s="169"/>
      <c r="J4" s="169"/>
      <c r="K4" s="169"/>
      <c r="L4" s="169"/>
      <c r="M4" s="169"/>
      <c r="N4" s="169"/>
      <c r="O4" s="169"/>
      <c r="P4" s="169"/>
      <c r="Q4" s="1"/>
      <c r="R4" s="1"/>
      <c r="S4" s="1" t="s">
        <v>211</v>
      </c>
      <c r="T4" s="1"/>
      <c r="U4" s="1"/>
      <c r="V4" s="1"/>
    </row>
    <row r="5" spans="1:22" ht="30" customHeight="1" x14ac:dyDescent="0.2">
      <c r="A5" s="68" t="s">
        <v>85</v>
      </c>
      <c r="B5" s="180">
        <v>1</v>
      </c>
      <c r="C5" s="180"/>
      <c r="D5" s="69"/>
      <c r="E5" s="69"/>
      <c r="F5" s="69"/>
      <c r="G5" s="69"/>
      <c r="H5" s="69"/>
      <c r="I5" s="69"/>
      <c r="J5" s="69"/>
      <c r="K5" s="69"/>
      <c r="L5" s="69"/>
      <c r="M5" s="69"/>
      <c r="N5" s="69"/>
      <c r="O5" s="69"/>
      <c r="P5" s="69"/>
      <c r="Q5" s="3"/>
      <c r="R5" s="3"/>
      <c r="S5" s="3" t="s">
        <v>88</v>
      </c>
      <c r="T5" s="3"/>
      <c r="U5" s="3"/>
      <c r="V5" s="3"/>
    </row>
    <row r="6" spans="1:22" ht="30" customHeight="1" x14ac:dyDescent="0.2">
      <c r="A6" s="68" t="s">
        <v>89</v>
      </c>
      <c r="B6" s="180" t="s">
        <v>143</v>
      </c>
      <c r="C6" s="180"/>
      <c r="D6" s="69"/>
      <c r="E6" s="69"/>
      <c r="F6" s="176" t="s">
        <v>238</v>
      </c>
      <c r="G6" s="176"/>
      <c r="H6" s="70">
        <f>COUNTA(C11:C38)</f>
        <v>28</v>
      </c>
      <c r="I6" s="69"/>
      <c r="J6" s="71"/>
      <c r="K6" s="72"/>
      <c r="L6" s="72"/>
      <c r="M6" s="69"/>
      <c r="N6" s="69"/>
      <c r="O6" s="69"/>
      <c r="P6" s="69"/>
      <c r="Q6" s="3"/>
      <c r="R6" s="3"/>
      <c r="S6" s="3" t="s">
        <v>212</v>
      </c>
      <c r="T6" s="3"/>
      <c r="U6" s="3"/>
      <c r="V6" s="3"/>
    </row>
    <row r="7" spans="1:22" ht="30" customHeight="1" x14ac:dyDescent="0.2">
      <c r="A7" s="68" t="s">
        <v>90</v>
      </c>
      <c r="B7" s="214" t="s">
        <v>87</v>
      </c>
      <c r="C7" s="214"/>
      <c r="D7" s="69"/>
      <c r="E7" s="69"/>
      <c r="F7" s="73"/>
      <c r="G7" s="70"/>
      <c r="H7" s="69"/>
      <c r="I7" s="69"/>
      <c r="J7" s="71"/>
      <c r="K7" s="72"/>
      <c r="L7" s="72"/>
      <c r="M7" s="69"/>
      <c r="N7" s="69"/>
      <c r="O7" s="69"/>
      <c r="P7" s="69"/>
      <c r="Q7" s="3"/>
      <c r="R7" s="3"/>
      <c r="S7" s="3" t="s">
        <v>213</v>
      </c>
      <c r="T7" s="3"/>
      <c r="U7" s="3"/>
      <c r="V7" s="3"/>
    </row>
    <row r="8" spans="1:22" ht="30" customHeight="1" thickBot="1" x14ac:dyDescent="0.25">
      <c r="A8" s="179" t="s">
        <v>230</v>
      </c>
      <c r="B8" s="179"/>
      <c r="C8" s="179"/>
      <c r="D8" s="179"/>
      <c r="E8" s="179"/>
      <c r="F8" s="179"/>
      <c r="G8" s="179"/>
      <c r="H8" s="179"/>
      <c r="I8" s="179"/>
      <c r="J8" s="179"/>
      <c r="K8" s="179"/>
      <c r="L8" s="179"/>
      <c r="M8" s="179"/>
      <c r="N8" s="179"/>
      <c r="O8" s="179"/>
      <c r="P8" s="179"/>
      <c r="Q8" s="3"/>
      <c r="R8" s="3"/>
      <c r="S8" s="3"/>
      <c r="T8" s="3"/>
      <c r="U8" s="3"/>
      <c r="V8" s="3"/>
    </row>
    <row r="9" spans="1:22" ht="99.75" customHeight="1" thickTop="1" x14ac:dyDescent="0.2">
      <c r="A9" s="203" t="s">
        <v>1</v>
      </c>
      <c r="B9" s="205" t="s">
        <v>232</v>
      </c>
      <c r="C9" s="177" t="s">
        <v>233</v>
      </c>
      <c r="D9" s="177" t="s">
        <v>234</v>
      </c>
      <c r="E9" s="177" t="s">
        <v>2</v>
      </c>
      <c r="F9" s="177" t="s">
        <v>92</v>
      </c>
      <c r="G9" s="177" t="s">
        <v>3</v>
      </c>
      <c r="H9" s="177" t="s">
        <v>91</v>
      </c>
      <c r="I9" s="177" t="s">
        <v>4</v>
      </c>
      <c r="J9" s="177" t="s">
        <v>5</v>
      </c>
      <c r="K9" s="201" t="s">
        <v>218</v>
      </c>
      <c r="L9" s="196" t="s">
        <v>235</v>
      </c>
      <c r="M9" s="197"/>
      <c r="N9" s="170" t="s">
        <v>236</v>
      </c>
      <c r="O9" s="172" t="s">
        <v>237</v>
      </c>
      <c r="P9" s="174" t="s">
        <v>6</v>
      </c>
      <c r="Q9" s="3"/>
      <c r="R9" s="3"/>
      <c r="S9" s="3"/>
      <c r="T9" s="3"/>
      <c r="U9" s="3"/>
      <c r="V9" s="3"/>
    </row>
    <row r="10" spans="1:22" ht="99.75" customHeight="1" thickBot="1" x14ac:dyDescent="0.25">
      <c r="A10" s="204"/>
      <c r="B10" s="206"/>
      <c r="C10" s="178"/>
      <c r="D10" s="178"/>
      <c r="E10" s="178"/>
      <c r="F10" s="178"/>
      <c r="G10" s="178"/>
      <c r="H10" s="178"/>
      <c r="I10" s="178"/>
      <c r="J10" s="178"/>
      <c r="K10" s="202"/>
      <c r="L10" s="74" t="s">
        <v>209</v>
      </c>
      <c r="M10" s="75" t="s">
        <v>231</v>
      </c>
      <c r="N10" s="171"/>
      <c r="O10" s="173"/>
      <c r="P10" s="175"/>
      <c r="Q10" s="3"/>
      <c r="R10" s="3"/>
      <c r="S10" s="3"/>
      <c r="T10" s="3"/>
      <c r="U10" s="3"/>
      <c r="V10" s="3"/>
    </row>
    <row r="11" spans="1:22" s="5" customFormat="1" ht="49.5" customHeight="1" thickTop="1" x14ac:dyDescent="0.2">
      <c r="A11" s="225" t="s">
        <v>18</v>
      </c>
      <c r="B11" s="152" t="s">
        <v>148</v>
      </c>
      <c r="C11" s="153" t="s">
        <v>120</v>
      </c>
      <c r="D11" s="153" t="s">
        <v>10</v>
      </c>
      <c r="E11" s="153" t="s">
        <v>19</v>
      </c>
      <c r="F11" s="153" t="s">
        <v>20</v>
      </c>
      <c r="G11" s="153"/>
      <c r="H11" s="153" t="s">
        <v>21</v>
      </c>
      <c r="I11" s="153" t="s">
        <v>22</v>
      </c>
      <c r="J11" s="153" t="s">
        <v>23</v>
      </c>
      <c r="K11" s="78">
        <v>2</v>
      </c>
      <c r="L11" s="61"/>
      <c r="M11" s="86">
        <f>L11*K11</f>
        <v>0</v>
      </c>
      <c r="N11" s="6"/>
      <c r="O11" s="7"/>
      <c r="P11" s="148"/>
    </row>
    <row r="12" spans="1:22" s="5" customFormat="1" ht="70.5" customHeight="1" x14ac:dyDescent="0.2">
      <c r="A12" s="208"/>
      <c r="B12" s="154" t="s">
        <v>149</v>
      </c>
      <c r="C12" s="155" t="s">
        <v>119</v>
      </c>
      <c r="D12" s="155" t="s">
        <v>10</v>
      </c>
      <c r="E12" s="155" t="s">
        <v>24</v>
      </c>
      <c r="F12" s="155" t="s">
        <v>25</v>
      </c>
      <c r="G12" s="155"/>
      <c r="H12" s="155" t="s">
        <v>26</v>
      </c>
      <c r="I12" s="155" t="s">
        <v>22</v>
      </c>
      <c r="J12" s="155" t="s">
        <v>23</v>
      </c>
      <c r="K12" s="81">
        <v>2</v>
      </c>
      <c r="L12" s="62"/>
      <c r="M12" s="87">
        <f t="shared" ref="M12:M38" si="0">L12*K12</f>
        <v>0</v>
      </c>
      <c r="N12" s="8"/>
      <c r="O12" s="9"/>
      <c r="P12" s="149"/>
      <c r="V12" s="10"/>
    </row>
    <row r="13" spans="1:22" s="5" customFormat="1" ht="50.1" customHeight="1" x14ac:dyDescent="0.2">
      <c r="A13" s="208"/>
      <c r="B13" s="154" t="s">
        <v>150</v>
      </c>
      <c r="C13" s="155" t="s">
        <v>118</v>
      </c>
      <c r="D13" s="155" t="s">
        <v>10</v>
      </c>
      <c r="E13" s="155" t="s">
        <v>24</v>
      </c>
      <c r="F13" s="155" t="s">
        <v>25</v>
      </c>
      <c r="G13" s="155"/>
      <c r="H13" s="155" t="s">
        <v>27</v>
      </c>
      <c r="I13" s="155" t="s">
        <v>22</v>
      </c>
      <c r="J13" s="155" t="s">
        <v>23</v>
      </c>
      <c r="K13" s="81">
        <v>2</v>
      </c>
      <c r="L13" s="62"/>
      <c r="M13" s="87">
        <f t="shared" si="0"/>
        <v>0</v>
      </c>
      <c r="N13" s="8"/>
      <c r="O13" s="9"/>
      <c r="P13" s="149"/>
    </row>
    <row r="14" spans="1:22" s="5" customFormat="1" ht="50.1" customHeight="1" x14ac:dyDescent="0.2">
      <c r="A14" s="208"/>
      <c r="B14" s="154"/>
      <c r="C14" s="154" t="s">
        <v>214</v>
      </c>
      <c r="D14" s="154" t="s">
        <v>215</v>
      </c>
      <c r="E14" s="154" t="s">
        <v>216</v>
      </c>
      <c r="F14" s="154"/>
      <c r="G14" s="154"/>
      <c r="H14" s="154" t="s">
        <v>26</v>
      </c>
      <c r="I14" s="154" t="s">
        <v>217</v>
      </c>
      <c r="J14" s="154" t="s">
        <v>23</v>
      </c>
      <c r="K14" s="81">
        <v>1</v>
      </c>
      <c r="L14" s="62"/>
      <c r="M14" s="87">
        <f t="shared" si="0"/>
        <v>0</v>
      </c>
      <c r="N14" s="8"/>
      <c r="O14" s="9"/>
      <c r="P14" s="149"/>
    </row>
    <row r="15" spans="1:22" s="5" customFormat="1" ht="50.1" customHeight="1" x14ac:dyDescent="0.2">
      <c r="A15" s="208"/>
      <c r="B15" s="154" t="s">
        <v>151</v>
      </c>
      <c r="C15" s="155" t="s">
        <v>117</v>
      </c>
      <c r="D15" s="155" t="s">
        <v>10</v>
      </c>
      <c r="E15" s="155" t="s">
        <v>28</v>
      </c>
      <c r="F15" s="155" t="s">
        <v>29</v>
      </c>
      <c r="G15" s="155"/>
      <c r="H15" s="155" t="s">
        <v>30</v>
      </c>
      <c r="I15" s="155" t="s">
        <v>22</v>
      </c>
      <c r="J15" s="155" t="s">
        <v>23</v>
      </c>
      <c r="K15" s="81">
        <v>2</v>
      </c>
      <c r="L15" s="62"/>
      <c r="M15" s="87">
        <f t="shared" si="0"/>
        <v>0</v>
      </c>
      <c r="N15" s="8"/>
      <c r="O15" s="9"/>
      <c r="P15" s="149"/>
    </row>
    <row r="16" spans="1:22" s="5" customFormat="1" ht="50.1" customHeight="1" x14ac:dyDescent="0.2">
      <c r="A16" s="208"/>
      <c r="B16" s="154" t="s">
        <v>152</v>
      </c>
      <c r="C16" s="155" t="s">
        <v>116</v>
      </c>
      <c r="D16" s="155" t="s">
        <v>11</v>
      </c>
      <c r="E16" s="155" t="s">
        <v>31</v>
      </c>
      <c r="F16" s="155" t="s">
        <v>12</v>
      </c>
      <c r="G16" s="155"/>
      <c r="H16" s="155"/>
      <c r="I16" s="155" t="s">
        <v>22</v>
      </c>
      <c r="J16" s="161"/>
      <c r="K16" s="81">
        <v>2</v>
      </c>
      <c r="L16" s="62"/>
      <c r="M16" s="87">
        <f t="shared" si="0"/>
        <v>0</v>
      </c>
      <c r="N16" s="8"/>
      <c r="O16" s="9"/>
      <c r="P16" s="149"/>
    </row>
    <row r="17" spans="1:22" s="5" customFormat="1" ht="50.1" customHeight="1" x14ac:dyDescent="0.2">
      <c r="A17" s="208"/>
      <c r="B17" s="154" t="s">
        <v>153</v>
      </c>
      <c r="C17" s="155" t="s">
        <v>115</v>
      </c>
      <c r="D17" s="155" t="s">
        <v>11</v>
      </c>
      <c r="E17" s="155" t="s">
        <v>31</v>
      </c>
      <c r="F17" s="155" t="s">
        <v>32</v>
      </c>
      <c r="G17" s="155"/>
      <c r="H17" s="155"/>
      <c r="I17" s="155" t="s">
        <v>22</v>
      </c>
      <c r="J17" s="155" t="s">
        <v>23</v>
      </c>
      <c r="K17" s="81">
        <v>2</v>
      </c>
      <c r="L17" s="62"/>
      <c r="M17" s="87">
        <f t="shared" si="0"/>
        <v>0</v>
      </c>
      <c r="N17" s="8"/>
      <c r="O17" s="9"/>
      <c r="P17" s="149"/>
      <c r="V17" s="10"/>
    </row>
    <row r="18" spans="1:22" s="5" customFormat="1" ht="50.1" customHeight="1" x14ac:dyDescent="0.2">
      <c r="A18" s="208"/>
      <c r="B18" s="154" t="s">
        <v>154</v>
      </c>
      <c r="C18" s="155" t="s">
        <v>114</v>
      </c>
      <c r="D18" s="155" t="s">
        <v>7</v>
      </c>
      <c r="E18" s="155" t="s">
        <v>31</v>
      </c>
      <c r="F18" s="155" t="s">
        <v>15</v>
      </c>
      <c r="G18" s="155"/>
      <c r="H18" s="155" t="s">
        <v>33</v>
      </c>
      <c r="I18" s="155" t="s">
        <v>22</v>
      </c>
      <c r="J18" s="155" t="s">
        <v>23</v>
      </c>
      <c r="K18" s="81">
        <v>2</v>
      </c>
      <c r="L18" s="62"/>
      <c r="M18" s="87">
        <f t="shared" si="0"/>
        <v>0</v>
      </c>
      <c r="N18" s="8"/>
      <c r="O18" s="9"/>
      <c r="P18" s="149"/>
    </row>
    <row r="19" spans="1:22" s="5" customFormat="1" ht="50.1" customHeight="1" x14ac:dyDescent="0.2">
      <c r="A19" s="208"/>
      <c r="B19" s="154" t="s">
        <v>155</v>
      </c>
      <c r="C19" s="155" t="s">
        <v>113</v>
      </c>
      <c r="D19" s="155" t="s">
        <v>7</v>
      </c>
      <c r="E19" s="155" t="s">
        <v>8</v>
      </c>
      <c r="F19" s="155" t="s">
        <v>15</v>
      </c>
      <c r="G19" s="155"/>
      <c r="H19" s="155" t="s">
        <v>34</v>
      </c>
      <c r="I19" s="155" t="s">
        <v>22</v>
      </c>
      <c r="J19" s="155" t="s">
        <v>23</v>
      </c>
      <c r="K19" s="81">
        <v>2</v>
      </c>
      <c r="L19" s="62"/>
      <c r="M19" s="87">
        <f t="shared" si="0"/>
        <v>0</v>
      </c>
      <c r="N19" s="8"/>
      <c r="O19" s="9"/>
      <c r="P19" s="149"/>
    </row>
    <row r="20" spans="1:22" s="5" customFormat="1" ht="50.1" customHeight="1" x14ac:dyDescent="0.2">
      <c r="A20" s="208"/>
      <c r="B20" s="154" t="s">
        <v>156</v>
      </c>
      <c r="C20" s="155" t="s">
        <v>112</v>
      </c>
      <c r="D20" s="155" t="s">
        <v>7</v>
      </c>
      <c r="E20" s="155" t="s">
        <v>31</v>
      </c>
      <c r="F20" s="155" t="s">
        <v>9</v>
      </c>
      <c r="G20" s="155"/>
      <c r="H20" s="155" t="s">
        <v>35</v>
      </c>
      <c r="I20" s="155" t="s">
        <v>22</v>
      </c>
      <c r="J20" s="155" t="s">
        <v>23</v>
      </c>
      <c r="K20" s="81">
        <v>2</v>
      </c>
      <c r="L20" s="62"/>
      <c r="M20" s="87">
        <f t="shared" si="0"/>
        <v>0</v>
      </c>
      <c r="N20" s="8"/>
      <c r="O20" s="9"/>
      <c r="P20" s="149"/>
    </row>
    <row r="21" spans="1:22" s="5" customFormat="1" ht="50.1" customHeight="1" x14ac:dyDescent="0.2">
      <c r="A21" s="208"/>
      <c r="B21" s="154" t="s">
        <v>157</v>
      </c>
      <c r="C21" s="155" t="s">
        <v>111</v>
      </c>
      <c r="D21" s="155" t="s">
        <v>7</v>
      </c>
      <c r="E21" s="155" t="s">
        <v>36</v>
      </c>
      <c r="F21" s="155" t="s">
        <v>15</v>
      </c>
      <c r="G21" s="155"/>
      <c r="H21" s="155" t="s">
        <v>37</v>
      </c>
      <c r="I21" s="155" t="s">
        <v>22</v>
      </c>
      <c r="J21" s="161"/>
      <c r="K21" s="81">
        <v>2</v>
      </c>
      <c r="L21" s="62"/>
      <c r="M21" s="87">
        <f t="shared" si="0"/>
        <v>0</v>
      </c>
      <c r="N21" s="8"/>
      <c r="O21" s="9"/>
      <c r="P21" s="149"/>
    </row>
    <row r="22" spans="1:22" s="5" customFormat="1" ht="50.1" customHeight="1" x14ac:dyDescent="0.2">
      <c r="A22" s="208"/>
      <c r="B22" s="154" t="s">
        <v>158</v>
      </c>
      <c r="C22" s="155" t="s">
        <v>110</v>
      </c>
      <c r="D22" s="155" t="s">
        <v>7</v>
      </c>
      <c r="E22" s="155" t="s">
        <v>36</v>
      </c>
      <c r="F22" s="155" t="s">
        <v>38</v>
      </c>
      <c r="G22" s="155"/>
      <c r="H22" s="155" t="s">
        <v>39</v>
      </c>
      <c r="I22" s="155" t="s">
        <v>22</v>
      </c>
      <c r="J22" s="155" t="s">
        <v>23</v>
      </c>
      <c r="K22" s="81">
        <v>2</v>
      </c>
      <c r="L22" s="62"/>
      <c r="M22" s="87">
        <f t="shared" si="0"/>
        <v>0</v>
      </c>
      <c r="N22" s="8"/>
      <c r="O22" s="9"/>
      <c r="P22" s="149"/>
    </row>
    <row r="23" spans="1:22" s="5" customFormat="1" ht="50.1" customHeight="1" x14ac:dyDescent="0.2">
      <c r="A23" s="208"/>
      <c r="B23" s="154" t="s">
        <v>159</v>
      </c>
      <c r="C23" s="155" t="s">
        <v>109</v>
      </c>
      <c r="D23" s="155" t="s">
        <v>7</v>
      </c>
      <c r="E23" s="155" t="s">
        <v>36</v>
      </c>
      <c r="F23" s="155" t="s">
        <v>15</v>
      </c>
      <c r="G23" s="155"/>
      <c r="H23" s="155" t="s">
        <v>40</v>
      </c>
      <c r="I23" s="155" t="s">
        <v>22</v>
      </c>
      <c r="J23" s="155" t="s">
        <v>23</v>
      </c>
      <c r="K23" s="81">
        <v>2</v>
      </c>
      <c r="L23" s="62"/>
      <c r="M23" s="87">
        <f t="shared" si="0"/>
        <v>0</v>
      </c>
      <c r="N23" s="8"/>
      <c r="O23" s="9"/>
      <c r="P23" s="149"/>
    </row>
    <row r="24" spans="1:22" s="5" customFormat="1" ht="50.1" customHeight="1" x14ac:dyDescent="0.2">
      <c r="A24" s="208"/>
      <c r="B24" s="154" t="s">
        <v>160</v>
      </c>
      <c r="C24" s="155" t="s">
        <v>108</v>
      </c>
      <c r="D24" s="155" t="s">
        <v>7</v>
      </c>
      <c r="E24" s="155" t="s">
        <v>31</v>
      </c>
      <c r="F24" s="155" t="s">
        <v>15</v>
      </c>
      <c r="G24" s="155"/>
      <c r="H24" s="155" t="s">
        <v>41</v>
      </c>
      <c r="I24" s="155" t="s">
        <v>22</v>
      </c>
      <c r="J24" s="161"/>
      <c r="K24" s="81">
        <v>2</v>
      </c>
      <c r="L24" s="62"/>
      <c r="M24" s="87">
        <f t="shared" si="0"/>
        <v>0</v>
      </c>
      <c r="N24" s="8"/>
      <c r="O24" s="9"/>
      <c r="P24" s="149"/>
    </row>
    <row r="25" spans="1:22" s="5" customFormat="1" ht="50.1" customHeight="1" x14ac:dyDescent="0.2">
      <c r="A25" s="208"/>
      <c r="B25" s="154" t="s">
        <v>161</v>
      </c>
      <c r="C25" s="155" t="s">
        <v>107</v>
      </c>
      <c r="D25" s="155" t="s">
        <v>7</v>
      </c>
      <c r="E25" s="155" t="s">
        <v>36</v>
      </c>
      <c r="F25" s="155" t="s">
        <v>42</v>
      </c>
      <c r="G25" s="155"/>
      <c r="H25" s="155" t="s">
        <v>43</v>
      </c>
      <c r="I25" s="155" t="s">
        <v>22</v>
      </c>
      <c r="J25" s="155" t="s">
        <v>23</v>
      </c>
      <c r="K25" s="81">
        <v>2</v>
      </c>
      <c r="L25" s="62"/>
      <c r="M25" s="87">
        <f t="shared" si="0"/>
        <v>0</v>
      </c>
      <c r="N25" s="8"/>
      <c r="O25" s="9"/>
      <c r="P25" s="149"/>
    </row>
    <row r="26" spans="1:22" s="5" customFormat="1" ht="49.5" customHeight="1" x14ac:dyDescent="0.2">
      <c r="A26" s="209"/>
      <c r="B26" s="156" t="s">
        <v>162</v>
      </c>
      <c r="C26" s="157" t="s">
        <v>144</v>
      </c>
      <c r="D26" s="155" t="s">
        <v>7</v>
      </c>
      <c r="E26" s="155" t="s">
        <v>31</v>
      </c>
      <c r="F26" s="157"/>
      <c r="G26" s="157"/>
      <c r="H26" s="157" t="s">
        <v>145</v>
      </c>
      <c r="I26" s="155" t="s">
        <v>22</v>
      </c>
      <c r="J26" s="161"/>
      <c r="K26" s="81">
        <v>2</v>
      </c>
      <c r="L26" s="63"/>
      <c r="M26" s="88">
        <f t="shared" si="0"/>
        <v>0</v>
      </c>
      <c r="N26" s="11"/>
      <c r="O26" s="12"/>
      <c r="P26" s="149"/>
    </row>
    <row r="27" spans="1:22" s="5" customFormat="1" ht="50.1" customHeight="1" x14ac:dyDescent="0.2">
      <c r="A27" s="209"/>
      <c r="B27" s="156" t="s">
        <v>163</v>
      </c>
      <c r="C27" s="157" t="s">
        <v>146</v>
      </c>
      <c r="D27" s="155" t="s">
        <v>7</v>
      </c>
      <c r="E27" s="155" t="s">
        <v>31</v>
      </c>
      <c r="F27" s="157"/>
      <c r="G27" s="157"/>
      <c r="H27" s="157" t="s">
        <v>147</v>
      </c>
      <c r="I27" s="155" t="s">
        <v>22</v>
      </c>
      <c r="J27" s="155" t="s">
        <v>23</v>
      </c>
      <c r="K27" s="81">
        <v>2</v>
      </c>
      <c r="L27" s="63"/>
      <c r="M27" s="88">
        <f t="shared" si="0"/>
        <v>0</v>
      </c>
      <c r="N27" s="11"/>
      <c r="O27" s="12"/>
      <c r="P27" s="149"/>
    </row>
    <row r="28" spans="1:22" s="5" customFormat="1" ht="50.1" customHeight="1" x14ac:dyDescent="0.2">
      <c r="A28" s="209"/>
      <c r="B28" s="156" t="s">
        <v>164</v>
      </c>
      <c r="C28" s="157" t="s">
        <v>106</v>
      </c>
      <c r="D28" s="157" t="s">
        <v>7</v>
      </c>
      <c r="E28" s="157" t="s">
        <v>36</v>
      </c>
      <c r="F28" s="157" t="s">
        <v>42</v>
      </c>
      <c r="G28" s="157"/>
      <c r="H28" s="157" t="s">
        <v>43</v>
      </c>
      <c r="I28" s="157" t="s">
        <v>22</v>
      </c>
      <c r="J28" s="158" t="s">
        <v>23</v>
      </c>
      <c r="K28" s="85">
        <v>2</v>
      </c>
      <c r="L28" s="64"/>
      <c r="M28" s="89">
        <f t="shared" si="0"/>
        <v>0</v>
      </c>
      <c r="N28" s="13"/>
      <c r="O28" s="12"/>
      <c r="P28" s="151"/>
    </row>
    <row r="29" spans="1:22" s="5" customFormat="1" ht="50.1" customHeight="1" x14ac:dyDescent="0.2">
      <c r="A29" s="207" t="s">
        <v>44</v>
      </c>
      <c r="B29" s="159" t="s">
        <v>165</v>
      </c>
      <c r="C29" s="160" t="s">
        <v>101</v>
      </c>
      <c r="D29" s="160" t="s">
        <v>11</v>
      </c>
      <c r="E29" s="160" t="s">
        <v>31</v>
      </c>
      <c r="F29" s="160" t="s">
        <v>45</v>
      </c>
      <c r="G29" s="160"/>
      <c r="H29" s="160"/>
      <c r="I29" s="157" t="s">
        <v>22</v>
      </c>
      <c r="J29" s="160" t="s">
        <v>23</v>
      </c>
      <c r="K29" s="92">
        <v>2</v>
      </c>
      <c r="L29" s="65"/>
      <c r="M29" s="93">
        <f t="shared" si="0"/>
        <v>0</v>
      </c>
      <c r="N29" s="14"/>
      <c r="O29" s="15"/>
      <c r="P29" s="150"/>
    </row>
    <row r="30" spans="1:22" s="5" customFormat="1" ht="50.1" customHeight="1" x14ac:dyDescent="0.2">
      <c r="A30" s="208"/>
      <c r="B30" s="154" t="s">
        <v>166</v>
      </c>
      <c r="C30" s="155" t="s">
        <v>100</v>
      </c>
      <c r="D30" s="155" t="s">
        <v>11</v>
      </c>
      <c r="E30" s="155" t="s">
        <v>36</v>
      </c>
      <c r="F30" s="155" t="s">
        <v>45</v>
      </c>
      <c r="G30" s="155"/>
      <c r="H30" s="155"/>
      <c r="I30" s="157" t="s">
        <v>22</v>
      </c>
      <c r="J30" s="155" t="s">
        <v>23</v>
      </c>
      <c r="K30" s="81">
        <v>2</v>
      </c>
      <c r="L30" s="62"/>
      <c r="M30" s="87">
        <f t="shared" si="0"/>
        <v>0</v>
      </c>
      <c r="N30" s="8"/>
      <c r="O30" s="9"/>
      <c r="P30" s="149"/>
    </row>
    <row r="31" spans="1:22" s="5" customFormat="1" ht="50.1" customHeight="1" x14ac:dyDescent="0.2">
      <c r="A31" s="208"/>
      <c r="B31" s="154" t="s">
        <v>167</v>
      </c>
      <c r="C31" s="155" t="s">
        <v>99</v>
      </c>
      <c r="D31" s="155" t="s">
        <v>11</v>
      </c>
      <c r="E31" s="155" t="s">
        <v>31</v>
      </c>
      <c r="F31" s="155" t="s">
        <v>46</v>
      </c>
      <c r="G31" s="155"/>
      <c r="H31" s="155"/>
      <c r="I31" s="157" t="s">
        <v>22</v>
      </c>
      <c r="J31" s="155" t="s">
        <v>23</v>
      </c>
      <c r="K31" s="81">
        <v>2</v>
      </c>
      <c r="L31" s="62"/>
      <c r="M31" s="87">
        <f t="shared" si="0"/>
        <v>0</v>
      </c>
      <c r="N31" s="8"/>
      <c r="O31" s="9"/>
      <c r="P31" s="149"/>
    </row>
    <row r="32" spans="1:22" s="5" customFormat="1" ht="50.1" customHeight="1" x14ac:dyDescent="0.2">
      <c r="A32" s="208"/>
      <c r="B32" s="154" t="s">
        <v>168</v>
      </c>
      <c r="C32" s="155" t="s">
        <v>98</v>
      </c>
      <c r="D32" s="155" t="s">
        <v>47</v>
      </c>
      <c r="E32" s="155" t="s">
        <v>31</v>
      </c>
      <c r="F32" s="155" t="s">
        <v>48</v>
      </c>
      <c r="G32" s="155"/>
      <c r="H32" s="155" t="s">
        <v>49</v>
      </c>
      <c r="I32" s="157" t="s">
        <v>22</v>
      </c>
      <c r="J32" s="155" t="s">
        <v>23</v>
      </c>
      <c r="K32" s="81">
        <v>2</v>
      </c>
      <c r="L32" s="62"/>
      <c r="M32" s="87">
        <f t="shared" si="0"/>
        <v>0</v>
      </c>
      <c r="N32" s="8"/>
      <c r="O32" s="9"/>
      <c r="P32" s="149"/>
    </row>
    <row r="33" spans="1:22" s="5" customFormat="1" ht="50.1" customHeight="1" x14ac:dyDescent="0.2">
      <c r="A33" s="208"/>
      <c r="B33" s="154" t="s">
        <v>169</v>
      </c>
      <c r="C33" s="154" t="s">
        <v>97</v>
      </c>
      <c r="D33" s="154" t="s">
        <v>7</v>
      </c>
      <c r="E33" s="154" t="s">
        <v>36</v>
      </c>
      <c r="F33" s="154" t="s">
        <v>50</v>
      </c>
      <c r="G33" s="154"/>
      <c r="H33" s="154" t="s">
        <v>51</v>
      </c>
      <c r="I33" s="157" t="s">
        <v>22</v>
      </c>
      <c r="J33" s="155" t="s">
        <v>23</v>
      </c>
      <c r="K33" s="81">
        <v>2</v>
      </c>
      <c r="L33" s="62"/>
      <c r="M33" s="87">
        <f t="shared" si="0"/>
        <v>0</v>
      </c>
      <c r="N33" s="8"/>
      <c r="O33" s="9"/>
      <c r="P33" s="149"/>
    </row>
    <row r="34" spans="1:22" s="5" customFormat="1" ht="50.1" customHeight="1" x14ac:dyDescent="0.2">
      <c r="A34" s="208"/>
      <c r="B34" s="154" t="s">
        <v>170</v>
      </c>
      <c r="C34" s="154" t="s">
        <v>96</v>
      </c>
      <c r="D34" s="154" t="s">
        <v>7</v>
      </c>
      <c r="E34" s="154" t="s">
        <v>36</v>
      </c>
      <c r="F34" s="154" t="s">
        <v>50</v>
      </c>
      <c r="G34" s="154"/>
      <c r="H34" s="154" t="s">
        <v>51</v>
      </c>
      <c r="I34" s="157" t="s">
        <v>22</v>
      </c>
      <c r="J34" s="155" t="s">
        <v>23</v>
      </c>
      <c r="K34" s="81">
        <v>2</v>
      </c>
      <c r="L34" s="62"/>
      <c r="M34" s="87">
        <f t="shared" si="0"/>
        <v>0</v>
      </c>
      <c r="N34" s="8"/>
      <c r="O34" s="9"/>
      <c r="P34" s="149"/>
    </row>
    <row r="35" spans="1:22" s="5" customFormat="1" ht="50.1" customHeight="1" x14ac:dyDescent="0.2">
      <c r="A35" s="208"/>
      <c r="B35" s="154" t="s">
        <v>171</v>
      </c>
      <c r="C35" s="154" t="s">
        <v>102</v>
      </c>
      <c r="D35" s="154" t="s">
        <v>7</v>
      </c>
      <c r="E35" s="154" t="s">
        <v>36</v>
      </c>
      <c r="F35" s="154" t="s">
        <v>50</v>
      </c>
      <c r="G35" s="154"/>
      <c r="H35" s="154" t="s">
        <v>51</v>
      </c>
      <c r="I35" s="157" t="s">
        <v>22</v>
      </c>
      <c r="J35" s="155" t="s">
        <v>23</v>
      </c>
      <c r="K35" s="81">
        <v>2</v>
      </c>
      <c r="L35" s="62"/>
      <c r="M35" s="87">
        <f t="shared" si="0"/>
        <v>0</v>
      </c>
      <c r="N35" s="8"/>
      <c r="O35" s="9"/>
      <c r="P35" s="149"/>
    </row>
    <row r="36" spans="1:22" s="5" customFormat="1" ht="50.1" customHeight="1" x14ac:dyDescent="0.2">
      <c r="A36" s="208"/>
      <c r="B36" s="154" t="s">
        <v>172</v>
      </c>
      <c r="C36" s="154" t="s">
        <v>103</v>
      </c>
      <c r="D36" s="154" t="s">
        <v>7</v>
      </c>
      <c r="E36" s="154" t="s">
        <v>36</v>
      </c>
      <c r="F36" s="154" t="s">
        <v>50</v>
      </c>
      <c r="G36" s="154"/>
      <c r="H36" s="154" t="s">
        <v>51</v>
      </c>
      <c r="I36" s="157" t="s">
        <v>22</v>
      </c>
      <c r="J36" s="155" t="s">
        <v>23</v>
      </c>
      <c r="K36" s="81">
        <v>2</v>
      </c>
      <c r="L36" s="62"/>
      <c r="M36" s="87">
        <f t="shared" si="0"/>
        <v>0</v>
      </c>
      <c r="N36" s="8"/>
      <c r="O36" s="9"/>
      <c r="P36" s="149"/>
    </row>
    <row r="37" spans="1:22" s="5" customFormat="1" ht="50.1" customHeight="1" x14ac:dyDescent="0.2">
      <c r="A37" s="208"/>
      <c r="B37" s="154" t="s">
        <v>173</v>
      </c>
      <c r="C37" s="154" t="s">
        <v>104</v>
      </c>
      <c r="D37" s="154" t="s">
        <v>7</v>
      </c>
      <c r="E37" s="154" t="s">
        <v>36</v>
      </c>
      <c r="F37" s="154" t="s">
        <v>50</v>
      </c>
      <c r="G37" s="154"/>
      <c r="H37" s="154" t="s">
        <v>52</v>
      </c>
      <c r="I37" s="157" t="s">
        <v>22</v>
      </c>
      <c r="J37" s="155" t="s">
        <v>23</v>
      </c>
      <c r="K37" s="81">
        <v>2</v>
      </c>
      <c r="L37" s="62"/>
      <c r="M37" s="87">
        <f t="shared" si="0"/>
        <v>0</v>
      </c>
      <c r="N37" s="8"/>
      <c r="O37" s="9"/>
      <c r="P37" s="149"/>
    </row>
    <row r="38" spans="1:22" s="5" customFormat="1" ht="50.1" customHeight="1" thickBot="1" x14ac:dyDescent="0.25">
      <c r="A38" s="209"/>
      <c r="B38" s="156" t="s">
        <v>174</v>
      </c>
      <c r="C38" s="156" t="s">
        <v>105</v>
      </c>
      <c r="D38" s="156" t="s">
        <v>7</v>
      </c>
      <c r="E38" s="157" t="s">
        <v>31</v>
      </c>
      <c r="F38" s="156" t="s">
        <v>15</v>
      </c>
      <c r="G38" s="156"/>
      <c r="H38" s="156" t="s">
        <v>51</v>
      </c>
      <c r="I38" s="157" t="s">
        <v>22</v>
      </c>
      <c r="J38" s="157" t="s">
        <v>23</v>
      </c>
      <c r="K38" s="85">
        <v>2</v>
      </c>
      <c r="L38" s="66"/>
      <c r="M38" s="94">
        <f t="shared" si="0"/>
        <v>0</v>
      </c>
      <c r="N38" s="13"/>
      <c r="O38" s="16"/>
      <c r="P38" s="57"/>
    </row>
    <row r="39" spans="1:22" s="5" customFormat="1" ht="66" customHeight="1" thickBot="1" x14ac:dyDescent="0.25">
      <c r="A39" s="215"/>
      <c r="B39" s="216"/>
      <c r="C39" s="216"/>
      <c r="D39" s="216"/>
      <c r="E39" s="216"/>
      <c r="F39" s="216"/>
      <c r="G39" s="216"/>
      <c r="H39" s="216"/>
      <c r="I39" s="216"/>
      <c r="J39" s="217"/>
      <c r="K39" s="198" t="s">
        <v>202</v>
      </c>
      <c r="L39" s="199"/>
      <c r="M39" s="95">
        <f>SUM(L11:L38)</f>
        <v>0</v>
      </c>
      <c r="N39" s="231" t="s">
        <v>242</v>
      </c>
      <c r="O39" s="183"/>
      <c r="P39" s="190"/>
    </row>
    <row r="40" spans="1:22" s="5" customFormat="1" ht="66" customHeight="1" thickTop="1" x14ac:dyDescent="0.2">
      <c r="A40" s="218"/>
      <c r="B40" s="219"/>
      <c r="C40" s="219"/>
      <c r="D40" s="219"/>
      <c r="E40" s="219"/>
      <c r="F40" s="219"/>
      <c r="G40" s="219"/>
      <c r="H40" s="219"/>
      <c r="I40" s="219"/>
      <c r="J40" s="220"/>
      <c r="K40" s="187" t="s">
        <v>203</v>
      </c>
      <c r="L40" s="187"/>
      <c r="M40" s="96">
        <f>SUM(M11:M38)</f>
        <v>0</v>
      </c>
      <c r="N40" s="181"/>
      <c r="O40" s="184"/>
      <c r="P40" s="191"/>
    </row>
    <row r="41" spans="1:22" s="5" customFormat="1" ht="66" customHeight="1" x14ac:dyDescent="0.2">
      <c r="A41" s="218"/>
      <c r="B41" s="219"/>
      <c r="C41" s="219"/>
      <c r="D41" s="219"/>
      <c r="E41" s="219"/>
      <c r="F41" s="219"/>
      <c r="G41" s="219"/>
      <c r="H41" s="219"/>
      <c r="I41" s="219"/>
      <c r="J41" s="220"/>
      <c r="K41" s="186" t="s">
        <v>240</v>
      </c>
      <c r="L41" s="186"/>
      <c r="M41" s="60"/>
      <c r="N41" s="181"/>
      <c r="O41" s="184"/>
      <c r="P41" s="191"/>
    </row>
    <row r="42" spans="1:22" s="5" customFormat="1" ht="66" customHeight="1" x14ac:dyDescent="0.2">
      <c r="A42" s="218"/>
      <c r="B42" s="219"/>
      <c r="C42" s="219"/>
      <c r="D42" s="219"/>
      <c r="E42" s="219"/>
      <c r="F42" s="219"/>
      <c r="G42" s="219"/>
      <c r="H42" s="219"/>
      <c r="I42" s="219"/>
      <c r="J42" s="220"/>
      <c r="K42" s="186" t="s">
        <v>221</v>
      </c>
      <c r="L42" s="186"/>
      <c r="M42" s="97">
        <f>M41*M40</f>
        <v>0</v>
      </c>
      <c r="N42" s="181"/>
      <c r="O42" s="184"/>
      <c r="P42" s="191"/>
    </row>
    <row r="43" spans="1:22" s="5" customFormat="1" ht="66" customHeight="1" thickBot="1" x14ac:dyDescent="0.25">
      <c r="A43" s="218"/>
      <c r="B43" s="219"/>
      <c r="C43" s="219"/>
      <c r="D43" s="219"/>
      <c r="E43" s="219"/>
      <c r="F43" s="219"/>
      <c r="G43" s="219"/>
      <c r="H43" s="219"/>
      <c r="I43" s="219"/>
      <c r="J43" s="220"/>
      <c r="K43" s="188" t="s">
        <v>222</v>
      </c>
      <c r="L43" s="188"/>
      <c r="M43" s="98">
        <f>M42+M40</f>
        <v>0</v>
      </c>
      <c r="N43" s="181"/>
      <c r="O43" s="184"/>
      <c r="P43" s="191"/>
    </row>
    <row r="44" spans="1:22" s="5" customFormat="1" ht="66" customHeight="1" thickTop="1" x14ac:dyDescent="0.2">
      <c r="A44" s="218"/>
      <c r="B44" s="219"/>
      <c r="C44" s="219"/>
      <c r="D44" s="219"/>
      <c r="E44" s="219"/>
      <c r="F44" s="219"/>
      <c r="G44" s="219"/>
      <c r="H44" s="219"/>
      <c r="I44" s="219"/>
      <c r="J44" s="220"/>
      <c r="K44" s="187" t="s">
        <v>223</v>
      </c>
      <c r="L44" s="187"/>
      <c r="M44" s="96">
        <f>M40*4</f>
        <v>0</v>
      </c>
      <c r="N44" s="181"/>
      <c r="O44" s="184"/>
      <c r="P44" s="191"/>
    </row>
    <row r="45" spans="1:22" s="5" customFormat="1" ht="66" customHeight="1" thickBot="1" x14ac:dyDescent="0.25">
      <c r="A45" s="218"/>
      <c r="B45" s="219"/>
      <c r="C45" s="219"/>
      <c r="D45" s="219"/>
      <c r="E45" s="219"/>
      <c r="F45" s="219"/>
      <c r="G45" s="219"/>
      <c r="H45" s="219"/>
      <c r="I45" s="219"/>
      <c r="J45" s="220"/>
      <c r="K45" s="189" t="s">
        <v>224</v>
      </c>
      <c r="L45" s="189"/>
      <c r="M45" s="99">
        <f>M43*4</f>
        <v>0</v>
      </c>
      <c r="N45" s="182"/>
      <c r="O45" s="185"/>
      <c r="P45" s="192"/>
    </row>
    <row r="46" spans="1:22" s="5" customFormat="1" ht="15" customHeight="1" thickTop="1" x14ac:dyDescent="0.2">
      <c r="A46" s="72"/>
      <c r="B46" s="72"/>
      <c r="C46" s="100"/>
      <c r="D46" s="100"/>
      <c r="E46" s="100"/>
      <c r="F46" s="100"/>
      <c r="G46" s="100"/>
      <c r="H46" s="100"/>
      <c r="I46" s="100"/>
      <c r="J46" s="100"/>
      <c r="K46" s="101"/>
      <c r="L46" s="101"/>
      <c r="M46" s="102"/>
      <c r="N46" s="72"/>
      <c r="O46" s="72"/>
      <c r="P46" s="72"/>
    </row>
    <row r="47" spans="1:22" ht="30" customHeight="1" x14ac:dyDescent="0.2">
      <c r="A47" s="224" t="s">
        <v>142</v>
      </c>
      <c r="B47" s="224"/>
      <c r="C47" s="224"/>
      <c r="D47" s="224"/>
      <c r="E47" s="103"/>
      <c r="F47" s="103"/>
      <c r="G47" s="223"/>
      <c r="H47" s="223"/>
      <c r="I47" s="100"/>
      <c r="J47" s="100"/>
      <c r="K47" s="101"/>
      <c r="L47" s="101"/>
      <c r="M47" s="102"/>
      <c r="N47" s="72"/>
      <c r="O47" s="72"/>
      <c r="P47" s="72"/>
      <c r="Q47" s="3"/>
      <c r="R47" s="3"/>
      <c r="S47" s="3"/>
      <c r="T47" s="3"/>
      <c r="U47" s="3"/>
      <c r="V47" s="3"/>
    </row>
    <row r="48" spans="1:22" ht="15" customHeight="1" thickBot="1" x14ac:dyDescent="0.25">
      <c r="A48" s="104"/>
      <c r="B48" s="104"/>
      <c r="C48" s="105"/>
      <c r="D48" s="106"/>
      <c r="E48" s="103"/>
      <c r="F48" s="107"/>
      <c r="G48" s="108"/>
      <c r="H48" s="103"/>
      <c r="I48" s="100"/>
      <c r="J48" s="100"/>
      <c r="K48" s="101"/>
      <c r="L48" s="101"/>
      <c r="M48" s="124"/>
      <c r="N48" s="104"/>
      <c r="O48" s="104"/>
      <c r="P48" s="104"/>
      <c r="Q48" s="3"/>
      <c r="R48" s="3"/>
      <c r="S48" s="3"/>
      <c r="T48" s="3"/>
      <c r="U48" s="3"/>
      <c r="V48" s="3"/>
    </row>
    <row r="49" spans="1:22" s="21" customFormat="1" ht="50.1" customHeight="1" thickTop="1" thickBot="1" x14ac:dyDescent="0.25">
      <c r="A49" s="109" t="s">
        <v>14</v>
      </c>
      <c r="B49" s="221" t="s">
        <v>206</v>
      </c>
      <c r="C49" s="221"/>
      <c r="D49" s="110" t="s">
        <v>219</v>
      </c>
      <c r="E49" s="111" t="s">
        <v>220</v>
      </c>
      <c r="F49" s="117"/>
      <c r="G49" s="118"/>
      <c r="H49" s="119"/>
      <c r="I49" s="100"/>
      <c r="J49" s="100"/>
      <c r="K49" s="17" t="s">
        <v>207</v>
      </c>
      <c r="L49" s="18"/>
      <c r="M49" s="18"/>
      <c r="N49" s="19" t="s">
        <v>208</v>
      </c>
      <c r="O49" s="20"/>
      <c r="P49" s="125"/>
    </row>
    <row r="50" spans="1:22" ht="50.1" customHeight="1" x14ac:dyDescent="0.2">
      <c r="A50" s="112">
        <v>0.25</v>
      </c>
      <c r="B50" s="222" t="s">
        <v>225</v>
      </c>
      <c r="C50" s="222"/>
      <c r="D50" s="113">
        <f>M44</f>
        <v>0</v>
      </c>
      <c r="E50" s="114">
        <f>D50*1.2</f>
        <v>0</v>
      </c>
      <c r="F50" s="107"/>
      <c r="G50" s="108"/>
      <c r="H50" s="103"/>
      <c r="I50" s="100"/>
      <c r="J50" s="100"/>
      <c r="K50" s="22"/>
      <c r="L50" s="23"/>
      <c r="M50" s="23"/>
      <c r="N50" s="24"/>
      <c r="O50" s="25"/>
      <c r="P50" s="104"/>
      <c r="Q50" s="3"/>
      <c r="R50" s="3"/>
      <c r="S50" s="3"/>
      <c r="T50" s="3"/>
      <c r="U50" s="3"/>
      <c r="V50" s="3"/>
    </row>
    <row r="51" spans="1:22" ht="50.1" customHeight="1" x14ac:dyDescent="0.2">
      <c r="A51" s="58">
        <v>0.1</v>
      </c>
      <c r="B51" s="213" t="s">
        <v>226</v>
      </c>
      <c r="C51" s="213"/>
      <c r="D51" s="115">
        <f>IFERROR(AVERAGE(N11:N38),0)</f>
        <v>0</v>
      </c>
      <c r="E51" s="116">
        <f>D51*1.2</f>
        <v>0</v>
      </c>
      <c r="F51" s="120"/>
      <c r="G51" s="108"/>
      <c r="H51" s="103"/>
      <c r="I51" s="100"/>
      <c r="J51" s="100"/>
      <c r="K51" s="22" t="s">
        <v>93</v>
      </c>
      <c r="L51" s="23"/>
      <c r="M51" s="23"/>
      <c r="N51" s="23"/>
      <c r="O51" s="25"/>
      <c r="P51" s="104"/>
      <c r="Q51" s="3"/>
      <c r="R51" s="3"/>
      <c r="S51" s="3"/>
      <c r="T51" s="3"/>
      <c r="U51" s="3"/>
      <c r="V51" s="3"/>
    </row>
    <row r="52" spans="1:22" ht="50.1" customHeight="1" x14ac:dyDescent="0.2">
      <c r="A52" s="58">
        <v>0.1</v>
      </c>
      <c r="B52" s="213" t="s">
        <v>227</v>
      </c>
      <c r="C52" s="213"/>
      <c r="D52" s="67"/>
      <c r="E52" s="116">
        <f t="shared" ref="E52:E54" si="1">D52*1.2</f>
        <v>0</v>
      </c>
      <c r="F52" s="120"/>
      <c r="G52" s="108"/>
      <c r="H52" s="103"/>
      <c r="I52" s="100"/>
      <c r="J52" s="100"/>
      <c r="K52" s="26"/>
      <c r="L52" s="27"/>
      <c r="M52" s="27"/>
      <c r="N52" s="23"/>
      <c r="O52" s="25"/>
      <c r="P52" s="104"/>
      <c r="Q52" s="3"/>
      <c r="R52" s="3"/>
      <c r="S52" s="3"/>
      <c r="T52" s="3"/>
      <c r="U52" s="3"/>
      <c r="V52" s="3"/>
    </row>
    <row r="53" spans="1:22" ht="50.1" customHeight="1" x14ac:dyDescent="0.2">
      <c r="A53" s="58">
        <v>0.1</v>
      </c>
      <c r="B53" s="210" t="s">
        <v>229</v>
      </c>
      <c r="C53" s="211"/>
      <c r="D53" s="211"/>
      <c r="E53" s="212"/>
      <c r="F53" s="121"/>
      <c r="G53" s="108"/>
      <c r="H53" s="103"/>
      <c r="I53" s="100"/>
      <c r="J53" s="100"/>
      <c r="K53" s="22" t="s">
        <v>94</v>
      </c>
      <c r="L53" s="23"/>
      <c r="M53" s="23"/>
      <c r="N53" s="28"/>
      <c r="O53" s="25"/>
      <c r="P53" s="104"/>
      <c r="Q53" s="3"/>
      <c r="R53" s="3"/>
      <c r="S53" s="3"/>
      <c r="T53" s="3"/>
      <c r="U53" s="3"/>
      <c r="V53" s="3"/>
    </row>
    <row r="54" spans="1:22" ht="50.1" customHeight="1" thickBot="1" x14ac:dyDescent="0.25">
      <c r="A54" s="162">
        <v>0.05</v>
      </c>
      <c r="B54" s="200" t="s">
        <v>228</v>
      </c>
      <c r="C54" s="200"/>
      <c r="D54" s="163">
        <f>O39</f>
        <v>0</v>
      </c>
      <c r="E54" s="164">
        <f t="shared" si="1"/>
        <v>0</v>
      </c>
      <c r="F54" s="121"/>
      <c r="G54" s="108"/>
      <c r="H54" s="103"/>
      <c r="I54" s="100"/>
      <c r="J54" s="100"/>
      <c r="K54" s="165" t="s">
        <v>95</v>
      </c>
      <c r="L54" s="166"/>
      <c r="M54" s="166"/>
      <c r="N54" s="29"/>
      <c r="O54" s="30"/>
      <c r="P54" s="104"/>
      <c r="Q54" s="3"/>
      <c r="R54" s="3"/>
      <c r="S54" s="3"/>
      <c r="T54" s="3"/>
      <c r="U54" s="3"/>
      <c r="V54" s="3"/>
    </row>
    <row r="55" spans="1:22" ht="15" customHeight="1" thickTop="1" x14ac:dyDescent="0.2">
      <c r="A55" s="103"/>
      <c r="B55" s="121"/>
      <c r="C55" s="100"/>
      <c r="D55" s="100"/>
      <c r="E55" s="100"/>
      <c r="F55" s="100"/>
      <c r="G55" s="100"/>
      <c r="H55" s="100"/>
      <c r="I55" s="100"/>
      <c r="J55" s="126"/>
      <c r="K55" s="127"/>
      <c r="L55" s="127"/>
      <c r="M55" s="124"/>
      <c r="N55" s="104"/>
      <c r="O55" s="104"/>
      <c r="P55" s="104"/>
      <c r="Q55" s="3"/>
      <c r="R55" s="3"/>
      <c r="S55" s="3"/>
      <c r="T55" s="3"/>
      <c r="U55" s="3"/>
      <c r="V55" s="3"/>
    </row>
    <row r="56" spans="1:22" ht="120" customHeight="1" x14ac:dyDescent="0.2">
      <c r="A56" s="193" t="s">
        <v>241</v>
      </c>
      <c r="B56" s="193"/>
      <c r="C56" s="193"/>
      <c r="D56" s="193"/>
      <c r="E56" s="193"/>
      <c r="F56" s="193"/>
      <c r="G56" s="193"/>
      <c r="H56" s="193"/>
      <c r="I56" s="193"/>
      <c r="J56" s="193"/>
      <c r="K56" s="193"/>
      <c r="L56" s="193"/>
      <c r="M56" s="193"/>
      <c r="N56" s="193"/>
      <c r="O56" s="193"/>
      <c r="P56" s="193"/>
    </row>
    <row r="57" spans="1:22" ht="15.75" thickBot="1" x14ac:dyDescent="0.25">
      <c r="A57" s="104"/>
      <c r="B57" s="128"/>
      <c r="C57" s="128"/>
      <c r="D57" s="128"/>
      <c r="E57" s="128"/>
      <c r="F57" s="72"/>
      <c r="G57" s="104"/>
      <c r="H57" s="104"/>
      <c r="I57" s="104"/>
      <c r="J57" s="104"/>
      <c r="K57" s="104"/>
      <c r="L57" s="128"/>
      <c r="M57" s="128"/>
      <c r="N57" s="128"/>
      <c r="O57" s="128"/>
      <c r="P57" s="128"/>
    </row>
    <row r="58" spans="1:22" ht="30" customHeight="1" thickTop="1" x14ac:dyDescent="0.2">
      <c r="A58" s="194" t="s">
        <v>204</v>
      </c>
      <c r="B58" s="195"/>
      <c r="C58" s="128"/>
      <c r="D58" s="128"/>
      <c r="E58" s="128"/>
      <c r="F58" s="72"/>
      <c r="G58" s="104"/>
      <c r="H58" s="104"/>
      <c r="I58" s="104"/>
      <c r="J58" s="104"/>
      <c r="K58" s="104"/>
      <c r="L58" s="128"/>
      <c r="M58" s="128"/>
      <c r="N58" s="128"/>
      <c r="O58" s="128"/>
      <c r="P58" s="128"/>
    </row>
    <row r="59" spans="1:22" ht="68.25" customHeight="1" thickBot="1" x14ac:dyDescent="0.25">
      <c r="A59" s="129"/>
      <c r="B59" s="130" t="s">
        <v>205</v>
      </c>
      <c r="C59" s="128"/>
      <c r="D59" s="128"/>
      <c r="E59" s="128"/>
      <c r="F59" s="72"/>
      <c r="G59" s="104"/>
      <c r="H59" s="104"/>
      <c r="I59" s="104"/>
      <c r="J59" s="104"/>
      <c r="K59" s="104"/>
      <c r="L59" s="128"/>
      <c r="M59" s="128"/>
      <c r="N59" s="128"/>
      <c r="O59" s="128"/>
      <c r="P59" s="128"/>
    </row>
    <row r="60" spans="1:22" ht="13.5" thickTop="1" x14ac:dyDescent="0.2"/>
  </sheetData>
  <sheetProtection algorithmName="SHA-512" hashValue="dpzntM43a4urSm8Y8Ucybb1s7W8w1Ykw7/lAnUcAy9Hf4GGmmhcDW02SG35/DumcIc3yELH3sZu36VxLaP+hlg==" saltValue="CkUngX9UgxhKj+bDjT195A==" spinCount="100000" sheet="1" objects="1" scenarios="1"/>
  <mergeCells count="47">
    <mergeCell ref="B7:C7"/>
    <mergeCell ref="A39:J45"/>
    <mergeCell ref="B49:C49"/>
    <mergeCell ref="B50:C50"/>
    <mergeCell ref="B51:C51"/>
    <mergeCell ref="G47:H47"/>
    <mergeCell ref="A47:D47"/>
    <mergeCell ref="A11:A28"/>
    <mergeCell ref="P39:P45"/>
    <mergeCell ref="A56:P56"/>
    <mergeCell ref="A58:B58"/>
    <mergeCell ref="L9:M9"/>
    <mergeCell ref="K39:L39"/>
    <mergeCell ref="K40:L40"/>
    <mergeCell ref="B54:C54"/>
    <mergeCell ref="H9:H10"/>
    <mergeCell ref="I9:I10"/>
    <mergeCell ref="J9:J10"/>
    <mergeCell ref="K9:K10"/>
    <mergeCell ref="A9:A10"/>
    <mergeCell ref="B9:B10"/>
    <mergeCell ref="A29:A38"/>
    <mergeCell ref="B53:E53"/>
    <mergeCell ref="B52:C52"/>
    <mergeCell ref="N39:N45"/>
    <mergeCell ref="O39:O45"/>
    <mergeCell ref="K41:L41"/>
    <mergeCell ref="K44:L44"/>
    <mergeCell ref="K43:L43"/>
    <mergeCell ref="K42:L42"/>
    <mergeCell ref="K45:L45"/>
    <mergeCell ref="A1:P1"/>
    <mergeCell ref="A2:P2"/>
    <mergeCell ref="A3:P3"/>
    <mergeCell ref="A4:P4"/>
    <mergeCell ref="N9:N10"/>
    <mergeCell ref="O9:O10"/>
    <mergeCell ref="P9:P10"/>
    <mergeCell ref="F6:G6"/>
    <mergeCell ref="F9:F10"/>
    <mergeCell ref="G9:G10"/>
    <mergeCell ref="A8:P8"/>
    <mergeCell ref="C9:C10"/>
    <mergeCell ref="D9:D10"/>
    <mergeCell ref="E9:E10"/>
    <mergeCell ref="B5:C5"/>
    <mergeCell ref="B6:C6"/>
  </mergeCells>
  <dataValidations count="1">
    <dataValidation type="list" allowBlank="1" showInputMessage="1" showErrorMessage="1" sqref="B7">
      <formula1>$S$1:$S$7</formula1>
    </dataValidation>
  </dataValidations>
  <printOptions horizontalCentered="1" verticalCentered="1"/>
  <pageMargins left="0.19685039370078741" right="0.19685039370078741" top="0.19685039370078741" bottom="0" header="0" footer="0"/>
  <pageSetup paperSize="8" scale="48" fitToHeight="0" orientation="landscape" cellComments="asDisplayed" useFirstPageNumber="1" verticalDpi="597" r:id="rId1"/>
  <headerFooter>
    <oddFooter>&amp;L&amp;F   
Membre du groupement : CPAM DE LILLE-DOUAI&amp;R&amp;P</oddFooter>
  </headerFooter>
  <rowBreaks count="1" manualBreakCount="1">
    <brk id="28"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54"/>
  <sheetViews>
    <sheetView zoomScale="55" zoomScaleNormal="55" workbookViewId="0">
      <pane ySplit="10" topLeftCell="A11" activePane="bottomLeft" state="frozen"/>
      <selection pane="bottomLeft" sqref="A1:P1"/>
    </sheetView>
  </sheetViews>
  <sheetFormatPr baseColWidth="10" defaultColWidth="11.42578125" defaultRowHeight="12.75" x14ac:dyDescent="0.2"/>
  <cols>
    <col min="1" max="1" width="19.7109375" style="4" customWidth="1"/>
    <col min="2" max="5" width="30.7109375" style="4" customWidth="1"/>
    <col min="6" max="10" width="17.7109375" style="4" customWidth="1"/>
    <col min="11" max="11" width="37.7109375" style="4" customWidth="1"/>
    <col min="12" max="15" width="30.7109375" style="4" customWidth="1"/>
    <col min="16" max="16" width="34.7109375" style="4" customWidth="1"/>
    <col min="17" max="18" width="11.42578125" style="4"/>
    <col min="19" max="19" width="0" style="4" hidden="1" customWidth="1"/>
    <col min="20" max="16384" width="11.42578125" style="4"/>
  </cols>
  <sheetData>
    <row r="1" spans="1:34" ht="30" customHeight="1" x14ac:dyDescent="0.2">
      <c r="A1" s="167" t="s">
        <v>239</v>
      </c>
      <c r="B1" s="167"/>
      <c r="C1" s="167"/>
      <c r="D1" s="167"/>
      <c r="E1" s="167"/>
      <c r="F1" s="167"/>
      <c r="G1" s="167"/>
      <c r="H1" s="167"/>
      <c r="I1" s="167"/>
      <c r="J1" s="167"/>
      <c r="K1" s="167"/>
      <c r="L1" s="167"/>
      <c r="M1" s="167"/>
      <c r="N1" s="167"/>
      <c r="O1" s="167"/>
      <c r="P1" s="167"/>
      <c r="Q1" s="3"/>
      <c r="R1" s="3"/>
      <c r="S1" s="3" t="s">
        <v>121</v>
      </c>
      <c r="T1" s="3"/>
      <c r="U1" s="3"/>
      <c r="V1" s="3"/>
      <c r="W1" s="3"/>
      <c r="X1" s="3"/>
      <c r="Y1" s="3"/>
      <c r="Z1" s="3"/>
      <c r="AA1" s="3"/>
      <c r="AB1" s="3"/>
      <c r="AC1" s="3"/>
      <c r="AD1" s="3"/>
      <c r="AE1" s="3"/>
      <c r="AF1" s="3"/>
      <c r="AG1" s="3"/>
      <c r="AH1" s="3"/>
    </row>
    <row r="2" spans="1:34" ht="30" customHeight="1" x14ac:dyDescent="0.2">
      <c r="A2" s="168" t="s">
        <v>175</v>
      </c>
      <c r="B2" s="168"/>
      <c r="C2" s="168"/>
      <c r="D2" s="168"/>
      <c r="E2" s="168"/>
      <c r="F2" s="168"/>
      <c r="G2" s="168"/>
      <c r="H2" s="168"/>
      <c r="I2" s="168"/>
      <c r="J2" s="168"/>
      <c r="K2" s="168"/>
      <c r="L2" s="168"/>
      <c r="M2" s="168"/>
      <c r="N2" s="168"/>
      <c r="O2" s="168"/>
      <c r="P2" s="168"/>
      <c r="Q2" s="3"/>
      <c r="R2" s="3"/>
      <c r="S2" s="3" t="s">
        <v>86</v>
      </c>
      <c r="T2" s="3"/>
      <c r="U2" s="3"/>
      <c r="V2" s="3"/>
      <c r="W2" s="3"/>
      <c r="X2" s="3"/>
      <c r="Y2" s="3"/>
      <c r="Z2" s="3"/>
      <c r="AA2" s="3"/>
      <c r="AB2" s="3"/>
      <c r="AC2" s="3"/>
      <c r="AD2" s="3"/>
      <c r="AE2" s="3"/>
      <c r="AF2" s="3"/>
      <c r="AG2" s="3"/>
      <c r="AH2" s="3"/>
    </row>
    <row r="3" spans="1:34" ht="30" customHeight="1" x14ac:dyDescent="0.2">
      <c r="A3" s="168" t="s">
        <v>0</v>
      </c>
      <c r="B3" s="168"/>
      <c r="C3" s="168"/>
      <c r="D3" s="168"/>
      <c r="E3" s="168"/>
      <c r="F3" s="168"/>
      <c r="G3" s="168"/>
      <c r="H3" s="168"/>
      <c r="I3" s="168"/>
      <c r="J3" s="168"/>
      <c r="K3" s="168"/>
      <c r="L3" s="168"/>
      <c r="M3" s="168"/>
      <c r="N3" s="168"/>
      <c r="O3" s="168"/>
      <c r="P3" s="168"/>
      <c r="Q3" s="3"/>
      <c r="R3" s="3"/>
      <c r="S3" s="3" t="s">
        <v>210</v>
      </c>
      <c r="T3" s="3"/>
      <c r="U3" s="3"/>
      <c r="V3" s="3"/>
      <c r="W3" s="3"/>
      <c r="X3" s="3"/>
      <c r="Y3" s="3"/>
      <c r="Z3" s="3"/>
      <c r="AA3" s="3"/>
      <c r="AB3" s="3"/>
      <c r="AC3" s="3"/>
      <c r="AD3" s="3"/>
      <c r="AE3" s="3"/>
      <c r="AF3" s="3"/>
      <c r="AG3" s="3"/>
      <c r="AH3" s="3"/>
    </row>
    <row r="4" spans="1:34" ht="30" customHeight="1" x14ac:dyDescent="0.2">
      <c r="A4" s="169" t="s">
        <v>176</v>
      </c>
      <c r="B4" s="169"/>
      <c r="C4" s="169"/>
      <c r="D4" s="169"/>
      <c r="E4" s="169"/>
      <c r="F4" s="169"/>
      <c r="G4" s="169"/>
      <c r="H4" s="169"/>
      <c r="I4" s="169"/>
      <c r="J4" s="169"/>
      <c r="K4" s="169"/>
      <c r="L4" s="169"/>
      <c r="M4" s="169"/>
      <c r="N4" s="169"/>
      <c r="O4" s="169"/>
      <c r="P4" s="169"/>
      <c r="Q4" s="3"/>
      <c r="R4" s="3"/>
      <c r="S4" s="3" t="s">
        <v>211</v>
      </c>
      <c r="T4" s="3"/>
      <c r="U4" s="3"/>
      <c r="V4" s="3"/>
      <c r="W4" s="3"/>
      <c r="X4" s="3"/>
      <c r="Y4" s="3"/>
      <c r="Z4" s="3"/>
      <c r="AA4" s="3"/>
      <c r="AB4" s="3"/>
      <c r="AC4" s="3"/>
      <c r="AD4" s="3"/>
      <c r="AE4" s="3"/>
      <c r="AF4" s="3"/>
      <c r="AG4" s="3"/>
      <c r="AH4" s="3"/>
    </row>
    <row r="5" spans="1:34" ht="30" customHeight="1" x14ac:dyDescent="0.2">
      <c r="A5" s="68" t="s">
        <v>85</v>
      </c>
      <c r="B5" s="180">
        <v>1</v>
      </c>
      <c r="C5" s="180"/>
      <c r="D5" s="69"/>
      <c r="E5" s="69"/>
      <c r="F5" s="69"/>
      <c r="G5" s="69"/>
      <c r="H5" s="69"/>
      <c r="I5" s="69"/>
      <c r="J5" s="69"/>
      <c r="K5" s="69"/>
      <c r="L5" s="69"/>
      <c r="M5" s="69"/>
      <c r="N5" s="69"/>
      <c r="O5" s="69"/>
      <c r="P5" s="69"/>
      <c r="Q5" s="3"/>
      <c r="R5" s="3"/>
      <c r="S5" s="3" t="s">
        <v>88</v>
      </c>
      <c r="T5" s="3"/>
      <c r="U5" s="3"/>
      <c r="V5" s="3"/>
      <c r="W5" s="3"/>
      <c r="X5" s="3"/>
      <c r="Y5" s="3"/>
      <c r="Z5" s="3"/>
      <c r="AA5" s="3"/>
      <c r="AB5" s="3"/>
      <c r="AC5" s="3"/>
      <c r="AD5" s="3"/>
      <c r="AE5" s="3"/>
      <c r="AF5" s="3"/>
      <c r="AG5" s="3"/>
      <c r="AH5" s="3"/>
    </row>
    <row r="6" spans="1:34" ht="30" customHeight="1" x14ac:dyDescent="0.2">
      <c r="A6" s="68" t="s">
        <v>89</v>
      </c>
      <c r="B6" s="180" t="s">
        <v>143</v>
      </c>
      <c r="C6" s="180"/>
      <c r="D6" s="69"/>
      <c r="E6" s="69"/>
      <c r="F6" s="176" t="s">
        <v>238</v>
      </c>
      <c r="G6" s="176"/>
      <c r="H6" s="70">
        <f>COUNTA(C11:C32)</f>
        <v>22</v>
      </c>
      <c r="I6" s="69"/>
      <c r="J6" s="71"/>
      <c r="K6" s="72"/>
      <c r="L6" s="72"/>
      <c r="M6" s="69"/>
      <c r="N6" s="69"/>
      <c r="O6" s="69"/>
      <c r="P6" s="69"/>
      <c r="Q6" s="3"/>
      <c r="R6" s="3"/>
      <c r="S6" s="3" t="s">
        <v>212</v>
      </c>
      <c r="T6" s="3"/>
      <c r="U6" s="3"/>
      <c r="V6" s="3"/>
      <c r="W6" s="3"/>
      <c r="X6" s="3"/>
      <c r="Y6" s="3"/>
      <c r="Z6" s="3"/>
      <c r="AA6" s="3"/>
      <c r="AB6" s="3"/>
      <c r="AC6" s="3"/>
      <c r="AD6" s="3"/>
      <c r="AE6" s="3"/>
      <c r="AF6" s="3"/>
      <c r="AG6" s="3"/>
      <c r="AH6" s="3"/>
    </row>
    <row r="7" spans="1:34" ht="30" customHeight="1" x14ac:dyDescent="0.2">
      <c r="A7" s="68" t="s">
        <v>90</v>
      </c>
      <c r="B7" s="214" t="s">
        <v>88</v>
      </c>
      <c r="C7" s="214"/>
      <c r="D7" s="69"/>
      <c r="E7" s="69"/>
      <c r="F7" s="73"/>
      <c r="G7" s="70"/>
      <c r="H7" s="69"/>
      <c r="I7" s="69"/>
      <c r="J7" s="71"/>
      <c r="K7" s="72"/>
      <c r="L7" s="72"/>
      <c r="M7" s="69"/>
      <c r="N7" s="69"/>
      <c r="O7" s="69"/>
      <c r="P7" s="69"/>
      <c r="Q7" s="3"/>
      <c r="R7" s="3"/>
      <c r="S7" s="3" t="s">
        <v>213</v>
      </c>
      <c r="T7" s="3"/>
      <c r="U7" s="3"/>
      <c r="V7" s="3"/>
      <c r="W7" s="3"/>
      <c r="X7" s="3"/>
      <c r="Y7" s="3"/>
      <c r="Z7" s="3"/>
      <c r="AA7" s="3"/>
      <c r="AB7" s="3"/>
      <c r="AC7" s="3"/>
      <c r="AD7" s="3"/>
      <c r="AE7" s="3"/>
      <c r="AF7" s="3"/>
      <c r="AG7" s="3"/>
      <c r="AH7" s="3"/>
    </row>
    <row r="8" spans="1:34" ht="30" customHeight="1" thickBot="1" x14ac:dyDescent="0.25">
      <c r="A8" s="179" t="s">
        <v>230</v>
      </c>
      <c r="B8" s="179"/>
      <c r="C8" s="179"/>
      <c r="D8" s="179"/>
      <c r="E8" s="179"/>
      <c r="F8" s="179"/>
      <c r="G8" s="179"/>
      <c r="H8" s="179"/>
      <c r="I8" s="179"/>
      <c r="J8" s="179"/>
      <c r="K8" s="179"/>
      <c r="L8" s="179"/>
      <c r="M8" s="179"/>
      <c r="N8" s="179"/>
      <c r="O8" s="179"/>
      <c r="P8" s="179"/>
      <c r="Q8" s="3"/>
      <c r="R8" s="3"/>
      <c r="S8" s="3"/>
      <c r="T8" s="3"/>
      <c r="U8" s="3"/>
      <c r="V8" s="3"/>
      <c r="W8" s="3"/>
      <c r="X8" s="3"/>
      <c r="Y8" s="3"/>
      <c r="Z8" s="3"/>
      <c r="AA8" s="3"/>
      <c r="AB8" s="3"/>
      <c r="AC8" s="3"/>
      <c r="AD8" s="3"/>
      <c r="AE8" s="3"/>
      <c r="AF8" s="3"/>
      <c r="AG8" s="3"/>
      <c r="AH8" s="3"/>
    </row>
    <row r="9" spans="1:34" ht="99.75" customHeight="1" thickTop="1" x14ac:dyDescent="0.2">
      <c r="A9" s="203" t="s">
        <v>1</v>
      </c>
      <c r="B9" s="205" t="s">
        <v>232</v>
      </c>
      <c r="C9" s="177" t="s">
        <v>233</v>
      </c>
      <c r="D9" s="177" t="s">
        <v>234</v>
      </c>
      <c r="E9" s="177" t="s">
        <v>2</v>
      </c>
      <c r="F9" s="177" t="s">
        <v>92</v>
      </c>
      <c r="G9" s="177" t="s">
        <v>3</v>
      </c>
      <c r="H9" s="177" t="s">
        <v>91</v>
      </c>
      <c r="I9" s="177" t="s">
        <v>4</v>
      </c>
      <c r="J9" s="177" t="s">
        <v>5</v>
      </c>
      <c r="K9" s="201" t="s">
        <v>218</v>
      </c>
      <c r="L9" s="196" t="s">
        <v>235</v>
      </c>
      <c r="M9" s="197"/>
      <c r="N9" s="170" t="s">
        <v>236</v>
      </c>
      <c r="O9" s="172" t="s">
        <v>237</v>
      </c>
      <c r="P9" s="174" t="s">
        <v>6</v>
      </c>
      <c r="Q9" s="3"/>
      <c r="R9" s="3"/>
      <c r="S9" s="3"/>
      <c r="T9" s="3"/>
      <c r="U9" s="3"/>
      <c r="V9" s="3"/>
      <c r="W9" s="3"/>
      <c r="X9" s="3"/>
      <c r="Y9" s="3"/>
      <c r="Z9" s="3"/>
      <c r="AA9" s="3"/>
      <c r="AB9" s="3"/>
      <c r="AC9" s="3"/>
      <c r="AD9" s="3"/>
      <c r="AE9" s="3"/>
      <c r="AF9" s="3"/>
      <c r="AG9" s="3"/>
      <c r="AH9" s="3"/>
    </row>
    <row r="10" spans="1:34" ht="99.75" customHeight="1" thickBot="1" x14ac:dyDescent="0.25">
      <c r="A10" s="204"/>
      <c r="B10" s="206"/>
      <c r="C10" s="178"/>
      <c r="D10" s="178"/>
      <c r="E10" s="178"/>
      <c r="F10" s="178"/>
      <c r="G10" s="178"/>
      <c r="H10" s="178"/>
      <c r="I10" s="178"/>
      <c r="J10" s="178"/>
      <c r="K10" s="202"/>
      <c r="L10" s="74" t="s">
        <v>209</v>
      </c>
      <c r="M10" s="75" t="s">
        <v>231</v>
      </c>
      <c r="N10" s="171"/>
      <c r="O10" s="173"/>
      <c r="P10" s="175"/>
      <c r="Q10" s="3"/>
      <c r="R10" s="3"/>
      <c r="S10" s="3"/>
      <c r="T10" s="3"/>
      <c r="U10" s="3"/>
      <c r="V10" s="3"/>
      <c r="W10" s="3"/>
      <c r="X10" s="3"/>
      <c r="Y10" s="3"/>
      <c r="Z10" s="3"/>
      <c r="AA10" s="3"/>
      <c r="AB10" s="3"/>
      <c r="AC10" s="3"/>
      <c r="AD10" s="3"/>
      <c r="AE10" s="3"/>
      <c r="AF10" s="3"/>
      <c r="AG10" s="3"/>
      <c r="AH10" s="3"/>
    </row>
    <row r="11" spans="1:34" s="5" customFormat="1" ht="53.25" customHeight="1" thickTop="1" x14ac:dyDescent="0.2">
      <c r="A11" s="226" t="s">
        <v>122</v>
      </c>
      <c r="B11" s="76" t="s">
        <v>177</v>
      </c>
      <c r="C11" s="77" t="s">
        <v>125</v>
      </c>
      <c r="D11" s="77" t="s">
        <v>10</v>
      </c>
      <c r="E11" s="77" t="s">
        <v>53</v>
      </c>
      <c r="F11" s="77" t="s">
        <v>54</v>
      </c>
      <c r="G11" s="77">
        <v>1993</v>
      </c>
      <c r="H11" s="77" t="s">
        <v>55</v>
      </c>
      <c r="I11" s="77" t="s">
        <v>56</v>
      </c>
      <c r="J11" s="131"/>
      <c r="K11" s="78">
        <v>2</v>
      </c>
      <c r="L11" s="31"/>
      <c r="M11" s="135">
        <f>L11*K11</f>
        <v>0</v>
      </c>
      <c r="N11" s="32"/>
      <c r="O11" s="33"/>
      <c r="P11" s="34"/>
    </row>
    <row r="12" spans="1:34" s="5" customFormat="1" ht="53.25" customHeight="1" x14ac:dyDescent="0.2">
      <c r="A12" s="227"/>
      <c r="B12" s="79" t="s">
        <v>178</v>
      </c>
      <c r="C12" s="79" t="s">
        <v>126</v>
      </c>
      <c r="D12" s="80" t="s">
        <v>13</v>
      </c>
      <c r="E12" s="80" t="s">
        <v>8</v>
      </c>
      <c r="F12" s="80" t="s">
        <v>57</v>
      </c>
      <c r="G12" s="80"/>
      <c r="H12" s="80" t="s">
        <v>58</v>
      </c>
      <c r="I12" s="80" t="s">
        <v>56</v>
      </c>
      <c r="J12" s="132"/>
      <c r="K12" s="81">
        <v>2</v>
      </c>
      <c r="L12" s="35"/>
      <c r="M12" s="136">
        <f t="shared" ref="M12:M32" si="0">L12*K12</f>
        <v>0</v>
      </c>
      <c r="N12" s="36"/>
      <c r="O12" s="37"/>
      <c r="P12" s="38"/>
      <c r="AH12" s="10"/>
    </row>
    <row r="13" spans="1:34" s="5" customFormat="1" ht="53.25" customHeight="1" x14ac:dyDescent="0.2">
      <c r="A13" s="227"/>
      <c r="B13" s="79" t="s">
        <v>179</v>
      </c>
      <c r="C13" s="79" t="s">
        <v>127</v>
      </c>
      <c r="D13" s="80" t="s">
        <v>13</v>
      </c>
      <c r="E13" s="80" t="s">
        <v>59</v>
      </c>
      <c r="F13" s="80" t="s">
        <v>57</v>
      </c>
      <c r="G13" s="80">
        <v>2017</v>
      </c>
      <c r="H13" s="80" t="s">
        <v>60</v>
      </c>
      <c r="I13" s="80" t="s">
        <v>56</v>
      </c>
      <c r="J13" s="132"/>
      <c r="K13" s="81">
        <v>2</v>
      </c>
      <c r="L13" s="35"/>
      <c r="M13" s="136">
        <f t="shared" si="0"/>
        <v>0</v>
      </c>
      <c r="N13" s="36"/>
      <c r="O13" s="37"/>
      <c r="P13" s="38"/>
    </row>
    <row r="14" spans="1:34" s="5" customFormat="1" ht="53.25" customHeight="1" x14ac:dyDescent="0.2">
      <c r="A14" s="227"/>
      <c r="B14" s="79" t="s">
        <v>180</v>
      </c>
      <c r="C14" s="80" t="s">
        <v>128</v>
      </c>
      <c r="D14" s="80" t="s">
        <v>61</v>
      </c>
      <c r="E14" s="80" t="s">
        <v>53</v>
      </c>
      <c r="F14" s="80"/>
      <c r="G14" s="80">
        <v>2016</v>
      </c>
      <c r="H14" s="80"/>
      <c r="I14" s="80" t="s">
        <v>56</v>
      </c>
      <c r="J14" s="132"/>
      <c r="K14" s="81">
        <v>2</v>
      </c>
      <c r="L14" s="35"/>
      <c r="M14" s="136">
        <f t="shared" si="0"/>
        <v>0</v>
      </c>
      <c r="N14" s="36"/>
      <c r="O14" s="37"/>
      <c r="P14" s="38"/>
    </row>
    <row r="15" spans="1:34" s="5" customFormat="1" ht="53.25" customHeight="1" x14ac:dyDescent="0.2">
      <c r="A15" s="227"/>
      <c r="B15" s="79" t="s">
        <v>181</v>
      </c>
      <c r="C15" s="80" t="s">
        <v>129</v>
      </c>
      <c r="D15" s="80" t="s">
        <v>61</v>
      </c>
      <c r="E15" s="80" t="s">
        <v>53</v>
      </c>
      <c r="F15" s="80"/>
      <c r="G15" s="80">
        <v>2016</v>
      </c>
      <c r="H15" s="80"/>
      <c r="I15" s="80" t="s">
        <v>56</v>
      </c>
      <c r="J15" s="132"/>
      <c r="K15" s="81">
        <v>2</v>
      </c>
      <c r="L15" s="35"/>
      <c r="M15" s="136">
        <f t="shared" si="0"/>
        <v>0</v>
      </c>
      <c r="N15" s="36"/>
      <c r="O15" s="37"/>
      <c r="P15" s="38"/>
    </row>
    <row r="16" spans="1:34" s="5" customFormat="1" ht="53.25" customHeight="1" x14ac:dyDescent="0.2">
      <c r="A16" s="227"/>
      <c r="B16" s="79" t="s">
        <v>182</v>
      </c>
      <c r="C16" s="80" t="s">
        <v>130</v>
      </c>
      <c r="D16" s="80" t="s">
        <v>62</v>
      </c>
      <c r="E16" s="80" t="s">
        <v>8</v>
      </c>
      <c r="F16" s="80" t="s">
        <v>63</v>
      </c>
      <c r="G16" s="80"/>
      <c r="H16" s="80" t="s">
        <v>64</v>
      </c>
      <c r="I16" s="80" t="s">
        <v>56</v>
      </c>
      <c r="J16" s="132"/>
      <c r="K16" s="81">
        <v>2</v>
      </c>
      <c r="L16" s="35"/>
      <c r="M16" s="136">
        <f t="shared" si="0"/>
        <v>0</v>
      </c>
      <c r="N16" s="36"/>
      <c r="O16" s="37"/>
      <c r="P16" s="38"/>
      <c r="AH16" s="10"/>
    </row>
    <row r="17" spans="1:16" s="5" customFormat="1" ht="53.25" customHeight="1" x14ac:dyDescent="0.2">
      <c r="A17" s="227"/>
      <c r="B17" s="79" t="s">
        <v>183</v>
      </c>
      <c r="C17" s="80" t="s">
        <v>131</v>
      </c>
      <c r="D17" s="80" t="s">
        <v>62</v>
      </c>
      <c r="E17" s="80" t="s">
        <v>8</v>
      </c>
      <c r="F17" s="80" t="s">
        <v>63</v>
      </c>
      <c r="G17" s="80"/>
      <c r="H17" s="80" t="s">
        <v>65</v>
      </c>
      <c r="I17" s="80" t="s">
        <v>56</v>
      </c>
      <c r="J17" s="132"/>
      <c r="K17" s="81">
        <v>2</v>
      </c>
      <c r="L17" s="35"/>
      <c r="M17" s="136">
        <f t="shared" si="0"/>
        <v>0</v>
      </c>
      <c r="N17" s="36"/>
      <c r="O17" s="37"/>
      <c r="P17" s="39"/>
    </row>
    <row r="18" spans="1:16" s="5" customFormat="1" ht="53.25" customHeight="1" x14ac:dyDescent="0.2">
      <c r="A18" s="227"/>
      <c r="B18" s="79" t="s">
        <v>184</v>
      </c>
      <c r="C18" s="80" t="s">
        <v>132</v>
      </c>
      <c r="D18" s="80" t="s">
        <v>62</v>
      </c>
      <c r="E18" s="80" t="s">
        <v>8</v>
      </c>
      <c r="F18" s="80" t="s">
        <v>63</v>
      </c>
      <c r="G18" s="80"/>
      <c r="H18" s="80" t="s">
        <v>66</v>
      </c>
      <c r="I18" s="80" t="s">
        <v>56</v>
      </c>
      <c r="J18" s="132"/>
      <c r="K18" s="81">
        <v>2</v>
      </c>
      <c r="L18" s="35"/>
      <c r="M18" s="136">
        <f t="shared" si="0"/>
        <v>0</v>
      </c>
      <c r="N18" s="36"/>
      <c r="O18" s="37"/>
      <c r="P18" s="39"/>
    </row>
    <row r="19" spans="1:16" s="5" customFormat="1" ht="53.25" customHeight="1" x14ac:dyDescent="0.2">
      <c r="A19" s="227"/>
      <c r="B19" s="82" t="s">
        <v>185</v>
      </c>
      <c r="C19" s="83" t="s">
        <v>133</v>
      </c>
      <c r="D19" s="83" t="s">
        <v>62</v>
      </c>
      <c r="E19" s="83" t="s">
        <v>8</v>
      </c>
      <c r="F19" s="83" t="s">
        <v>63</v>
      </c>
      <c r="G19" s="83"/>
      <c r="H19" s="83" t="s">
        <v>66</v>
      </c>
      <c r="I19" s="83" t="s">
        <v>56</v>
      </c>
      <c r="J19" s="133"/>
      <c r="K19" s="134">
        <v>2</v>
      </c>
      <c r="L19" s="40"/>
      <c r="M19" s="137">
        <f t="shared" si="0"/>
        <v>0</v>
      </c>
      <c r="N19" s="41"/>
      <c r="O19" s="42"/>
      <c r="P19" s="43"/>
    </row>
    <row r="20" spans="1:16" s="5" customFormat="1" ht="64.5" customHeight="1" x14ac:dyDescent="0.2">
      <c r="A20" s="228"/>
      <c r="B20" s="82" t="s">
        <v>186</v>
      </c>
      <c r="C20" s="83" t="s">
        <v>141</v>
      </c>
      <c r="D20" s="83" t="s">
        <v>82</v>
      </c>
      <c r="E20" s="83" t="s">
        <v>8</v>
      </c>
      <c r="F20" s="83" t="s">
        <v>63</v>
      </c>
      <c r="G20" s="83">
        <v>2014</v>
      </c>
      <c r="H20" s="83" t="s">
        <v>84</v>
      </c>
      <c r="I20" s="83" t="s">
        <v>56</v>
      </c>
      <c r="J20" s="133"/>
      <c r="K20" s="134">
        <v>2</v>
      </c>
      <c r="L20" s="40"/>
      <c r="M20" s="137">
        <f t="shared" si="0"/>
        <v>0</v>
      </c>
      <c r="N20" s="41"/>
      <c r="O20" s="42"/>
      <c r="P20" s="43"/>
    </row>
    <row r="21" spans="1:16" s="5" customFormat="1" ht="53.25" customHeight="1" x14ac:dyDescent="0.2">
      <c r="A21" s="207" t="s">
        <v>123</v>
      </c>
      <c r="B21" s="90" t="s">
        <v>187</v>
      </c>
      <c r="C21" s="91" t="s">
        <v>134</v>
      </c>
      <c r="D21" s="91" t="s">
        <v>67</v>
      </c>
      <c r="E21" s="91" t="s">
        <v>53</v>
      </c>
      <c r="F21" s="91" t="s">
        <v>68</v>
      </c>
      <c r="G21" s="91">
        <v>2018</v>
      </c>
      <c r="H21" s="91" t="s">
        <v>69</v>
      </c>
      <c r="I21" s="91" t="s">
        <v>56</v>
      </c>
      <c r="J21" s="138"/>
      <c r="K21" s="92">
        <v>2</v>
      </c>
      <c r="L21" s="44"/>
      <c r="M21" s="141">
        <f t="shared" si="0"/>
        <v>0</v>
      </c>
      <c r="N21" s="45"/>
      <c r="O21" s="46"/>
      <c r="P21" s="47"/>
    </row>
    <row r="22" spans="1:16" s="5" customFormat="1" ht="53.25" customHeight="1" x14ac:dyDescent="0.2">
      <c r="A22" s="208"/>
      <c r="B22" s="79" t="s">
        <v>188</v>
      </c>
      <c r="C22" s="80" t="s">
        <v>135</v>
      </c>
      <c r="D22" s="80" t="s">
        <v>67</v>
      </c>
      <c r="E22" s="80" t="s">
        <v>53</v>
      </c>
      <c r="F22" s="80" t="s">
        <v>17</v>
      </c>
      <c r="G22" s="80"/>
      <c r="H22" s="80" t="s">
        <v>70</v>
      </c>
      <c r="I22" s="80" t="s">
        <v>56</v>
      </c>
      <c r="J22" s="132"/>
      <c r="K22" s="81">
        <v>2</v>
      </c>
      <c r="L22" s="35"/>
      <c r="M22" s="136">
        <f t="shared" si="0"/>
        <v>0</v>
      </c>
      <c r="N22" s="36"/>
      <c r="O22" s="37"/>
      <c r="P22" s="38"/>
    </row>
    <row r="23" spans="1:16" s="5" customFormat="1" ht="53.25" customHeight="1" x14ac:dyDescent="0.2">
      <c r="A23" s="208"/>
      <c r="B23" s="79" t="s">
        <v>189</v>
      </c>
      <c r="C23" s="80" t="s">
        <v>136</v>
      </c>
      <c r="D23" s="80" t="s">
        <v>67</v>
      </c>
      <c r="E23" s="80" t="s">
        <v>53</v>
      </c>
      <c r="F23" s="80" t="s">
        <v>71</v>
      </c>
      <c r="G23" s="80">
        <v>2011</v>
      </c>
      <c r="H23" s="80" t="s">
        <v>72</v>
      </c>
      <c r="I23" s="80" t="s">
        <v>56</v>
      </c>
      <c r="J23" s="132"/>
      <c r="K23" s="81">
        <v>2</v>
      </c>
      <c r="L23" s="35"/>
      <c r="M23" s="136">
        <f t="shared" si="0"/>
        <v>0</v>
      </c>
      <c r="N23" s="36"/>
      <c r="O23" s="37"/>
      <c r="P23" s="38"/>
    </row>
    <row r="24" spans="1:16" s="5" customFormat="1" ht="53.25" customHeight="1" x14ac:dyDescent="0.2">
      <c r="A24" s="208"/>
      <c r="B24" s="79" t="s">
        <v>190</v>
      </c>
      <c r="C24" s="80" t="s">
        <v>137</v>
      </c>
      <c r="D24" s="80" t="s">
        <v>10</v>
      </c>
      <c r="E24" s="80" t="s">
        <v>8</v>
      </c>
      <c r="F24" s="80" t="s">
        <v>17</v>
      </c>
      <c r="G24" s="80">
        <v>2019</v>
      </c>
      <c r="H24" s="80" t="s">
        <v>73</v>
      </c>
      <c r="I24" s="80" t="s">
        <v>56</v>
      </c>
      <c r="J24" s="132"/>
      <c r="K24" s="81">
        <v>2</v>
      </c>
      <c r="L24" s="35"/>
      <c r="M24" s="136">
        <f t="shared" si="0"/>
        <v>0</v>
      </c>
      <c r="N24" s="36"/>
      <c r="O24" s="37"/>
      <c r="P24" s="38"/>
    </row>
    <row r="25" spans="1:16" s="5" customFormat="1" ht="53.25" customHeight="1" x14ac:dyDescent="0.2">
      <c r="A25" s="208"/>
      <c r="B25" s="79" t="s">
        <v>191</v>
      </c>
      <c r="C25" s="80" t="s">
        <v>138</v>
      </c>
      <c r="D25" s="80" t="s">
        <v>62</v>
      </c>
      <c r="E25" s="80" t="s">
        <v>8</v>
      </c>
      <c r="F25" s="80" t="s">
        <v>16</v>
      </c>
      <c r="G25" s="80">
        <v>2006</v>
      </c>
      <c r="H25" s="80" t="s">
        <v>74</v>
      </c>
      <c r="I25" s="80" t="s">
        <v>56</v>
      </c>
      <c r="J25" s="132"/>
      <c r="K25" s="81">
        <v>2</v>
      </c>
      <c r="L25" s="35"/>
      <c r="M25" s="136">
        <f t="shared" si="0"/>
        <v>0</v>
      </c>
      <c r="N25" s="36"/>
      <c r="O25" s="37"/>
      <c r="P25" s="38"/>
    </row>
    <row r="26" spans="1:16" s="5" customFormat="1" ht="53.25" customHeight="1" x14ac:dyDescent="0.2">
      <c r="A26" s="208"/>
      <c r="B26" s="79" t="s">
        <v>192</v>
      </c>
      <c r="C26" s="80" t="s">
        <v>139</v>
      </c>
      <c r="D26" s="80" t="s">
        <v>62</v>
      </c>
      <c r="E26" s="80" t="s">
        <v>8</v>
      </c>
      <c r="F26" s="80" t="s">
        <v>16</v>
      </c>
      <c r="G26" s="80"/>
      <c r="H26" s="80" t="s">
        <v>75</v>
      </c>
      <c r="I26" s="80" t="s">
        <v>56</v>
      </c>
      <c r="J26" s="132"/>
      <c r="K26" s="81">
        <v>2</v>
      </c>
      <c r="L26" s="35"/>
      <c r="M26" s="136">
        <f t="shared" si="0"/>
        <v>0</v>
      </c>
      <c r="N26" s="36"/>
      <c r="O26" s="37"/>
      <c r="P26" s="38"/>
    </row>
    <row r="27" spans="1:16" s="5" customFormat="1" ht="53.25" customHeight="1" x14ac:dyDescent="0.2">
      <c r="A27" s="208"/>
      <c r="B27" s="79" t="s">
        <v>193</v>
      </c>
      <c r="C27" s="80" t="s">
        <v>140</v>
      </c>
      <c r="D27" s="80" t="s">
        <v>76</v>
      </c>
      <c r="E27" s="80" t="s">
        <v>8</v>
      </c>
      <c r="F27" s="80" t="s">
        <v>77</v>
      </c>
      <c r="G27" s="80">
        <v>2014</v>
      </c>
      <c r="H27" s="80" t="s">
        <v>78</v>
      </c>
      <c r="I27" s="80" t="s">
        <v>56</v>
      </c>
      <c r="J27" s="132"/>
      <c r="K27" s="81">
        <v>2</v>
      </c>
      <c r="L27" s="35"/>
      <c r="M27" s="136">
        <f t="shared" si="0"/>
        <v>0</v>
      </c>
      <c r="N27" s="36"/>
      <c r="O27" s="37"/>
      <c r="P27" s="38"/>
    </row>
    <row r="28" spans="1:16" s="5" customFormat="1" ht="53.25" customHeight="1" x14ac:dyDescent="0.2">
      <c r="A28" s="209"/>
      <c r="B28" s="82" t="s">
        <v>194</v>
      </c>
      <c r="C28" s="83" t="s">
        <v>140</v>
      </c>
      <c r="D28" s="83" t="s">
        <v>79</v>
      </c>
      <c r="E28" s="83" t="s">
        <v>8</v>
      </c>
      <c r="F28" s="83" t="s">
        <v>80</v>
      </c>
      <c r="G28" s="83">
        <v>2014</v>
      </c>
      <c r="H28" s="83" t="s">
        <v>81</v>
      </c>
      <c r="I28" s="83" t="s">
        <v>56</v>
      </c>
      <c r="J28" s="133"/>
      <c r="K28" s="134">
        <v>2</v>
      </c>
      <c r="L28" s="40"/>
      <c r="M28" s="137">
        <f t="shared" si="0"/>
        <v>0</v>
      </c>
      <c r="N28" s="41"/>
      <c r="O28" s="42"/>
      <c r="P28" s="43"/>
    </row>
    <row r="29" spans="1:16" s="5" customFormat="1" ht="53.25" customHeight="1" x14ac:dyDescent="0.2">
      <c r="A29" s="229"/>
      <c r="B29" s="139" t="s">
        <v>195</v>
      </c>
      <c r="C29" s="84" t="s">
        <v>140</v>
      </c>
      <c r="D29" s="84" t="s">
        <v>79</v>
      </c>
      <c r="E29" s="84" t="s">
        <v>8</v>
      </c>
      <c r="F29" s="84" t="s">
        <v>80</v>
      </c>
      <c r="G29" s="84">
        <v>2014</v>
      </c>
      <c r="H29" s="84" t="s">
        <v>81</v>
      </c>
      <c r="I29" s="84" t="s">
        <v>56</v>
      </c>
      <c r="J29" s="140"/>
      <c r="K29" s="85">
        <v>2</v>
      </c>
      <c r="L29" s="48"/>
      <c r="M29" s="142">
        <f t="shared" si="0"/>
        <v>0</v>
      </c>
      <c r="N29" s="49"/>
      <c r="O29" s="50"/>
      <c r="P29" s="51"/>
    </row>
    <row r="30" spans="1:16" s="5" customFormat="1" ht="53.25" customHeight="1" x14ac:dyDescent="0.2">
      <c r="A30" s="207" t="s">
        <v>124</v>
      </c>
      <c r="B30" s="90" t="s">
        <v>196</v>
      </c>
      <c r="C30" s="90" t="s">
        <v>197</v>
      </c>
      <c r="D30" s="91" t="s">
        <v>82</v>
      </c>
      <c r="E30" s="91" t="s">
        <v>53</v>
      </c>
      <c r="F30" s="91"/>
      <c r="G30" s="91"/>
      <c r="H30" s="91" t="s">
        <v>83</v>
      </c>
      <c r="I30" s="91" t="s">
        <v>56</v>
      </c>
      <c r="J30" s="138"/>
      <c r="K30" s="92">
        <v>2</v>
      </c>
      <c r="L30" s="44"/>
      <c r="M30" s="141">
        <f t="shared" si="0"/>
        <v>0</v>
      </c>
      <c r="N30" s="45"/>
      <c r="O30" s="52"/>
      <c r="P30" s="47"/>
    </row>
    <row r="31" spans="1:16" s="5" customFormat="1" ht="53.25" customHeight="1" x14ac:dyDescent="0.2">
      <c r="A31" s="208"/>
      <c r="B31" s="79" t="s">
        <v>198</v>
      </c>
      <c r="C31" s="79" t="s">
        <v>197</v>
      </c>
      <c r="D31" s="80" t="s">
        <v>199</v>
      </c>
      <c r="E31" s="80"/>
      <c r="F31" s="80"/>
      <c r="G31" s="80"/>
      <c r="H31" s="80"/>
      <c r="I31" s="80" t="s">
        <v>56</v>
      </c>
      <c r="J31" s="132"/>
      <c r="K31" s="81">
        <v>2</v>
      </c>
      <c r="L31" s="35"/>
      <c r="M31" s="136">
        <f t="shared" si="0"/>
        <v>0</v>
      </c>
      <c r="N31" s="36"/>
      <c r="O31" s="53"/>
      <c r="P31" s="38"/>
    </row>
    <row r="32" spans="1:16" s="5" customFormat="1" ht="53.25" customHeight="1" thickBot="1" x14ac:dyDescent="0.25">
      <c r="A32" s="230"/>
      <c r="B32" s="143" t="s">
        <v>200</v>
      </c>
      <c r="C32" s="143" t="s">
        <v>197</v>
      </c>
      <c r="D32" s="144" t="s">
        <v>201</v>
      </c>
      <c r="E32" s="144"/>
      <c r="F32" s="144"/>
      <c r="G32" s="144"/>
      <c r="H32" s="144"/>
      <c r="I32" s="144" t="s">
        <v>56</v>
      </c>
      <c r="J32" s="145"/>
      <c r="K32" s="146">
        <v>2</v>
      </c>
      <c r="L32" s="54"/>
      <c r="M32" s="147">
        <f t="shared" si="0"/>
        <v>0</v>
      </c>
      <c r="N32" s="55"/>
      <c r="O32" s="56"/>
      <c r="P32" s="57"/>
    </row>
    <row r="33" spans="1:34" s="5" customFormat="1" ht="66" customHeight="1" thickBot="1" x14ac:dyDescent="0.25">
      <c r="A33" s="215"/>
      <c r="B33" s="216"/>
      <c r="C33" s="216"/>
      <c r="D33" s="216"/>
      <c r="E33" s="216"/>
      <c r="F33" s="216"/>
      <c r="G33" s="216"/>
      <c r="H33" s="216"/>
      <c r="I33" s="216"/>
      <c r="J33" s="217"/>
      <c r="K33" s="198" t="s">
        <v>202</v>
      </c>
      <c r="L33" s="199"/>
      <c r="M33" s="95">
        <f>SUM(L5:L32)</f>
        <v>0</v>
      </c>
      <c r="N33" s="231" t="s">
        <v>242</v>
      </c>
      <c r="O33" s="183"/>
      <c r="P33" s="190"/>
    </row>
    <row r="34" spans="1:34" s="5" customFormat="1" ht="66" customHeight="1" thickTop="1" x14ac:dyDescent="0.2">
      <c r="A34" s="218"/>
      <c r="B34" s="219"/>
      <c r="C34" s="219"/>
      <c r="D34" s="219"/>
      <c r="E34" s="219"/>
      <c r="F34" s="219"/>
      <c r="G34" s="219"/>
      <c r="H34" s="219"/>
      <c r="I34" s="219"/>
      <c r="J34" s="220"/>
      <c r="K34" s="187" t="s">
        <v>203</v>
      </c>
      <c r="L34" s="187"/>
      <c r="M34" s="96">
        <f>SUM(M5:M32)</f>
        <v>0</v>
      </c>
      <c r="N34" s="181"/>
      <c r="O34" s="184"/>
      <c r="P34" s="191"/>
    </row>
    <row r="35" spans="1:34" s="5" customFormat="1" ht="66" customHeight="1" x14ac:dyDescent="0.2">
      <c r="A35" s="218"/>
      <c r="B35" s="219"/>
      <c r="C35" s="219"/>
      <c r="D35" s="219"/>
      <c r="E35" s="219"/>
      <c r="F35" s="219"/>
      <c r="G35" s="219"/>
      <c r="H35" s="219"/>
      <c r="I35" s="219"/>
      <c r="J35" s="220"/>
      <c r="K35" s="186" t="s">
        <v>240</v>
      </c>
      <c r="L35" s="186"/>
      <c r="M35" s="60"/>
      <c r="N35" s="181"/>
      <c r="O35" s="184"/>
      <c r="P35" s="191"/>
    </row>
    <row r="36" spans="1:34" s="5" customFormat="1" ht="66" customHeight="1" x14ac:dyDescent="0.2">
      <c r="A36" s="218"/>
      <c r="B36" s="219"/>
      <c r="C36" s="219"/>
      <c r="D36" s="219"/>
      <c r="E36" s="219"/>
      <c r="F36" s="219"/>
      <c r="G36" s="219"/>
      <c r="H36" s="219"/>
      <c r="I36" s="219"/>
      <c r="J36" s="220"/>
      <c r="K36" s="186" t="s">
        <v>221</v>
      </c>
      <c r="L36" s="186"/>
      <c r="M36" s="97">
        <f>M35*M34</f>
        <v>0</v>
      </c>
      <c r="N36" s="181"/>
      <c r="O36" s="184"/>
      <c r="P36" s="191"/>
    </row>
    <row r="37" spans="1:34" s="5" customFormat="1" ht="66" customHeight="1" thickBot="1" x14ac:dyDescent="0.25">
      <c r="A37" s="218"/>
      <c r="B37" s="219"/>
      <c r="C37" s="219"/>
      <c r="D37" s="219"/>
      <c r="E37" s="219"/>
      <c r="F37" s="219"/>
      <c r="G37" s="219"/>
      <c r="H37" s="219"/>
      <c r="I37" s="219"/>
      <c r="J37" s="220"/>
      <c r="K37" s="188" t="s">
        <v>222</v>
      </c>
      <c r="L37" s="188"/>
      <c r="M37" s="98">
        <f>M36+M34</f>
        <v>0</v>
      </c>
      <c r="N37" s="181"/>
      <c r="O37" s="184"/>
      <c r="P37" s="191"/>
    </row>
    <row r="38" spans="1:34" s="5" customFormat="1" ht="66" customHeight="1" thickTop="1" x14ac:dyDescent="0.2">
      <c r="A38" s="218"/>
      <c r="B38" s="219"/>
      <c r="C38" s="219"/>
      <c r="D38" s="219"/>
      <c r="E38" s="219"/>
      <c r="F38" s="219"/>
      <c r="G38" s="219"/>
      <c r="H38" s="219"/>
      <c r="I38" s="219"/>
      <c r="J38" s="220"/>
      <c r="K38" s="187" t="s">
        <v>223</v>
      </c>
      <c r="L38" s="187"/>
      <c r="M38" s="96">
        <f>M34*4</f>
        <v>0</v>
      </c>
      <c r="N38" s="181"/>
      <c r="O38" s="184"/>
      <c r="P38" s="191"/>
    </row>
    <row r="39" spans="1:34" s="5" customFormat="1" ht="66" customHeight="1" thickBot="1" x14ac:dyDescent="0.25">
      <c r="A39" s="218"/>
      <c r="B39" s="219"/>
      <c r="C39" s="219"/>
      <c r="D39" s="219"/>
      <c r="E39" s="219"/>
      <c r="F39" s="219"/>
      <c r="G39" s="219"/>
      <c r="H39" s="219"/>
      <c r="I39" s="219"/>
      <c r="J39" s="220"/>
      <c r="K39" s="189" t="s">
        <v>224</v>
      </c>
      <c r="L39" s="189"/>
      <c r="M39" s="99">
        <f>M37*4</f>
        <v>0</v>
      </c>
      <c r="N39" s="182"/>
      <c r="O39" s="185"/>
      <c r="P39" s="192"/>
    </row>
    <row r="40" spans="1:34" s="5" customFormat="1" ht="15" customHeight="1" thickTop="1" x14ac:dyDescent="0.2">
      <c r="A40" s="72"/>
      <c r="B40" s="72"/>
      <c r="C40" s="100"/>
      <c r="D40" s="100"/>
      <c r="E40" s="100"/>
      <c r="F40" s="100"/>
      <c r="G40" s="100"/>
      <c r="H40" s="100"/>
      <c r="I40" s="100"/>
      <c r="J40" s="100"/>
      <c r="K40" s="101"/>
      <c r="L40" s="101"/>
      <c r="M40" s="102"/>
      <c r="N40" s="72"/>
      <c r="O40" s="72"/>
      <c r="P40" s="72"/>
    </row>
    <row r="41" spans="1:34" ht="30" customHeight="1" x14ac:dyDescent="0.2">
      <c r="A41" s="224" t="s">
        <v>142</v>
      </c>
      <c r="B41" s="224"/>
      <c r="C41" s="224"/>
      <c r="D41" s="224"/>
      <c r="E41" s="103"/>
      <c r="F41" s="103"/>
      <c r="G41" s="223"/>
      <c r="H41" s="223"/>
      <c r="I41" s="100"/>
      <c r="J41" s="100"/>
      <c r="K41" s="101"/>
      <c r="L41" s="101"/>
      <c r="M41" s="102"/>
      <c r="N41" s="72"/>
      <c r="O41" s="72"/>
      <c r="P41" s="72"/>
    </row>
    <row r="42" spans="1:34" ht="15" customHeight="1" thickBot="1" x14ac:dyDescent="0.25">
      <c r="A42" s="104"/>
      <c r="B42" s="104"/>
      <c r="C42" s="105"/>
      <c r="D42" s="106"/>
      <c r="E42" s="103"/>
      <c r="F42" s="107"/>
      <c r="G42" s="108"/>
      <c r="H42" s="103"/>
      <c r="I42" s="100"/>
      <c r="J42" s="100"/>
      <c r="K42" s="101"/>
      <c r="L42" s="101"/>
      <c r="M42" s="124"/>
      <c r="N42" s="128"/>
      <c r="O42" s="128"/>
      <c r="P42" s="104"/>
    </row>
    <row r="43" spans="1:34" s="21" customFormat="1" ht="60" customHeight="1" thickTop="1" thickBot="1" x14ac:dyDescent="0.25">
      <c r="A43" s="109" t="s">
        <v>14</v>
      </c>
      <c r="B43" s="221" t="s">
        <v>206</v>
      </c>
      <c r="C43" s="221"/>
      <c r="D43" s="110" t="s">
        <v>219</v>
      </c>
      <c r="E43" s="111" t="s">
        <v>220</v>
      </c>
      <c r="F43" s="117"/>
      <c r="G43" s="118"/>
      <c r="H43" s="119"/>
      <c r="I43" s="100"/>
      <c r="J43" s="100"/>
      <c r="K43" s="17" t="s">
        <v>207</v>
      </c>
      <c r="L43" s="18"/>
      <c r="M43" s="18"/>
      <c r="N43" s="19" t="s">
        <v>208</v>
      </c>
      <c r="O43" s="20"/>
      <c r="P43" s="125"/>
    </row>
    <row r="44" spans="1:34" ht="60" customHeight="1" x14ac:dyDescent="0.2">
      <c r="A44" s="112">
        <v>0.25</v>
      </c>
      <c r="B44" s="222" t="s">
        <v>225</v>
      </c>
      <c r="C44" s="222"/>
      <c r="D44" s="113">
        <f>M38</f>
        <v>0</v>
      </c>
      <c r="E44" s="114">
        <f>D44*1.2</f>
        <v>0</v>
      </c>
      <c r="F44" s="107"/>
      <c r="G44" s="108"/>
      <c r="H44" s="103"/>
      <c r="I44" s="100"/>
      <c r="J44" s="100"/>
      <c r="K44" s="22"/>
      <c r="L44" s="23"/>
      <c r="M44" s="23"/>
      <c r="N44" s="24"/>
      <c r="O44" s="25"/>
      <c r="P44" s="104"/>
    </row>
    <row r="45" spans="1:34" ht="65.25" customHeight="1" x14ac:dyDescent="0.2">
      <c r="A45" s="58">
        <v>0.1</v>
      </c>
      <c r="B45" s="213" t="s">
        <v>226</v>
      </c>
      <c r="C45" s="213"/>
      <c r="D45" s="115">
        <f>IFERROR(AVERAGE(N11:N32),0)</f>
        <v>0</v>
      </c>
      <c r="E45" s="116">
        <f>D45*1.2</f>
        <v>0</v>
      </c>
      <c r="F45" s="120"/>
      <c r="G45" s="108"/>
      <c r="H45" s="103"/>
      <c r="I45" s="100"/>
      <c r="J45" s="100"/>
      <c r="K45" s="22" t="s">
        <v>93</v>
      </c>
      <c r="L45" s="23"/>
      <c r="M45" s="23"/>
      <c r="N45" s="23"/>
      <c r="O45" s="25"/>
      <c r="P45" s="104"/>
    </row>
    <row r="46" spans="1:34" ht="60" customHeight="1" x14ac:dyDescent="0.2">
      <c r="A46" s="58">
        <v>0.1</v>
      </c>
      <c r="B46" s="213" t="s">
        <v>227</v>
      </c>
      <c r="C46" s="213"/>
      <c r="D46" s="67"/>
      <c r="E46" s="116">
        <f t="shared" ref="E46:E48" si="1">D46*1.2</f>
        <v>0</v>
      </c>
      <c r="F46" s="120"/>
      <c r="G46" s="108"/>
      <c r="H46" s="103"/>
      <c r="I46" s="100"/>
      <c r="J46" s="100"/>
      <c r="K46" s="26"/>
      <c r="L46" s="27"/>
      <c r="M46" s="27"/>
      <c r="N46" s="23"/>
      <c r="O46" s="25"/>
      <c r="P46" s="104"/>
      <c r="Q46" s="3"/>
      <c r="R46" s="3"/>
      <c r="S46" s="3"/>
      <c r="T46" s="3"/>
      <c r="U46" s="3"/>
      <c r="V46" s="3"/>
      <c r="W46" s="3"/>
      <c r="X46" s="3"/>
      <c r="Y46" s="3"/>
      <c r="Z46" s="3"/>
      <c r="AA46" s="3"/>
      <c r="AB46" s="3"/>
      <c r="AC46" s="3"/>
      <c r="AD46" s="3"/>
      <c r="AE46" s="3"/>
      <c r="AF46" s="3"/>
      <c r="AG46" s="3"/>
      <c r="AH46" s="3"/>
    </row>
    <row r="47" spans="1:34" ht="60" customHeight="1" x14ac:dyDescent="0.2">
      <c r="A47" s="58">
        <v>0.1</v>
      </c>
      <c r="B47" s="210" t="s">
        <v>229</v>
      </c>
      <c r="C47" s="211"/>
      <c r="D47" s="211"/>
      <c r="E47" s="212"/>
      <c r="F47" s="121"/>
      <c r="G47" s="108"/>
      <c r="H47" s="103"/>
      <c r="I47" s="100"/>
      <c r="J47" s="100"/>
      <c r="K47" s="22" t="s">
        <v>94</v>
      </c>
      <c r="L47" s="23"/>
      <c r="M47" s="23"/>
      <c r="N47" s="28"/>
      <c r="O47" s="25"/>
      <c r="P47" s="104"/>
      <c r="Q47" s="3"/>
      <c r="R47" s="3"/>
      <c r="S47" s="3"/>
      <c r="T47" s="3"/>
      <c r="U47" s="3"/>
      <c r="V47" s="3"/>
      <c r="W47" s="3"/>
      <c r="X47" s="3"/>
      <c r="Y47" s="3"/>
      <c r="Z47" s="3"/>
      <c r="AA47" s="3"/>
      <c r="AB47" s="3"/>
      <c r="AC47" s="3"/>
      <c r="AD47" s="3"/>
      <c r="AE47" s="3"/>
      <c r="AF47" s="3"/>
      <c r="AG47" s="3"/>
      <c r="AH47" s="3"/>
    </row>
    <row r="48" spans="1:34" ht="60" customHeight="1" thickBot="1" x14ac:dyDescent="0.25">
      <c r="A48" s="162">
        <v>0.05</v>
      </c>
      <c r="B48" s="200" t="s">
        <v>228</v>
      </c>
      <c r="C48" s="200"/>
      <c r="D48" s="163">
        <f>O33</f>
        <v>0</v>
      </c>
      <c r="E48" s="164">
        <f t="shared" si="1"/>
        <v>0</v>
      </c>
      <c r="F48" s="121"/>
      <c r="G48" s="108"/>
      <c r="H48" s="103"/>
      <c r="I48" s="100"/>
      <c r="J48" s="100"/>
      <c r="K48" s="165" t="s">
        <v>95</v>
      </c>
      <c r="L48" s="166"/>
      <c r="M48" s="166"/>
      <c r="N48" s="29"/>
      <c r="O48" s="30"/>
      <c r="P48" s="104"/>
      <c r="Q48" s="3"/>
      <c r="R48" s="3"/>
      <c r="S48" s="3"/>
      <c r="T48" s="3"/>
      <c r="U48" s="3"/>
      <c r="V48" s="3"/>
      <c r="W48" s="3"/>
      <c r="X48" s="3"/>
      <c r="Y48" s="3"/>
      <c r="Z48" s="3"/>
      <c r="AA48" s="3"/>
      <c r="AB48" s="3"/>
      <c r="AC48" s="3"/>
      <c r="AD48" s="3"/>
      <c r="AE48" s="3"/>
      <c r="AF48" s="3"/>
      <c r="AG48" s="3"/>
      <c r="AH48" s="3"/>
    </row>
    <row r="49" spans="1:34" ht="15" customHeight="1" thickTop="1" x14ac:dyDescent="0.2">
      <c r="A49" s="103"/>
      <c r="B49" s="121"/>
      <c r="C49" s="100"/>
      <c r="D49" s="100"/>
      <c r="E49" s="100"/>
      <c r="F49" s="100"/>
      <c r="G49" s="100"/>
      <c r="H49" s="100"/>
      <c r="I49" s="100"/>
      <c r="J49" s="122"/>
      <c r="K49" s="123"/>
      <c r="L49" s="123"/>
      <c r="M49" s="124"/>
      <c r="N49" s="128"/>
      <c r="O49" s="128"/>
      <c r="P49" s="104"/>
      <c r="Q49" s="3"/>
      <c r="R49" s="3"/>
      <c r="S49" s="3"/>
      <c r="T49" s="3"/>
      <c r="U49" s="3"/>
      <c r="V49" s="3"/>
      <c r="W49" s="3"/>
      <c r="X49" s="3"/>
      <c r="Y49" s="3"/>
      <c r="Z49" s="3"/>
      <c r="AA49" s="3"/>
      <c r="AB49" s="3"/>
      <c r="AC49" s="3"/>
      <c r="AD49" s="3"/>
      <c r="AE49" s="3"/>
      <c r="AF49" s="3"/>
      <c r="AG49" s="3"/>
      <c r="AH49" s="3"/>
    </row>
    <row r="50" spans="1:34" ht="120" customHeight="1" x14ac:dyDescent="0.2">
      <c r="A50" s="193" t="s">
        <v>241</v>
      </c>
      <c r="B50" s="193"/>
      <c r="C50" s="193"/>
      <c r="D50" s="193"/>
      <c r="E50" s="193"/>
      <c r="F50" s="193"/>
      <c r="G50" s="193"/>
      <c r="H50" s="193"/>
      <c r="I50" s="193"/>
      <c r="J50" s="193"/>
      <c r="K50" s="193"/>
      <c r="L50" s="193"/>
      <c r="M50" s="193"/>
      <c r="N50" s="193"/>
      <c r="O50" s="193"/>
      <c r="P50" s="193"/>
      <c r="Q50" s="59"/>
    </row>
    <row r="51" spans="1:34" ht="15.75" thickBot="1" x14ac:dyDescent="0.25">
      <c r="A51" s="104"/>
      <c r="B51" s="128"/>
      <c r="C51" s="128"/>
      <c r="D51" s="128"/>
      <c r="E51" s="128"/>
      <c r="F51" s="72"/>
      <c r="G51" s="104"/>
      <c r="H51" s="104"/>
      <c r="I51" s="104"/>
      <c r="J51" s="104"/>
      <c r="K51" s="104"/>
      <c r="L51" s="128"/>
      <c r="M51" s="128"/>
      <c r="N51" s="128"/>
      <c r="O51" s="128"/>
      <c r="P51" s="128"/>
      <c r="Q51" s="3"/>
    </row>
    <row r="52" spans="1:34" ht="30" customHeight="1" thickTop="1" x14ac:dyDescent="0.2">
      <c r="A52" s="194" t="s">
        <v>204</v>
      </c>
      <c r="B52" s="195"/>
      <c r="C52" s="128"/>
      <c r="D52" s="128"/>
      <c r="E52" s="128"/>
      <c r="F52" s="72"/>
      <c r="G52" s="104"/>
      <c r="H52" s="104"/>
      <c r="I52" s="104"/>
      <c r="J52" s="104"/>
      <c r="K52" s="104"/>
      <c r="L52" s="128"/>
      <c r="M52" s="128"/>
      <c r="N52" s="128"/>
      <c r="O52" s="128"/>
      <c r="P52" s="128"/>
      <c r="Q52" s="3"/>
    </row>
    <row r="53" spans="1:34" ht="69" customHeight="1" thickBot="1" x14ac:dyDescent="0.25">
      <c r="A53" s="129"/>
      <c r="B53" s="130" t="s">
        <v>205</v>
      </c>
      <c r="C53" s="128"/>
      <c r="D53" s="128"/>
      <c r="E53" s="128"/>
      <c r="F53" s="72"/>
      <c r="G53" s="104"/>
      <c r="H53" s="104"/>
      <c r="I53" s="104"/>
      <c r="J53" s="104"/>
      <c r="K53" s="104"/>
      <c r="L53" s="128"/>
      <c r="M53" s="128"/>
      <c r="N53" s="128"/>
      <c r="O53" s="128"/>
      <c r="P53" s="128"/>
      <c r="Q53" s="3"/>
    </row>
    <row r="54" spans="1:34" ht="13.5" thickTop="1" x14ac:dyDescent="0.2"/>
  </sheetData>
  <sheetProtection algorithmName="SHA-512" hashValue="4iQWr9KXxVRymAfavVa6wgq0PcQaM/RtKiY2W2EvkLno/bkPYKSXCA9eGnfGWSwKMl1QuF958HfWr/ZIwIrONA==" saltValue="lQVC7nbBhyDv24j8gOul2g==" spinCount="100000" sheet="1" objects="1" scenarios="1"/>
  <mergeCells count="48">
    <mergeCell ref="K38:L38"/>
    <mergeCell ref="K39:L39"/>
    <mergeCell ref="P33:P39"/>
    <mergeCell ref="B7:C7"/>
    <mergeCell ref="B6:C6"/>
    <mergeCell ref="N33:N39"/>
    <mergeCell ref="O33:O39"/>
    <mergeCell ref="L9:M9"/>
    <mergeCell ref="A33:J39"/>
    <mergeCell ref="K33:L33"/>
    <mergeCell ref="K34:L34"/>
    <mergeCell ref="K35:L35"/>
    <mergeCell ref="K36:L36"/>
    <mergeCell ref="K37:L37"/>
    <mergeCell ref="B43:C43"/>
    <mergeCell ref="B44:C44"/>
    <mergeCell ref="B45:C45"/>
    <mergeCell ref="B48:C48"/>
    <mergeCell ref="A52:B52"/>
    <mergeCell ref="A50:P50"/>
    <mergeCell ref="B46:C46"/>
    <mergeCell ref="B47:E47"/>
    <mergeCell ref="A41:D41"/>
    <mergeCell ref="D9:D10"/>
    <mergeCell ref="E9:E10"/>
    <mergeCell ref="A11:A20"/>
    <mergeCell ref="G41:H41"/>
    <mergeCell ref="A21:A29"/>
    <mergeCell ref="A30:A32"/>
    <mergeCell ref="A9:A10"/>
    <mergeCell ref="B9:B10"/>
    <mergeCell ref="C9:C10"/>
    <mergeCell ref="A1:P1"/>
    <mergeCell ref="A2:P2"/>
    <mergeCell ref="A3:P3"/>
    <mergeCell ref="A4:P4"/>
    <mergeCell ref="P9:P10"/>
    <mergeCell ref="F9:F10"/>
    <mergeCell ref="G9:G10"/>
    <mergeCell ref="H9:H10"/>
    <mergeCell ref="I9:I10"/>
    <mergeCell ref="A8:P8"/>
    <mergeCell ref="F6:G6"/>
    <mergeCell ref="N9:N10"/>
    <mergeCell ref="O9:O10"/>
    <mergeCell ref="B5:C5"/>
    <mergeCell ref="J9:J10"/>
    <mergeCell ref="K9:K10"/>
  </mergeCells>
  <dataValidations count="1">
    <dataValidation type="list" allowBlank="1" showInputMessage="1" showErrorMessage="1" sqref="B7">
      <formula1>$S$1:$S$7</formula1>
    </dataValidation>
  </dataValidations>
  <printOptions horizontalCentered="1"/>
  <pageMargins left="0.19685039370078741" right="0.19685039370078741" top="0.39370078740157483" bottom="0.19685039370078741" header="0.31496062992125984" footer="0.31496062992125984"/>
  <pageSetup paperSize="8" scale="48" fitToHeight="0" orientation="landscape" cellComments="asDisplayed" useFirstPageNumber="1" verticalDpi="597" r:id="rId1"/>
  <headerFooter>
    <oddFooter>&amp;L&amp;F 
Membre du groupement : CPAM DE ROUBAIX-TOURCOING&amp;R&amp;P</oddFooter>
  </headerFooter>
  <rowBreaks count="1" manualBreakCount="1">
    <brk id="29"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LILLE-DOUAI</vt:lpstr>
      <vt:lpstr>ROUBAIX-TOURCOING</vt:lpstr>
      <vt:lpstr>'LILLE-DOUAI'!Zone_d_impression</vt:lpstr>
      <vt:lpstr>'ROUBAIX-TOURCOING'!Zone_d_impression</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RENAUX FABIEN (CPAM HAINAUT)</dc:creator>
  <cp:lastModifiedBy>RENAUX FABIEN (CPAM HAINAUT)</cp:lastModifiedBy>
  <cp:lastPrinted>2025-04-17T07:11:50Z</cp:lastPrinted>
  <dcterms:created xsi:type="dcterms:W3CDTF">2020-11-03T11:16:19Z</dcterms:created>
  <dcterms:modified xsi:type="dcterms:W3CDTF">2025-06-11T12:39:42Z</dcterms:modified>
</cp:coreProperties>
</file>