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02_SecretariatGeneral\C.L.A.C\Service Marchés Publics\2025\2025_006 - Prestation de montage vidéo\1-DCE_doc\"/>
    </mc:Choice>
  </mc:AlternateContent>
  <xr:revisionPtr revIDLastSave="0" documentId="13_ncr:1_{0AE23301-DDC5-4944-A56F-F8A2EC623486}" xr6:coauthVersionLast="47" xr6:coauthVersionMax="47" xr10:uidLastSave="{00000000-0000-0000-0000-000000000000}"/>
  <bookViews>
    <workbookView xWindow="-108" yWindow="-108" windowWidth="23256" windowHeight="12576" xr2:uid="{EA605ED5-DA93-402A-9411-E4DF1865E85E}"/>
  </bookViews>
  <sheets>
    <sheet name="BPU" sheetId="1" r:id="rId1"/>
    <sheet name="DQE" sheetId="2" r:id="rId2"/>
  </sheets>
  <definedNames>
    <definedName name="_xlnm.Print_Area" localSheetId="0">BPU!$A$2:$E$34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2" l="1"/>
  <c r="E34" i="2" s="1"/>
  <c r="E34" i="1"/>
  <c r="E30" i="1"/>
  <c r="E32" i="1"/>
  <c r="D32" i="2"/>
  <c r="E32" i="2" s="1"/>
  <c r="D30" i="2"/>
  <c r="E30" i="2" s="1"/>
  <c r="D28" i="2"/>
  <c r="E28" i="2" s="1"/>
  <c r="D26" i="2"/>
  <c r="E26" i="2" s="1"/>
  <c r="D24" i="2"/>
  <c r="E24" i="2" s="1"/>
  <c r="D22" i="2"/>
  <c r="E22" i="2" s="1"/>
  <c r="D20" i="2"/>
  <c r="E20" i="2" s="1"/>
  <c r="E36" i="2"/>
  <c r="E28" i="1"/>
  <c r="E26" i="1"/>
  <c r="E24" i="1"/>
  <c r="E20" i="1"/>
  <c r="E22" i="1"/>
  <c r="E35" i="2" l="1"/>
  <c r="E37" i="2" s="1"/>
</calcChain>
</file>

<file path=xl/sharedStrings.xml><?xml version="1.0" encoding="utf-8"?>
<sst xmlns="http://schemas.openxmlformats.org/spreadsheetml/2006/main" count="49" uniqueCount="23">
  <si>
    <t>unités</t>
  </si>
  <si>
    <t>quantité</t>
  </si>
  <si>
    <t>P.U</t>
  </si>
  <si>
    <t>P.Total</t>
  </si>
  <si>
    <t>J</t>
  </si>
  <si>
    <t>Prestation</t>
  </si>
  <si>
    <t>TVA</t>
  </si>
  <si>
    <t>Les quantitatifs indiqués dans le présent BPU ne sauraient se substituer aux éléments décrits dans le C.C.P
En cas de contradiction entre le BPU et le C.C.P, ce dernier reste prioritaire. 
L'ensemble des éléments à chiffrer dans le C.C.P sont supposés être intégrés dans les différents postes ci-après</t>
  </si>
  <si>
    <t>Taux journalier pour la phase de pré-production : réunions d'échanges, expression de besoins…</t>
  </si>
  <si>
    <t>Taux journalier pour la phase production : tournage sur site (réalisation, captation de son…)</t>
  </si>
  <si>
    <t>fft</t>
  </si>
  <si>
    <t>Taux journalier pour la phase post-production : temps passé pour le montage, y compris les frais de licences de logiciel, y compris cession de drois d'exploitation</t>
  </si>
  <si>
    <t>Forfait pour utilisation de matériel vidéo simple lors du tournage : caméra, micro</t>
  </si>
  <si>
    <t>Forfait pour utilisation de matériels vidéo complexe lors du tournage : caméra, drône, micro, lumière, trépieds…</t>
  </si>
  <si>
    <t xml:space="preserve">Total HT </t>
  </si>
  <si>
    <t>Frais de déplacement quotidien (hors billet d'avion qui pourra faire l'objet d'une ligne spécifique sur le devis) : frais de restauration, hébergement</t>
  </si>
  <si>
    <t>Bordereau de prix unitaire - Consultation 2025_006
Prestation de captage et montage vidéo et réalisation de films</t>
  </si>
  <si>
    <t>Taux horaire déplacement</t>
  </si>
  <si>
    <t>H</t>
  </si>
  <si>
    <t>Total TTC</t>
  </si>
  <si>
    <t>Taux horaire pour une participation à un évènement (projection film, ciné-débat….)</t>
  </si>
  <si>
    <r>
      <t xml:space="preserve">Décomposition Quantitatifs Estimatifs (DQE) - Consultation 2025_006
Prestation de captage et montage vidéo et réalisation de films
</t>
    </r>
    <r>
      <rPr>
        <b/>
        <sz val="14"/>
        <color rgb="FFFF0000"/>
        <rFont val="Calibri"/>
        <family val="2"/>
        <scheme val="minor"/>
      </rPr>
      <t xml:space="preserve">
Le DQE se remplit automatiquement sur la base des prix unitaires du BPU. Ne pas remplir manuellement</t>
    </r>
  </si>
  <si>
    <t>Exemple de prestation demandée : 
Réalisation de 2 vidéos pour un évènement culturel à Maripasoula (1 vidéo Teaser de 1 min et 1 film de 5 min sur l'évènement)
Temps de préparation (réunions….) : 1/2 journée
Temps de tournage sur place : 2 jours
Matériel utilisé : caméra 4K, drônes
Temps de déplacement en commune : 4h (arrivée aéroport, trajet avion A/R...)
Temps de post-production : 8 jours
Participation à une conférence - projection et débat (3 h en soirée)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</si>
</sst>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b/>
      <sz val="14"/>
      <color rgb="FFFF0000"/>
      <name val="Calibri"/>
      <family val="2"/>
      <scheme val="minor"/>
    </font>
  </fonts>
  <fills count="4">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xf>
    <xf numFmtId="0" fontId="0" fillId="0" borderId="0" xfId="0" applyAlignment="1">
      <alignment wrapText="1"/>
    </xf>
    <xf numFmtId="0" fontId="1" fillId="2" borderId="5" xfId="0" applyFont="1" applyFill="1" applyBorder="1"/>
    <xf numFmtId="0" fontId="0" fillId="0" borderId="6" xfId="0" applyBorder="1"/>
    <xf numFmtId="164" fontId="0" fillId="0" borderId="6" xfId="0" applyNumberFormat="1" applyBorder="1"/>
    <xf numFmtId="0" fontId="1" fillId="2" borderId="7" xfId="0" applyFont="1" applyFill="1" applyBorder="1"/>
    <xf numFmtId="0" fontId="0" fillId="0" borderId="8" xfId="0" applyBorder="1"/>
    <xf numFmtId="0" fontId="0" fillId="0" borderId="8" xfId="0" applyBorder="1" applyAlignment="1">
      <alignment wrapText="1"/>
    </xf>
    <xf numFmtId="164" fontId="0" fillId="0" borderId="8" xfId="0" applyNumberFormat="1" applyBorder="1"/>
    <xf numFmtId="164" fontId="0" fillId="3" borderId="1" xfId="0" applyNumberFormat="1" applyFill="1" applyBorder="1"/>
    <xf numFmtId="0" fontId="3" fillId="0" borderId="8" xfId="0" applyFont="1" applyBorder="1" applyAlignment="1">
      <alignment wrapText="1"/>
    </xf>
    <xf numFmtId="164" fontId="0" fillId="0" borderId="8" xfId="0" applyNumberFormat="1" applyBorder="1" applyAlignment="1">
      <alignment wrapText="1"/>
    </xf>
    <xf numFmtId="0" fontId="0" fillId="0" borderId="8" xfId="0" applyBorder="1" applyAlignment="1">
      <alignment horizontal="center"/>
    </xf>
    <xf numFmtId="164" fontId="0" fillId="0" borderId="6" xfId="0" applyNumberFormat="1" applyBorder="1" applyAlignment="1">
      <alignment horizontal="right"/>
    </xf>
    <xf numFmtId="0" fontId="0" fillId="0" borderId="9" xfId="0" applyBorder="1"/>
    <xf numFmtId="164" fontId="0" fillId="0" borderId="9" xfId="0" applyNumberFormat="1" applyBorder="1"/>
    <xf numFmtId="164" fontId="0" fillId="0" borderId="10" xfId="0" applyNumberFormat="1" applyBorder="1"/>
    <xf numFmtId="0" fontId="0" fillId="0" borderId="9" xfId="0" applyBorder="1" applyAlignment="1">
      <alignment horizontal="center"/>
    </xf>
    <xf numFmtId="0" fontId="0" fillId="0" borderId="9" xfId="0" applyBorder="1" applyAlignment="1">
      <alignment wrapText="1"/>
    </xf>
    <xf numFmtId="0" fontId="2" fillId="0" borderId="2" xfId="0" applyFont="1" applyBorder="1" applyAlignment="1">
      <alignment horizontal="center" wrapText="1"/>
    </xf>
    <xf numFmtId="0" fontId="2" fillId="0" borderId="3" xfId="0" applyFont="1" applyBorder="1" applyAlignment="1">
      <alignment horizontal="center"/>
    </xf>
    <xf numFmtId="0" fontId="2" fillId="0" borderId="4" xfId="0" applyFont="1"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3" borderId="1" xfId="0" applyFill="1" applyBorder="1" applyAlignment="1">
      <alignment horizontal="right"/>
    </xf>
    <xf numFmtId="0" fontId="0" fillId="3" borderId="1" xfId="0" applyFill="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136151</xdr:rowOff>
    </xdr:to>
    <xdr:pic>
      <xdr:nvPicPr>
        <xdr:cNvPr id="3" name="Image 2">
          <a:extLst>
            <a:ext uri="{FF2B5EF4-FFF2-40B4-BE49-F238E27FC236}">
              <a16:creationId xmlns:a16="http://schemas.microsoft.com/office/drawing/2014/main" id="{F9831116-D99A-5DA2-2B70-2BC2B1E2D821}"/>
            </a:ext>
          </a:extLst>
        </xdr:cNvPr>
        <xdr:cNvPicPr/>
      </xdr:nvPicPr>
      <xdr:blipFill>
        <a:blip xmlns:r="http://schemas.openxmlformats.org/officeDocument/2006/relationships" r:embed="rId1"/>
        <a:stretch>
          <a:fillRect/>
        </a:stretch>
      </xdr:blipFill>
      <xdr:spPr>
        <a:xfrm>
          <a:off x="117662" y="103094"/>
          <a:ext cx="3311338" cy="1476935"/>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136151</xdr:rowOff>
    </xdr:to>
    <xdr:pic>
      <xdr:nvPicPr>
        <xdr:cNvPr id="2" name="Image 1">
          <a:extLst>
            <a:ext uri="{FF2B5EF4-FFF2-40B4-BE49-F238E27FC236}">
              <a16:creationId xmlns:a16="http://schemas.microsoft.com/office/drawing/2014/main" id="{496C34BE-4EB0-42C8-9344-33A9EEC7B19E}"/>
            </a:ext>
          </a:extLst>
        </xdr:cNvPr>
        <xdr:cNvPicPr/>
      </xdr:nvPicPr>
      <xdr:blipFill>
        <a:blip xmlns:r="http://schemas.openxmlformats.org/officeDocument/2006/relationships" r:embed="rId1"/>
        <a:stretch>
          <a:fillRect/>
        </a:stretch>
      </xdr:blipFill>
      <xdr:spPr>
        <a:xfrm>
          <a:off x="117662" y="103094"/>
          <a:ext cx="3311338" cy="1496097"/>
        </a:xfrm>
        <a:prstGeom prst="rect">
          <a:avLst/>
        </a:prstGeom>
        <a:noFill/>
        <a:ln>
          <a:noFill/>
          <a:prstDash/>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7F61E-A21A-4E29-B18A-20C160B1899E}">
  <sheetPr>
    <pageSetUpPr fitToPage="1"/>
  </sheetPr>
  <dimension ref="A12:H34"/>
  <sheetViews>
    <sheetView tabSelected="1" topLeftCell="A4" zoomScaleNormal="100" workbookViewId="0">
      <selection activeCell="C11" sqref="C11"/>
    </sheetView>
  </sheetViews>
  <sheetFormatPr baseColWidth="10" defaultRowHeight="14.4" x14ac:dyDescent="0.3"/>
  <cols>
    <col min="1" max="1" width="61.33203125" bestFit="1" customWidth="1"/>
  </cols>
  <sheetData>
    <row r="12" spans="1:8" ht="64.8" customHeight="1" x14ac:dyDescent="0.35">
      <c r="A12" s="20" t="s">
        <v>16</v>
      </c>
      <c r="B12" s="21"/>
      <c r="C12" s="21"/>
      <c r="D12" s="21"/>
      <c r="E12" s="22"/>
    </row>
    <row r="13" spans="1:8" x14ac:dyDescent="0.3">
      <c r="A13" s="1"/>
      <c r="B13" s="1"/>
      <c r="C13" s="1"/>
      <c r="D13" s="1"/>
      <c r="E13" s="1"/>
      <c r="F13" s="1"/>
      <c r="G13" s="1"/>
      <c r="H13" s="1"/>
    </row>
    <row r="14" spans="1:8" x14ac:dyDescent="0.3">
      <c r="A14" s="1"/>
    </row>
    <row r="15" spans="1:8" ht="80.400000000000006" customHeight="1" x14ac:dyDescent="0.3">
      <c r="A15" s="23" t="s">
        <v>7</v>
      </c>
      <c r="B15" s="24"/>
      <c r="C15" s="24"/>
      <c r="D15" s="24"/>
      <c r="E15" s="25"/>
      <c r="F15" s="2"/>
      <c r="G15" s="2"/>
      <c r="H15" s="2"/>
    </row>
    <row r="17" spans="1:5" x14ac:dyDescent="0.3">
      <c r="A17" s="6" t="s">
        <v>5</v>
      </c>
      <c r="B17" s="6" t="s">
        <v>0</v>
      </c>
      <c r="C17" s="6" t="s">
        <v>1</v>
      </c>
      <c r="D17" s="6" t="s">
        <v>2</v>
      </c>
      <c r="E17" s="3" t="s">
        <v>3</v>
      </c>
    </row>
    <row r="18" spans="1:5" x14ac:dyDescent="0.3">
      <c r="A18" s="7"/>
      <c r="B18" s="7"/>
      <c r="C18" s="7"/>
      <c r="D18" s="7"/>
      <c r="E18" s="4"/>
    </row>
    <row r="19" spans="1:5" x14ac:dyDescent="0.3">
      <c r="A19" s="8"/>
      <c r="B19" s="7"/>
      <c r="C19" s="7"/>
      <c r="D19" s="9"/>
      <c r="E19" s="9"/>
    </row>
    <row r="20" spans="1:5" ht="28.8" x14ac:dyDescent="0.3">
      <c r="A20" s="12" t="s">
        <v>8</v>
      </c>
      <c r="B20" s="13" t="s">
        <v>4</v>
      </c>
      <c r="C20" s="7">
        <v>1</v>
      </c>
      <c r="D20" s="9"/>
      <c r="E20" s="9">
        <f>D20*C20</f>
        <v>0</v>
      </c>
    </row>
    <row r="21" spans="1:5" x14ac:dyDescent="0.3">
      <c r="A21" s="7"/>
      <c r="B21" s="13"/>
      <c r="C21" s="7"/>
      <c r="D21" s="9"/>
      <c r="E21" s="9"/>
    </row>
    <row r="22" spans="1:5" ht="28.8" x14ac:dyDescent="0.3">
      <c r="A22" s="8" t="s">
        <v>9</v>
      </c>
      <c r="B22" s="13" t="s">
        <v>4</v>
      </c>
      <c r="C22" s="7">
        <v>1</v>
      </c>
      <c r="D22" s="9"/>
      <c r="E22" s="9">
        <f>D22*C22</f>
        <v>0</v>
      </c>
    </row>
    <row r="23" spans="1:5" x14ac:dyDescent="0.3">
      <c r="A23" s="8"/>
      <c r="B23" s="13"/>
      <c r="C23" s="7"/>
      <c r="D23" s="9"/>
      <c r="E23" s="9"/>
    </row>
    <row r="24" spans="1:5" ht="28.8" x14ac:dyDescent="0.3">
      <c r="A24" s="8" t="s">
        <v>12</v>
      </c>
      <c r="B24" s="13" t="s">
        <v>10</v>
      </c>
      <c r="C24" s="7">
        <v>1</v>
      </c>
      <c r="D24" s="9"/>
      <c r="E24" s="9">
        <f>D24*C24</f>
        <v>0</v>
      </c>
    </row>
    <row r="25" spans="1:5" x14ac:dyDescent="0.3">
      <c r="A25" s="8"/>
      <c r="B25" s="13"/>
      <c r="C25" s="7"/>
      <c r="D25" s="9"/>
      <c r="E25" s="5"/>
    </row>
    <row r="26" spans="1:5" ht="28.8" x14ac:dyDescent="0.3">
      <c r="A26" s="8" t="s">
        <v>13</v>
      </c>
      <c r="B26" s="13" t="s">
        <v>10</v>
      </c>
      <c r="C26" s="7">
        <v>1</v>
      </c>
      <c r="D26" s="9"/>
      <c r="E26" s="5">
        <f>D26*C26</f>
        <v>0</v>
      </c>
    </row>
    <row r="27" spans="1:5" x14ac:dyDescent="0.3">
      <c r="A27" s="8"/>
      <c r="B27" s="13"/>
      <c r="C27" s="7"/>
      <c r="D27" s="9"/>
      <c r="E27" s="5"/>
    </row>
    <row r="28" spans="1:5" ht="43.2" x14ac:dyDescent="0.3">
      <c r="A28" s="8" t="s">
        <v>11</v>
      </c>
      <c r="B28" s="13" t="s">
        <v>4</v>
      </c>
      <c r="C28" s="7">
        <v>1</v>
      </c>
      <c r="D28" s="9"/>
      <c r="E28" s="14">
        <f>D28*C28</f>
        <v>0</v>
      </c>
    </row>
    <row r="29" spans="1:5" x14ac:dyDescent="0.3">
      <c r="A29" s="11"/>
      <c r="B29" s="13"/>
      <c r="C29" s="7"/>
      <c r="D29" s="9"/>
      <c r="E29" s="14"/>
    </row>
    <row r="30" spans="1:5" ht="28.8" x14ac:dyDescent="0.3">
      <c r="A30" s="8" t="s">
        <v>15</v>
      </c>
      <c r="B30" s="13" t="s">
        <v>4</v>
      </c>
      <c r="C30" s="7">
        <v>1</v>
      </c>
      <c r="D30" s="9"/>
      <c r="E30" s="14">
        <f>D30*C30</f>
        <v>0</v>
      </c>
    </row>
    <row r="31" spans="1:5" x14ac:dyDescent="0.3">
      <c r="A31" s="8"/>
      <c r="B31" s="13"/>
      <c r="C31" s="7"/>
      <c r="D31" s="9"/>
      <c r="E31" s="14"/>
    </row>
    <row r="32" spans="1:5" x14ac:dyDescent="0.3">
      <c r="A32" s="8" t="s">
        <v>17</v>
      </c>
      <c r="B32" s="13" t="s">
        <v>18</v>
      </c>
      <c r="C32" s="7">
        <v>1</v>
      </c>
      <c r="D32" s="9"/>
      <c r="E32" s="14">
        <f>D32*C32</f>
        <v>0</v>
      </c>
    </row>
    <row r="33" spans="1:5" x14ac:dyDescent="0.3">
      <c r="A33" s="8"/>
      <c r="B33" s="13"/>
      <c r="C33" s="7"/>
      <c r="D33" s="9"/>
      <c r="E33" s="14"/>
    </row>
    <row r="34" spans="1:5" ht="28.8" x14ac:dyDescent="0.3">
      <c r="A34" s="19" t="s">
        <v>20</v>
      </c>
      <c r="B34" s="18" t="s">
        <v>18</v>
      </c>
      <c r="C34" s="15">
        <v>1</v>
      </c>
      <c r="D34" s="16"/>
      <c r="E34" s="17">
        <f>D34*C34</f>
        <v>0</v>
      </c>
    </row>
  </sheetData>
  <mergeCells count="2">
    <mergeCell ref="A12:E12"/>
    <mergeCell ref="A15:E15"/>
  </mergeCells>
  <pageMargins left="0.7" right="0.7" top="0.75" bottom="0.75" header="0.3" footer="0.3"/>
  <pageSetup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F32DA-8886-44C2-A560-89D20E4DD808}">
  <dimension ref="A12:H37"/>
  <sheetViews>
    <sheetView topLeftCell="A18" workbookViewId="0">
      <selection activeCell="C26" sqref="C26"/>
    </sheetView>
  </sheetViews>
  <sheetFormatPr baseColWidth="10" defaultRowHeight="14.4" x14ac:dyDescent="0.3"/>
  <cols>
    <col min="1" max="1" width="61.33203125" bestFit="1" customWidth="1"/>
  </cols>
  <sheetData>
    <row r="12" spans="1:8" ht="107.4" customHeight="1" x14ac:dyDescent="0.35">
      <c r="A12" s="20" t="s">
        <v>21</v>
      </c>
      <c r="B12" s="21"/>
      <c r="C12" s="21"/>
      <c r="D12" s="21"/>
      <c r="E12" s="22"/>
    </row>
    <row r="13" spans="1:8" x14ac:dyDescent="0.3">
      <c r="A13" s="1"/>
      <c r="B13" s="1"/>
      <c r="C13" s="1"/>
      <c r="D13" s="1"/>
      <c r="E13" s="1"/>
      <c r="F13" s="1"/>
      <c r="G13" s="1"/>
      <c r="H13" s="1"/>
    </row>
    <row r="14" spans="1:8" x14ac:dyDescent="0.3">
      <c r="A14" s="1"/>
    </row>
    <row r="15" spans="1:8" ht="118.2" customHeight="1" x14ac:dyDescent="0.3">
      <c r="A15" s="23" t="s">
        <v>22</v>
      </c>
      <c r="B15" s="24"/>
      <c r="C15" s="24"/>
      <c r="D15" s="24"/>
      <c r="E15" s="25"/>
      <c r="F15" s="2"/>
      <c r="G15" s="2"/>
      <c r="H15" s="2"/>
    </row>
    <row r="17" spans="1:5" x14ac:dyDescent="0.3">
      <c r="A17" s="6" t="s">
        <v>5</v>
      </c>
      <c r="B17" s="6" t="s">
        <v>0</v>
      </c>
      <c r="C17" s="6" t="s">
        <v>1</v>
      </c>
      <c r="D17" s="6" t="s">
        <v>2</v>
      </c>
      <c r="E17" s="3" t="s">
        <v>3</v>
      </c>
    </row>
    <row r="18" spans="1:5" x14ac:dyDescent="0.3">
      <c r="A18" s="7"/>
      <c r="B18" s="7"/>
      <c r="C18" s="7"/>
      <c r="D18" s="7"/>
      <c r="E18" s="4"/>
    </row>
    <row r="19" spans="1:5" x14ac:dyDescent="0.3">
      <c r="A19" s="8"/>
      <c r="B19" s="7"/>
      <c r="C19" s="7"/>
      <c r="D19" s="9"/>
      <c r="E19" s="9"/>
    </row>
    <row r="20" spans="1:5" ht="28.8" x14ac:dyDescent="0.3">
      <c r="A20" s="12" t="s">
        <v>8</v>
      </c>
      <c r="B20" s="7" t="s">
        <v>4</v>
      </c>
      <c r="C20" s="7">
        <v>0.5</v>
      </c>
      <c r="D20" s="9">
        <f>BPU!D20</f>
        <v>0</v>
      </c>
      <c r="E20" s="9">
        <f>D20*C20</f>
        <v>0</v>
      </c>
    </row>
    <row r="21" spans="1:5" x14ac:dyDescent="0.3">
      <c r="A21" s="7"/>
      <c r="B21" s="7"/>
      <c r="C21" s="7"/>
      <c r="D21" s="9"/>
      <c r="E21" s="9"/>
    </row>
    <row r="22" spans="1:5" ht="28.8" x14ac:dyDescent="0.3">
      <c r="A22" s="8" t="s">
        <v>9</v>
      </c>
      <c r="B22" s="7" t="s">
        <v>4</v>
      </c>
      <c r="C22" s="7">
        <v>2</v>
      </c>
      <c r="D22" s="9">
        <f>BPU!D22</f>
        <v>0</v>
      </c>
      <c r="E22" s="9">
        <f>D22*C22</f>
        <v>0</v>
      </c>
    </row>
    <row r="23" spans="1:5" x14ac:dyDescent="0.3">
      <c r="A23" s="8"/>
      <c r="B23" s="7"/>
      <c r="C23" s="7"/>
      <c r="D23" s="9"/>
      <c r="E23" s="9"/>
    </row>
    <row r="24" spans="1:5" ht="28.8" x14ac:dyDescent="0.3">
      <c r="A24" s="8" t="s">
        <v>12</v>
      </c>
      <c r="B24" s="7" t="s">
        <v>10</v>
      </c>
      <c r="C24" s="7">
        <v>0</v>
      </c>
      <c r="D24" s="9">
        <f>BPU!D24</f>
        <v>0</v>
      </c>
      <c r="E24" s="9">
        <f>D24*C24</f>
        <v>0</v>
      </c>
    </row>
    <row r="25" spans="1:5" x14ac:dyDescent="0.3">
      <c r="A25" s="8"/>
      <c r="B25" s="7"/>
      <c r="C25" s="7"/>
      <c r="D25" s="9"/>
      <c r="E25" s="5"/>
    </row>
    <row r="26" spans="1:5" ht="28.8" x14ac:dyDescent="0.3">
      <c r="A26" s="8" t="s">
        <v>13</v>
      </c>
      <c r="B26" s="7" t="s">
        <v>10</v>
      </c>
      <c r="C26" s="7">
        <v>2</v>
      </c>
      <c r="D26" s="9">
        <f>BPU!D26</f>
        <v>0</v>
      </c>
      <c r="E26" s="5">
        <f>D26*C26</f>
        <v>0</v>
      </c>
    </row>
    <row r="27" spans="1:5" x14ac:dyDescent="0.3">
      <c r="A27" s="8"/>
      <c r="B27" s="7"/>
      <c r="C27" s="7"/>
      <c r="D27" s="9"/>
      <c r="E27" s="5"/>
    </row>
    <row r="28" spans="1:5" ht="43.2" x14ac:dyDescent="0.3">
      <c r="A28" s="8" t="s">
        <v>11</v>
      </c>
      <c r="B28" s="13" t="s">
        <v>4</v>
      </c>
      <c r="C28" s="7">
        <v>8</v>
      </c>
      <c r="D28" s="9">
        <f>BPU!D28</f>
        <v>0</v>
      </c>
      <c r="E28" s="14">
        <f>D28*C28</f>
        <v>0</v>
      </c>
    </row>
    <row r="29" spans="1:5" x14ac:dyDescent="0.3">
      <c r="A29" s="11"/>
      <c r="B29" s="13"/>
      <c r="C29" s="7"/>
      <c r="D29" s="9"/>
      <c r="E29" s="14"/>
    </row>
    <row r="30" spans="1:5" ht="28.8" x14ac:dyDescent="0.3">
      <c r="A30" s="8" t="s">
        <v>15</v>
      </c>
      <c r="B30" s="13" t="s">
        <v>4</v>
      </c>
      <c r="C30" s="7">
        <v>2</v>
      </c>
      <c r="D30" s="9">
        <f>BPU!D30</f>
        <v>0</v>
      </c>
      <c r="E30" s="14">
        <f>D30*C30</f>
        <v>0</v>
      </c>
    </row>
    <row r="31" spans="1:5" x14ac:dyDescent="0.3">
      <c r="A31" s="8"/>
      <c r="B31" s="13"/>
      <c r="C31" s="7"/>
      <c r="D31" s="9"/>
      <c r="E31" s="14"/>
    </row>
    <row r="32" spans="1:5" x14ac:dyDescent="0.3">
      <c r="A32" s="8" t="s">
        <v>17</v>
      </c>
      <c r="B32" s="13" t="s">
        <v>18</v>
      </c>
      <c r="C32" s="7">
        <v>4</v>
      </c>
      <c r="D32" s="9">
        <f>BPU!D32</f>
        <v>0</v>
      </c>
      <c r="E32" s="14">
        <f>D32*C32</f>
        <v>0</v>
      </c>
    </row>
    <row r="33" spans="1:5" x14ac:dyDescent="0.3">
      <c r="A33" s="8"/>
      <c r="B33" s="13"/>
      <c r="C33" s="7"/>
      <c r="D33" s="9"/>
      <c r="E33" s="14"/>
    </row>
    <row r="34" spans="1:5" ht="28.8" x14ac:dyDescent="0.3">
      <c r="A34" s="19" t="s">
        <v>20</v>
      </c>
      <c r="B34" s="18" t="s">
        <v>18</v>
      </c>
      <c r="C34" s="15">
        <v>3</v>
      </c>
      <c r="D34" s="16">
        <f>BPU!D34</f>
        <v>0</v>
      </c>
      <c r="E34" s="17">
        <f>D34*C34</f>
        <v>0</v>
      </c>
    </row>
    <row r="35" spans="1:5" x14ac:dyDescent="0.3">
      <c r="A35" s="26" t="s">
        <v>14</v>
      </c>
      <c r="B35" s="26"/>
      <c r="C35" s="26"/>
      <c r="D35" s="26"/>
      <c r="E35" s="10">
        <f>SUM(E20:E30)</f>
        <v>0</v>
      </c>
    </row>
    <row r="36" spans="1:5" x14ac:dyDescent="0.3">
      <c r="A36" s="27" t="s">
        <v>6</v>
      </c>
      <c r="B36" s="27"/>
      <c r="C36" s="27"/>
      <c r="D36" s="27"/>
      <c r="E36" s="10">
        <f>0</f>
        <v>0</v>
      </c>
    </row>
    <row r="37" spans="1:5" x14ac:dyDescent="0.3">
      <c r="A37" s="26" t="s">
        <v>19</v>
      </c>
      <c r="B37" s="26"/>
      <c r="C37" s="26"/>
      <c r="D37" s="26"/>
      <c r="E37" s="10">
        <f>E36+E35</f>
        <v>0</v>
      </c>
    </row>
  </sheetData>
  <sheetProtection sheet="1" objects="1" scenarios="1"/>
  <mergeCells count="5">
    <mergeCell ref="A12:E12"/>
    <mergeCell ref="A15:E15"/>
    <mergeCell ref="A35:D35"/>
    <mergeCell ref="A36:D36"/>
    <mergeCell ref="A37:D3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vt:lpstr>
      <vt:lpstr>DQE</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Tomoya TONNELLIER</dc:creator>
  <cp:lastModifiedBy>Tomoya TONNELLIER</cp:lastModifiedBy>
  <cp:lastPrinted>2023-11-03T18:12:03Z</cp:lastPrinted>
  <dcterms:created xsi:type="dcterms:W3CDTF">2023-11-03T17:29:19Z</dcterms:created>
  <dcterms:modified xsi:type="dcterms:W3CDTF">2025-05-15T15:02:37Z</dcterms:modified>
</cp:coreProperties>
</file>