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MOE\Etudes\Rangueil\R2408-Restructuration Néphrologie 31-Rangueil-H1-R+3\05- Maîtrise d'oeuvre\5 DCE\ARCHI\CDPGF - ESTIMATION\CDPGF JANVIER 2025\"/>
    </mc:Choice>
  </mc:AlternateContent>
  <xr:revisionPtr revIDLastSave="0" documentId="13_ncr:1_{38AD876E-FB77-40A0-B96E-AD20C7481E00}" xr6:coauthVersionLast="47" xr6:coauthVersionMax="47" xr10:uidLastSave="{00000000-0000-0000-0000-000000000000}"/>
  <bookViews>
    <workbookView xWindow="28680" yWindow="-120" windowWidth="29040" windowHeight="15840" xr2:uid="{00000000-000D-0000-FFFF-FFFF00000000}"/>
  </bookViews>
  <sheets>
    <sheet name="CDPGF" sheetId="20"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Titles" localSheetId="0">CDPGF!$1:$9</definedName>
    <definedName name="_xlnm.Print_Area" localSheetId="0">CDPGF!$B$1:$G$69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1" i="20" l="1"/>
  <c r="G58" i="20"/>
  <c r="G57" i="20"/>
  <c r="G56" i="20"/>
  <c r="G55" i="20"/>
  <c r="G54" i="20"/>
  <c r="G53" i="20"/>
  <c r="G50" i="20"/>
  <c r="G49" i="20"/>
  <c r="G48" i="20"/>
  <c r="G47" i="20"/>
  <c r="G46" i="20"/>
  <c r="G45" i="20"/>
  <c r="G44" i="20"/>
  <c r="G43" i="20"/>
  <c r="G40" i="20"/>
  <c r="G39" i="20"/>
  <c r="G38" i="20"/>
  <c r="G37" i="20"/>
  <c r="G36" i="20"/>
  <c r="G35" i="20"/>
  <c r="G34" i="20"/>
  <c r="G33" i="20"/>
  <c r="G32" i="20"/>
  <c r="G29" i="20"/>
  <c r="G28" i="20"/>
  <c r="G27" i="20"/>
  <c r="G26" i="20"/>
  <c r="G23" i="20"/>
  <c r="G22" i="20"/>
  <c r="G21" i="20"/>
  <c r="G20" i="20"/>
  <c r="G19" i="20"/>
  <c r="G18" i="20"/>
  <c r="G17" i="20"/>
  <c r="G16" i="20"/>
  <c r="G63" i="20" l="1"/>
  <c r="B25" i="20"/>
  <c r="B26" i="20" s="1"/>
  <c r="B27" i="20" l="1"/>
  <c r="B28" i="20" s="1"/>
  <c r="B29" i="20" s="1"/>
  <c r="B31" i="20"/>
  <c r="B16" i="20"/>
  <c r="B17" i="20" s="1"/>
  <c r="B18" i="20" s="1"/>
  <c r="B42" i="20" l="1"/>
  <c r="B43" i="20" s="1"/>
  <c r="B44" i="20" s="1"/>
  <c r="B45" i="20" s="1"/>
  <c r="B46" i="20" s="1"/>
  <c r="B47" i="20" s="1"/>
  <c r="B48" i="20" s="1"/>
  <c r="B49" i="20" s="1"/>
  <c r="B50" i="20" s="1"/>
  <c r="B32" i="20"/>
  <c r="B33" i="20" s="1"/>
  <c r="B34" i="20" s="1"/>
  <c r="B19" i="20"/>
  <c r="B20" i="20" s="1"/>
  <c r="B21" i="20" s="1"/>
  <c r="B22" i="20" s="1"/>
  <c r="B23" i="20" s="1"/>
  <c r="B52" i="20" l="1"/>
  <c r="B53" i="20" s="1"/>
  <c r="B54" i="20" s="1"/>
  <c r="B55" i="20" s="1"/>
  <c r="B56" i="20" s="1"/>
  <c r="B57" i="20" s="1"/>
  <c r="B58" i="20" s="1"/>
  <c r="B35" i="20"/>
  <c r="B36" i="20" s="1"/>
  <c r="B37" i="20" s="1"/>
  <c r="B38" i="20" s="1"/>
  <c r="B39" i="20" s="1"/>
  <c r="B40" i="20" s="1"/>
  <c r="G67" i="20"/>
  <c r="G65" i="20"/>
  <c r="B60" i="20" l="1"/>
  <c r="B61" i="20" s="1"/>
</calcChain>
</file>

<file path=xl/sharedStrings.xml><?xml version="1.0" encoding="utf-8"?>
<sst xmlns="http://schemas.openxmlformats.org/spreadsheetml/2006/main" count="107" uniqueCount="67">
  <si>
    <t>DESIGNATION DES OUVRAGES</t>
  </si>
  <si>
    <t>U</t>
  </si>
  <si>
    <t>P.UNIT</t>
  </si>
  <si>
    <t>TOTAL H.T</t>
  </si>
  <si>
    <t xml:space="preserve">ENTREPRISE : </t>
  </si>
  <si>
    <t>Q</t>
  </si>
  <si>
    <t>m²</t>
  </si>
  <si>
    <t>N°article</t>
  </si>
  <si>
    <t>EUROS =</t>
  </si>
  <si>
    <t>Total</t>
  </si>
  <si>
    <t>HT</t>
  </si>
  <si>
    <t>TTC</t>
  </si>
  <si>
    <t>TVA</t>
  </si>
  <si>
    <t>ml</t>
  </si>
  <si>
    <t>PEINTURE</t>
  </si>
  <si>
    <t>ens</t>
  </si>
  <si>
    <t>PROTECTION MURALE</t>
  </si>
  <si>
    <t>REVETEMENT DE SOL</t>
  </si>
  <si>
    <t xml:space="preserve">Fourniture et pose de barre de seuil de recouvrement renforcé en inox </t>
  </si>
  <si>
    <t>Ragréage de sol (tous supports) comprenant fourniture et mise en œuvre de produit de lissage et nettoyage soigné du support au préalable</t>
  </si>
  <si>
    <t>DIVERS</t>
  </si>
  <si>
    <t xml:space="preserve">Nettoyage de finition </t>
  </si>
  <si>
    <t>Adjuvent d'accrochage compris préparatoire et nettoyage soigné du support au préalable</t>
  </si>
  <si>
    <t>Mise en place de mains courantes type LINE' TOUCH Plus de SPM ou équivalent (coloris au choix suivant catalogue)</t>
  </si>
  <si>
    <r>
      <rPr>
        <b/>
        <u/>
        <sz val="10"/>
        <rFont val="Arial Narrow"/>
        <family val="2"/>
      </rPr>
      <t>NOTA:</t>
    </r>
    <r>
      <rPr>
        <sz val="10"/>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t>
    </r>
    <r>
      <rPr>
        <b/>
        <sz val="10"/>
        <rFont val="Arial Narrow"/>
        <family val="2"/>
      </rPr>
      <t>Les dimensions sont données à titre indicatif,  ELLES DEVRONT IMPERATIVEMENT FAIRE L'OBJET D'UNE VERIFICATION MINUTIEUSE SUR SITE.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t>
    </r>
    <r>
      <rPr>
        <sz val="10"/>
        <rFont val="Arial Narrow"/>
        <family val="2"/>
      </rPr>
      <t xml:space="preserve">
</t>
    </r>
  </si>
  <si>
    <t>Plans d'exécution</t>
  </si>
  <si>
    <t>F</t>
  </si>
  <si>
    <t>Etablissement des DOE suivant charte CHU</t>
  </si>
  <si>
    <t>Echafaudage</t>
  </si>
  <si>
    <t>Ens</t>
  </si>
  <si>
    <t>Dépose et repose après peinture des équipements légers fixés au murs (Toutes zones)</t>
  </si>
  <si>
    <t>Peinture Murale support neuf  Finition A</t>
  </si>
  <si>
    <t>Peinture Murale support ancien Finition A</t>
  </si>
  <si>
    <t>Peinture Subjectiles Bois Anciens Stratifiés ou Mélaminés Finition A . Portes</t>
  </si>
  <si>
    <t>Peinture Subjectiles Bois Anciens peints Finition A .  Portes (Cadre + panneaux), Etagères, Placards, Trappes,  plinthes etc…</t>
  </si>
  <si>
    <t>Peinture sur plafonds et soffites plaque de plâtre Finition A</t>
  </si>
  <si>
    <t xml:space="preserve">Profilé d'angle type PROTECTA 2 de chez SPM ou équivalent, compris joint de silicone (coloris au choix suivant catalogue) </t>
  </si>
  <si>
    <t>PEINTURE - REVETEMENT DE SOL - PROTECTION MURALE</t>
  </si>
  <si>
    <t>inclus</t>
  </si>
  <si>
    <t>CONCEPT DOUCHE - SALLES DE BAINS</t>
  </si>
  <si>
    <t>Mise en forme d'une chape mortier à base de liant hydraulique à prise rapide type MAPECEM PRONTO de chez MAPEI ou équivalent, prête à recevoir un revêtement de sol  (épaisseur minimale 6cm) y compris traitement des jonctions avec l'existant et forme de pente</t>
  </si>
  <si>
    <t>Adjuvent d'accrochage compris nettoyage soigné du support au préalable</t>
  </si>
  <si>
    <t>Ragréage de sol (tous supports) comprenant fourniture et mise en œuvre de produit de lissage et nettoyage soigné du support au préalable sur chape et béton existant</t>
  </si>
  <si>
    <t xml:space="preserve">F&amp;P d’un revêtement de sol de type Granit Safe de Tarkett ou équivalent  2 Couleurs y compris remontée en plinthe </t>
  </si>
  <si>
    <t>Application d'un primaire d'accrochage mural compris préparation et nettoyage du support au préalable</t>
  </si>
  <si>
    <t xml:space="preserve">Fourniture et pose de siphon de sol </t>
  </si>
  <si>
    <t>Fourniture et pose de barre de seuil bombée type Tarkett ou équivalent</t>
  </si>
  <si>
    <t>Fourniture et pose de remontée en plinthe Ht 100mm compris profil PVC pour ci-dessus</t>
  </si>
  <si>
    <t>Fourniture et pose de clous podotactiles inox vissés au sol pour emplacement PMR</t>
  </si>
  <si>
    <t>F&amp;P d’un revêtement mural de type AQUARELL WALL de Tarkett ou équivalent  2 Couleurs y compris profilé de jonction SOL/MUR</t>
  </si>
  <si>
    <t>SIGNALETIQUE</t>
  </si>
  <si>
    <t xml:space="preserve">Plan d'évacuation plastifié 400 X 600 - cadre alu clipsable </t>
  </si>
  <si>
    <t>Signalétique Porte CF</t>
  </si>
  <si>
    <t>Signalétique Porte Gaine</t>
  </si>
  <si>
    <t>Signalétique au sol pour les volets de désenfumage</t>
  </si>
  <si>
    <t>Signalétique au mur pour les volets de désenfumage</t>
  </si>
  <si>
    <t>Signalétique au sol pour les portes des locaux a risque asservies</t>
  </si>
  <si>
    <t>Peinture Subjectiles Bois Neufs  Finition A. Portes (Cadre + panneaux), Etagères, Placards, Trappes,  plinthes etc...</t>
  </si>
  <si>
    <t>Peinture Subjectiles Métalliques Finition B. Portes, Trappes, radiateurs, tuyauteries etc…</t>
  </si>
  <si>
    <r>
      <t xml:space="preserve">F&amp;P d’un revêtement de sol PVC homogène compact, </t>
    </r>
    <r>
      <rPr>
        <b/>
        <sz val="10"/>
        <rFont val="Arial Narrow"/>
        <family val="2"/>
      </rPr>
      <t>collé</t>
    </r>
    <r>
      <rPr>
        <sz val="10"/>
        <rFont val="Arial Narrow"/>
        <family val="2"/>
      </rPr>
      <t xml:space="preserve"> U4P3, du type iQ Optima de TARKETT ou équivalent  </t>
    </r>
    <r>
      <rPr>
        <b/>
        <sz val="10"/>
        <rFont val="Arial Narrow"/>
        <family val="2"/>
      </rPr>
      <t>2</t>
    </r>
    <r>
      <rPr>
        <sz val="10"/>
        <rFont val="Arial Narrow"/>
        <family val="2"/>
      </rPr>
      <t xml:space="preserve"> Couleurs. Y compris bandes périphériques dans les circulations</t>
    </r>
  </si>
  <si>
    <t>Reprise chape au droit des cloisons et voile BA démolis</t>
  </si>
  <si>
    <r>
      <t xml:space="preserve">Panneaux type DECOCHOC de SPM ou équivalent  </t>
    </r>
    <r>
      <rPr>
        <b/>
        <sz val="10"/>
        <rFont val="Arial Narrow"/>
        <family val="2"/>
      </rPr>
      <t>sur murs et cloisons</t>
    </r>
    <r>
      <rPr>
        <sz val="10"/>
        <rFont val="Arial Narrow"/>
        <family val="2"/>
      </rPr>
      <t xml:space="preserve"> </t>
    </r>
    <r>
      <rPr>
        <u/>
        <sz val="10"/>
        <rFont val="Arial Narrow"/>
        <family val="2"/>
      </rPr>
      <t>h130cm</t>
    </r>
    <r>
      <rPr>
        <sz val="10"/>
        <rFont val="Arial Narrow"/>
        <family val="2"/>
      </rPr>
      <t xml:space="preserve"> ep. 2mm compris joints thermosoudés </t>
    </r>
  </si>
  <si>
    <r>
      <t xml:space="preserve">Panneaux type DECOCHOC de SPM ou équivalent  </t>
    </r>
    <r>
      <rPr>
        <b/>
        <sz val="10"/>
        <rFont val="Arial Narrow"/>
        <family val="2"/>
      </rPr>
      <t>sur murs et cloisons</t>
    </r>
    <r>
      <rPr>
        <sz val="10"/>
        <rFont val="Arial Narrow"/>
        <family val="2"/>
      </rPr>
      <t xml:space="preserve"> </t>
    </r>
    <r>
      <rPr>
        <u/>
        <sz val="10"/>
        <rFont val="Arial Narrow"/>
        <family val="2"/>
      </rPr>
      <t>h150cm</t>
    </r>
    <r>
      <rPr>
        <sz val="10"/>
        <rFont val="Arial Narrow"/>
        <family val="2"/>
      </rPr>
      <t xml:space="preserve"> ep. 2mm compris joints thermosoudés </t>
    </r>
  </si>
  <si>
    <r>
      <t xml:space="preserve">F&amp;P d’un revêtement de sol PVC hétérogène compact </t>
    </r>
    <r>
      <rPr>
        <b/>
        <sz val="10"/>
        <rFont val="Arial Narrow"/>
        <family val="2"/>
      </rPr>
      <t>collé</t>
    </r>
    <r>
      <rPr>
        <sz val="10"/>
        <rFont val="Arial Narrow"/>
        <family val="2"/>
      </rPr>
      <t xml:space="preserve"> U4P3, du type Acczent Excellence 4 de TARKETT  ou équivalent 2 couleurs</t>
    </r>
    <r>
      <rPr>
        <b/>
        <u/>
        <sz val="10"/>
        <rFont val="Arial Narrow"/>
        <family val="2"/>
      </rPr>
      <t xml:space="preserve"> </t>
    </r>
  </si>
  <si>
    <t>R2408 - Restructuration Néphrologie 31</t>
  </si>
  <si>
    <t>LOT 4</t>
  </si>
  <si>
    <t>DCE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</si>
</sst>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2.##.00"/>
  </numFmts>
  <fonts count="14">
    <font>
      <sz val="9"/>
      <name val="Century Gothic"/>
    </font>
    <font>
      <sz val="9"/>
      <name val="Century Gothic"/>
      <family val="2"/>
    </font>
    <font>
      <sz val="10"/>
      <name val="Avant Garde"/>
    </font>
    <font>
      <b/>
      <u/>
      <sz val="10"/>
      <name val="New Century Schlbk"/>
    </font>
    <font>
      <sz val="11"/>
      <name val="Arial Narrow"/>
      <family val="2"/>
    </font>
    <font>
      <sz val="10"/>
      <name val="Arial Narrow"/>
      <family val="2"/>
    </font>
    <font>
      <b/>
      <sz val="10"/>
      <name val="Arial Narrow"/>
      <family val="2"/>
    </font>
    <font>
      <b/>
      <sz val="9"/>
      <name val="Arial Narrow"/>
      <family val="2"/>
    </font>
    <font>
      <b/>
      <sz val="9"/>
      <color indexed="9"/>
      <name val="Arial Narrow"/>
      <family val="2"/>
    </font>
    <font>
      <sz val="9"/>
      <name val="Arial Narrow"/>
      <family val="2"/>
    </font>
    <font>
      <b/>
      <sz val="11"/>
      <name val="Arial Narrow"/>
      <family val="2"/>
    </font>
    <font>
      <b/>
      <u/>
      <sz val="10"/>
      <name val="Arial Narrow"/>
      <family val="2"/>
    </font>
    <font>
      <b/>
      <sz val="10"/>
      <color indexed="9"/>
      <name val="Arial Narrow"/>
      <family val="2"/>
    </font>
    <font>
      <u/>
      <sz val="10"/>
      <name val="Arial Narrow"/>
      <family val="2"/>
    </font>
  </fonts>
  <fills count="4">
    <fill>
      <patternFill patternType="none"/>
    </fill>
    <fill>
      <patternFill patternType="gray125"/>
    </fill>
    <fill>
      <patternFill patternType="solid">
        <fgColor indexed="22"/>
        <bgColor indexed="64"/>
      </patternFill>
    </fill>
    <fill>
      <patternFill patternType="solid">
        <fgColor theme="4" tint="0.39997558519241921"/>
        <bgColor indexed="64"/>
      </patternFill>
    </fill>
  </fills>
  <borders count="15">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bottom style="hair">
        <color indexed="64"/>
      </bottom>
      <diagonal/>
    </border>
  </borders>
  <cellStyleXfs count="4">
    <xf numFmtId="0" fontId="0" fillId="0" borderId="0"/>
    <xf numFmtId="164" fontId="1" fillId="0" borderId="0" applyFont="0" applyFill="0" applyBorder="0" applyAlignment="0" applyProtection="0"/>
    <xf numFmtId="4" fontId="2" fillId="0" borderId="1">
      <alignment horizontal="center" vertical="center"/>
    </xf>
    <xf numFmtId="0" fontId="3" fillId="0" borderId="2"/>
  </cellStyleXfs>
  <cellXfs count="69">
    <xf numFmtId="0" fontId="0" fillId="0" borderId="0" xfId="0"/>
    <xf numFmtId="0" fontId="10" fillId="0" borderId="7" xfId="0" applyFont="1" applyBorder="1" applyAlignment="1">
      <alignment horizontal="right" vertical="center"/>
    </xf>
    <xf numFmtId="0" fontId="9" fillId="0" borderId="7" xfId="0" applyFont="1" applyBorder="1" applyAlignment="1">
      <alignment vertical="center"/>
    </xf>
    <xf numFmtId="0" fontId="5" fillId="0" borderId="8" xfId="0" applyFont="1" applyBorder="1" applyAlignment="1">
      <alignment horizontal="center" vertical="center"/>
    </xf>
    <xf numFmtId="0" fontId="5" fillId="0" borderId="0" xfId="0" applyFont="1" applyBorder="1" applyAlignment="1">
      <alignment horizontal="right" vertical="center"/>
    </xf>
    <xf numFmtId="4" fontId="5" fillId="0" borderId="0" xfId="0" applyNumberFormat="1" applyFont="1" applyBorder="1" applyAlignment="1">
      <alignment horizontal="right" vertical="center"/>
    </xf>
    <xf numFmtId="4" fontId="5" fillId="0" borderId="0"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9" fillId="0" borderId="0" xfId="0" applyFont="1" applyAlignment="1">
      <alignment vertical="center"/>
    </xf>
    <xf numFmtId="0" fontId="4" fillId="0" borderId="0" xfId="0" applyFont="1" applyAlignment="1">
      <alignment vertical="center"/>
    </xf>
    <xf numFmtId="0" fontId="9" fillId="0" borderId="0" xfId="0" applyFont="1" applyFill="1" applyAlignment="1">
      <alignment vertical="center"/>
    </xf>
    <xf numFmtId="0" fontId="9" fillId="0" borderId="0" xfId="0" applyFont="1" applyBorder="1" applyAlignment="1">
      <alignment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6" fillId="0" borderId="7" xfId="0" applyFont="1" applyBorder="1" applyAlignment="1">
      <alignment horizontal="center" vertical="center"/>
    </xf>
    <xf numFmtId="0" fontId="5" fillId="0" borderId="7" xfId="0" applyFont="1" applyBorder="1" applyAlignment="1">
      <alignment horizontal="right" vertical="center"/>
    </xf>
    <xf numFmtId="4" fontId="6" fillId="0" borderId="3" xfId="0" applyNumberFormat="1" applyFont="1" applyBorder="1" applyAlignment="1">
      <alignment horizontal="right" vertical="center"/>
    </xf>
    <xf numFmtId="0" fontId="5" fillId="0" borderId="7" xfId="0" applyFont="1" applyBorder="1" applyAlignment="1">
      <alignment horizontal="center" vertical="center"/>
    </xf>
    <xf numFmtId="4" fontId="5" fillId="0" borderId="7" xfId="0" applyNumberFormat="1" applyFont="1" applyBorder="1" applyAlignment="1">
      <alignment horizontal="right" vertical="center"/>
    </xf>
    <xf numFmtId="4" fontId="5" fillId="0" borderId="9" xfId="0" applyNumberFormat="1" applyFont="1" applyBorder="1" applyAlignment="1">
      <alignment horizontal="right" vertical="center"/>
    </xf>
    <xf numFmtId="4" fontId="6" fillId="0" borderId="11" xfId="0" applyNumberFormat="1" applyFont="1" applyBorder="1" applyAlignment="1" applyProtection="1">
      <alignment horizontal="right" vertical="center"/>
      <protection locked="0"/>
    </xf>
    <xf numFmtId="0" fontId="5" fillId="0" borderId="0" xfId="0" applyFont="1" applyFill="1" applyAlignment="1">
      <alignment vertical="center"/>
    </xf>
    <xf numFmtId="0" fontId="12" fillId="2" borderId="6" xfId="0" applyFont="1" applyFill="1" applyBorder="1" applyAlignment="1">
      <alignment horizontal="center" vertical="center"/>
    </xf>
    <xf numFmtId="0" fontId="8" fillId="2" borderId="6" xfId="0" applyFont="1" applyFill="1" applyBorder="1" applyAlignment="1">
      <alignment horizontal="center" vertical="center"/>
    </xf>
    <xf numFmtId="14" fontId="12" fillId="2" borderId="6" xfId="0" applyNumberFormat="1" applyFont="1" applyFill="1" applyBorder="1" applyAlignment="1">
      <alignment horizontal="center" vertical="center"/>
    </xf>
    <xf numFmtId="4" fontId="12" fillId="2" borderId="6" xfId="0" applyNumberFormat="1" applyFont="1" applyFill="1" applyBorder="1" applyAlignment="1">
      <alignment horizontal="center" vertical="center"/>
    </xf>
    <xf numFmtId="0" fontId="5" fillId="0" borderId="6" xfId="0" applyFont="1" applyBorder="1" applyAlignment="1">
      <alignment vertical="center"/>
    </xf>
    <xf numFmtId="0" fontId="9" fillId="0" borderId="6" xfId="0" applyFont="1" applyBorder="1" applyAlignment="1">
      <alignment horizontal="center" vertical="center"/>
    </xf>
    <xf numFmtId="0" fontId="5" fillId="0" borderId="6" xfId="0" applyFont="1" applyBorder="1" applyAlignment="1">
      <alignment horizontal="center" vertical="center"/>
    </xf>
    <xf numFmtId="4" fontId="5" fillId="0" borderId="6" xfId="0" applyNumberFormat="1" applyFont="1" applyBorder="1" applyAlignment="1">
      <alignment horizontal="center" vertical="center"/>
    </xf>
    <xf numFmtId="0" fontId="6" fillId="0" borderId="6" xfId="0" applyFont="1" applyFill="1" applyBorder="1" applyAlignment="1">
      <alignment horizontal="center" vertical="center"/>
    </xf>
    <xf numFmtId="0" fontId="10" fillId="0" borderId="6" xfId="0" applyFont="1" applyBorder="1" applyAlignment="1">
      <alignment horizontal="center" vertical="center"/>
    </xf>
    <xf numFmtId="4" fontId="6" fillId="0" borderId="6" xfId="0" applyNumberFormat="1" applyFont="1" applyFill="1" applyBorder="1" applyAlignment="1">
      <alignment horizontal="center" vertical="center"/>
    </xf>
    <xf numFmtId="0" fontId="5" fillId="0" borderId="6" xfId="0" applyFont="1" applyBorder="1" applyAlignment="1">
      <alignment horizontal="left" vertical="top" wrapText="1"/>
    </xf>
    <xf numFmtId="0" fontId="9" fillId="0" borderId="6" xfId="0" applyFont="1" applyBorder="1" applyAlignment="1">
      <alignment vertical="center"/>
    </xf>
    <xf numFmtId="0" fontId="5" fillId="0" borderId="6" xfId="0" applyFont="1" applyBorder="1" applyAlignment="1">
      <alignment horizontal="right" vertical="center"/>
    </xf>
    <xf numFmtId="4" fontId="5" fillId="0" borderId="6" xfId="0" applyNumberFormat="1" applyFont="1" applyBorder="1" applyAlignment="1">
      <alignment horizontal="right" vertical="center"/>
    </xf>
    <xf numFmtId="4" fontId="5" fillId="0" borderId="6" xfId="0" applyNumberFormat="1" applyFont="1" applyBorder="1" applyAlignment="1">
      <alignment vertical="center"/>
    </xf>
    <xf numFmtId="0" fontId="6" fillId="0" borderId="6" xfId="0" applyFont="1" applyBorder="1" applyAlignment="1">
      <alignment horizontal="center" vertical="center"/>
    </xf>
    <xf numFmtId="4" fontId="5" fillId="0" borderId="6" xfId="0" applyNumberFormat="1" applyFont="1" applyBorder="1" applyAlignment="1" applyProtection="1">
      <alignment horizontal="center" vertical="center"/>
      <protection locked="0"/>
    </xf>
    <xf numFmtId="0" fontId="5" fillId="0" borderId="6" xfId="0" applyFont="1" applyBorder="1" applyAlignment="1">
      <alignment vertical="center" wrapText="1"/>
    </xf>
    <xf numFmtId="0" fontId="5" fillId="0" borderId="6" xfId="0" applyFont="1" applyBorder="1" applyAlignment="1">
      <alignment horizontal="left" vertical="center" wrapText="1"/>
    </xf>
    <xf numFmtId="0" fontId="5" fillId="0" borderId="6" xfId="0" applyFont="1" applyFill="1" applyBorder="1" applyAlignment="1">
      <alignment vertical="center" wrapText="1"/>
    </xf>
    <xf numFmtId="0" fontId="4" fillId="0" borderId="6" xfId="0" applyFont="1" applyBorder="1" applyAlignment="1">
      <alignment vertical="center" wrapText="1"/>
    </xf>
    <xf numFmtId="165" fontId="5" fillId="0" borderId="6" xfId="0" applyNumberFormat="1" applyFont="1" applyBorder="1" applyAlignment="1">
      <alignment horizontal="center" vertical="center"/>
    </xf>
    <xf numFmtId="0" fontId="4" fillId="0" borderId="6" xfId="0" applyFont="1" applyFill="1" applyBorder="1" applyAlignment="1">
      <alignment vertical="center" wrapText="1"/>
    </xf>
    <xf numFmtId="0" fontId="10" fillId="3" borderId="6" xfId="0" applyFont="1" applyFill="1" applyBorder="1" applyAlignment="1">
      <alignment vertical="center"/>
    </xf>
    <xf numFmtId="0" fontId="5" fillId="3" borderId="6" xfId="0" applyFont="1" applyFill="1" applyBorder="1" applyAlignment="1">
      <alignment horizontal="center" vertical="center"/>
    </xf>
    <xf numFmtId="0" fontId="6" fillId="3" borderId="6" xfId="0" applyFont="1" applyFill="1" applyBorder="1" applyAlignment="1">
      <alignment horizontal="center" vertical="center"/>
    </xf>
    <xf numFmtId="4" fontId="5" fillId="3" borderId="6" xfId="0" applyNumberFormat="1" applyFont="1" applyFill="1" applyBorder="1" applyAlignment="1" applyProtection="1">
      <alignment horizontal="center" vertical="center"/>
      <protection locked="0"/>
    </xf>
    <xf numFmtId="0" fontId="5" fillId="0" borderId="0" xfId="0" applyFont="1" applyBorder="1" applyAlignment="1">
      <alignment horizontal="center" vertical="center"/>
    </xf>
    <xf numFmtId="0" fontId="10" fillId="3" borderId="6" xfId="0" applyFont="1" applyFill="1" applyBorder="1" applyAlignment="1">
      <alignment horizontal="center" vertical="center"/>
    </xf>
    <xf numFmtId="0" fontId="5" fillId="0" borderId="12" xfId="0" applyFont="1" applyFill="1" applyBorder="1" applyAlignment="1">
      <alignment vertical="center" wrapText="1"/>
    </xf>
    <xf numFmtId="4" fontId="6" fillId="0" borderId="7" xfId="0" applyNumberFormat="1" applyFont="1" applyBorder="1" applyAlignment="1" applyProtection="1">
      <alignment horizontal="right" vertical="center"/>
      <protection locked="0"/>
    </xf>
    <xf numFmtId="0" fontId="5" fillId="0" borderId="13" xfId="0" applyFont="1" applyBorder="1" applyAlignment="1">
      <alignment vertical="center" wrapText="1"/>
    </xf>
    <xf numFmtId="0" fontId="5" fillId="0" borderId="13" xfId="0" applyFont="1" applyBorder="1" applyAlignment="1">
      <alignment horizontal="center" vertical="center"/>
    </xf>
    <xf numFmtId="4" fontId="5" fillId="0" borderId="13" xfId="0" applyNumberFormat="1" applyFont="1" applyBorder="1" applyAlignment="1" applyProtection="1">
      <alignment horizontal="center" vertical="center"/>
      <protection locked="0"/>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4" fillId="0" borderId="14" xfId="0" applyFont="1" applyBorder="1" applyAlignment="1">
      <alignment vertical="center"/>
    </xf>
    <xf numFmtId="4" fontId="5" fillId="0" borderId="14" xfId="0" applyNumberFormat="1" applyFont="1" applyBorder="1" applyAlignment="1" applyProtection="1">
      <alignment horizontal="center" vertical="center"/>
      <protection locked="0"/>
    </xf>
    <xf numFmtId="0" fontId="5" fillId="0" borderId="0" xfId="0" applyFont="1" applyBorder="1" applyAlignment="1">
      <alignment horizontal="center" vertical="center"/>
    </xf>
    <xf numFmtId="4" fontId="5" fillId="0" borderId="0" xfId="0" applyNumberFormat="1" applyFont="1" applyBorder="1" applyAlignment="1" applyProtection="1">
      <alignment horizontal="center" vertical="center"/>
      <protection locked="0"/>
    </xf>
    <xf numFmtId="0" fontId="5" fillId="0" borderId="6" xfId="0" applyFont="1" applyFill="1" applyBorder="1" applyAlignment="1">
      <alignment horizontal="center" vertical="center"/>
    </xf>
    <xf numFmtId="0" fontId="5" fillId="0" borderId="13" xfId="0" applyFont="1" applyFill="1" applyBorder="1" applyAlignment="1">
      <alignment horizontal="center" vertical="center"/>
    </xf>
    <xf numFmtId="0" fontId="6" fillId="0" borderId="4" xfId="0" applyFont="1" applyBorder="1" applyAlignment="1">
      <alignment vertical="center"/>
    </xf>
    <xf numFmtId="0" fontId="7" fillId="0" borderId="5" xfId="0" applyFont="1" applyBorder="1" applyAlignment="1">
      <alignment vertical="center"/>
    </xf>
    <xf numFmtId="0" fontId="5" fillId="0" borderId="0" xfId="0" applyFont="1" applyBorder="1" applyAlignment="1">
      <alignment horizontal="center" vertical="center"/>
    </xf>
  </cellXfs>
  <cellStyles count="4">
    <cellStyle name="Euro" xfId="1" xr:uid="{00000000-0005-0000-0000-000000000000}"/>
    <cellStyle name="Normal" xfId="0" builtinId="0"/>
    <cellStyle name="QTE" xfId="2" xr:uid="{00000000-0005-0000-0000-000002000000}"/>
    <cellStyle name="TITR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69"/>
  <sheetViews>
    <sheetView showZeros="0" tabSelected="1" showWhiteSpace="0" topLeftCell="B28" zoomScale="115" zoomScaleNormal="115" workbookViewId="0">
      <selection activeCell="G37" sqref="G37"/>
    </sheetView>
  </sheetViews>
  <sheetFormatPr baseColWidth="10" defaultColWidth="11.375" defaultRowHeight="13.8"/>
  <cols>
    <col min="1" max="1" width="11.125" style="9" customWidth="1"/>
    <col min="2" max="2" width="8.625" style="7" customWidth="1"/>
    <col min="3" max="3" width="92.25" style="12" customWidth="1"/>
    <col min="4" max="4" width="4.625" style="13" customWidth="1"/>
    <col min="5" max="5" width="7" style="4" customWidth="1"/>
    <col min="6" max="6" width="12.125" style="5" customWidth="1"/>
    <col min="7" max="7" width="14.875" style="6" customWidth="1"/>
    <col min="8" max="16384" width="11.375" style="9"/>
  </cols>
  <sheetData>
    <row r="1" spans="2:10" s="8" customFormat="1">
      <c r="B1" s="7"/>
      <c r="C1" s="7"/>
      <c r="D1" s="13"/>
      <c r="E1" s="4"/>
      <c r="F1" s="5"/>
      <c r="G1" s="6"/>
    </row>
    <row r="2" spans="2:10" s="8" customFormat="1" ht="21.75" customHeight="1">
      <c r="B2" s="66" t="s">
        <v>4</v>
      </c>
      <c r="C2" s="67"/>
      <c r="D2" s="13"/>
      <c r="E2" s="4"/>
      <c r="F2" s="5"/>
      <c r="G2" s="6"/>
    </row>
    <row r="3" spans="2:10" s="8" customFormat="1">
      <c r="B3" s="68"/>
      <c r="C3" s="68"/>
      <c r="D3" s="68"/>
      <c r="E3" s="68"/>
      <c r="F3" s="68"/>
      <c r="G3" s="68"/>
    </row>
    <row r="4" spans="2:10" ht="14.25" customHeight="1">
      <c r="B4" s="23" t="s">
        <v>65</v>
      </c>
      <c r="C4" s="24" t="s">
        <v>37</v>
      </c>
      <c r="D4" s="23"/>
      <c r="E4" s="23"/>
      <c r="F4" s="25"/>
      <c r="G4" s="26" t="s">
        <v>66</v>
      </c>
    </row>
    <row r="5" spans="2:10" ht="11.25" customHeight="1">
      <c r="B5" s="27"/>
      <c r="C5" s="28"/>
      <c r="D5" s="29"/>
      <c r="E5" s="29"/>
      <c r="F5" s="30"/>
      <c r="G5" s="30"/>
    </row>
    <row r="6" spans="2:10" s="10" customFormat="1">
      <c r="B6" s="31"/>
      <c r="C6" s="32" t="s">
        <v>64</v>
      </c>
      <c r="D6" s="31"/>
      <c r="E6" s="31"/>
      <c r="F6" s="33"/>
      <c r="G6" s="33"/>
    </row>
    <row r="7" spans="2:10" s="10" customFormat="1" ht="192.75" customHeight="1">
      <c r="B7" s="31"/>
      <c r="C7" s="34" t="s">
        <v>24</v>
      </c>
      <c r="D7" s="31"/>
      <c r="E7" s="31"/>
      <c r="F7" s="33"/>
      <c r="G7" s="33"/>
    </row>
    <row r="8" spans="2:10" ht="17.25" customHeight="1">
      <c r="B8" s="27"/>
      <c r="C8" s="35"/>
      <c r="D8" s="29"/>
      <c r="E8" s="36"/>
      <c r="F8" s="37"/>
      <c r="G8" s="38"/>
    </row>
    <row r="9" spans="2:10">
      <c r="B9" s="23" t="s">
        <v>7</v>
      </c>
      <c r="C9" s="24" t="s">
        <v>0</v>
      </c>
      <c r="D9" s="23" t="s">
        <v>1</v>
      </c>
      <c r="E9" s="23" t="s">
        <v>5</v>
      </c>
      <c r="F9" s="25" t="s">
        <v>2</v>
      </c>
      <c r="G9" s="26" t="s">
        <v>3</v>
      </c>
    </row>
    <row r="10" spans="2:10" ht="14.1" customHeight="1">
      <c r="B10" s="29"/>
      <c r="C10" s="35"/>
      <c r="D10" s="29"/>
      <c r="E10" s="39"/>
      <c r="F10" s="40"/>
      <c r="G10" s="40"/>
      <c r="J10" s="11"/>
    </row>
    <row r="11" spans="2:10" ht="14.1" customHeight="1">
      <c r="B11" s="29"/>
      <c r="C11" s="27" t="s">
        <v>25</v>
      </c>
      <c r="D11" s="29" t="s">
        <v>26</v>
      </c>
      <c r="E11" s="39"/>
      <c r="F11" s="40" t="s">
        <v>38</v>
      </c>
      <c r="G11" s="40"/>
      <c r="J11" s="11"/>
    </row>
    <row r="12" spans="2:10" ht="14.1" customHeight="1">
      <c r="B12" s="29"/>
      <c r="C12" s="27" t="s">
        <v>27</v>
      </c>
      <c r="D12" s="29" t="s">
        <v>26</v>
      </c>
      <c r="E12" s="39"/>
      <c r="F12" s="40" t="s">
        <v>38</v>
      </c>
      <c r="G12" s="40"/>
      <c r="J12" s="11"/>
    </row>
    <row r="13" spans="2:10" ht="14.1" customHeight="1">
      <c r="B13" s="29"/>
      <c r="C13" s="27" t="s">
        <v>28</v>
      </c>
      <c r="D13" s="29" t="s">
        <v>26</v>
      </c>
      <c r="E13" s="39"/>
      <c r="F13" s="40" t="s">
        <v>38</v>
      </c>
      <c r="G13" s="40"/>
      <c r="J13" s="11"/>
    </row>
    <row r="14" spans="2:10" ht="14.1" customHeight="1">
      <c r="B14" s="29"/>
      <c r="C14" s="35"/>
      <c r="D14" s="29"/>
      <c r="E14" s="39"/>
      <c r="F14" s="40"/>
      <c r="G14" s="40"/>
      <c r="J14" s="11"/>
    </row>
    <row r="15" spans="2:10" ht="14.1" customHeight="1">
      <c r="B15" s="52">
        <v>2.1</v>
      </c>
      <c r="C15" s="47" t="s">
        <v>14</v>
      </c>
      <c r="D15" s="48"/>
      <c r="E15" s="49"/>
      <c r="F15" s="50"/>
      <c r="G15" s="50"/>
      <c r="J15" s="11"/>
    </row>
    <row r="16" spans="2:10" ht="18" customHeight="1">
      <c r="B16" s="29">
        <f>B15+0.001</f>
        <v>2.101</v>
      </c>
      <c r="C16" s="41" t="s">
        <v>30</v>
      </c>
      <c r="D16" s="29" t="s">
        <v>29</v>
      </c>
      <c r="E16" s="64"/>
      <c r="F16" s="40"/>
      <c r="G16" s="40">
        <f>E16*F16</f>
        <v>0</v>
      </c>
      <c r="J16" s="11"/>
    </row>
    <row r="17" spans="2:10" ht="18" customHeight="1">
      <c r="B17" s="29">
        <f>B16+0.001</f>
        <v>2.1019999999999999</v>
      </c>
      <c r="C17" s="41" t="s">
        <v>31</v>
      </c>
      <c r="D17" s="29" t="s">
        <v>6</v>
      </c>
      <c r="E17" s="29"/>
      <c r="F17" s="40"/>
      <c r="G17" s="40">
        <f t="shared" ref="G17:G23" si="0">E17*F17</f>
        <v>0</v>
      </c>
      <c r="J17" s="11"/>
    </row>
    <row r="18" spans="2:10" ht="18" customHeight="1">
      <c r="B18" s="29">
        <f t="shared" ref="B18:B23" si="1">B17+0.001</f>
        <v>2.1029999999999998</v>
      </c>
      <c r="C18" s="41" t="s">
        <v>32</v>
      </c>
      <c r="D18" s="29" t="s">
        <v>6</v>
      </c>
      <c r="E18" s="29"/>
      <c r="F18" s="40"/>
      <c r="G18" s="40">
        <f t="shared" si="0"/>
        <v>0</v>
      </c>
      <c r="J18" s="11"/>
    </row>
    <row r="19" spans="2:10" ht="18" customHeight="1">
      <c r="B19" s="29">
        <f t="shared" si="1"/>
        <v>2.1039999999999996</v>
      </c>
      <c r="C19" s="42" t="s">
        <v>57</v>
      </c>
      <c r="D19" s="29" t="s">
        <v>6</v>
      </c>
      <c r="E19" s="29"/>
      <c r="F19" s="40"/>
      <c r="G19" s="40">
        <f t="shared" si="0"/>
        <v>0</v>
      </c>
      <c r="J19" s="11"/>
    </row>
    <row r="20" spans="2:10" ht="18" customHeight="1">
      <c r="B20" s="29">
        <f t="shared" si="1"/>
        <v>2.1049999999999995</v>
      </c>
      <c r="C20" s="42" t="s">
        <v>34</v>
      </c>
      <c r="D20" s="29" t="s">
        <v>6</v>
      </c>
      <c r="E20" s="29"/>
      <c r="F20" s="40"/>
      <c r="G20" s="40">
        <f t="shared" si="0"/>
        <v>0</v>
      </c>
      <c r="J20" s="11"/>
    </row>
    <row r="21" spans="2:10" ht="18" customHeight="1">
      <c r="B21" s="29">
        <f t="shared" si="1"/>
        <v>2.1059999999999994</v>
      </c>
      <c r="C21" s="42" t="s">
        <v>33</v>
      </c>
      <c r="D21" s="29" t="s">
        <v>6</v>
      </c>
      <c r="E21" s="29"/>
      <c r="F21" s="40"/>
      <c r="G21" s="40">
        <f t="shared" si="0"/>
        <v>0</v>
      </c>
      <c r="J21" s="11"/>
    </row>
    <row r="22" spans="2:10" ht="18" customHeight="1">
      <c r="B22" s="29">
        <f t="shared" si="1"/>
        <v>2.1069999999999993</v>
      </c>
      <c r="C22" s="41" t="s">
        <v>58</v>
      </c>
      <c r="D22" s="29" t="s">
        <v>6</v>
      </c>
      <c r="E22" s="29"/>
      <c r="F22" s="40"/>
      <c r="G22" s="40">
        <f t="shared" si="0"/>
        <v>0</v>
      </c>
      <c r="J22" s="11"/>
    </row>
    <row r="23" spans="2:10" ht="18" customHeight="1">
      <c r="B23" s="29">
        <f t="shared" si="1"/>
        <v>2.1079999999999992</v>
      </c>
      <c r="C23" s="41" t="s">
        <v>35</v>
      </c>
      <c r="D23" s="29" t="s">
        <v>6</v>
      </c>
      <c r="E23" s="29"/>
      <c r="F23" s="40"/>
      <c r="G23" s="40">
        <f t="shared" si="0"/>
        <v>0</v>
      </c>
      <c r="J23" s="11"/>
    </row>
    <row r="24" spans="2:10" ht="14.25" customHeight="1">
      <c r="B24" s="29"/>
      <c r="C24" s="35"/>
      <c r="D24" s="29"/>
      <c r="E24" s="39"/>
      <c r="F24" s="40"/>
      <c r="G24" s="40"/>
      <c r="J24" s="11"/>
    </row>
    <row r="25" spans="2:10" ht="13.5" customHeight="1">
      <c r="B25" s="52">
        <f>B15+0.1</f>
        <v>2.2000000000000002</v>
      </c>
      <c r="C25" s="47" t="s">
        <v>16</v>
      </c>
      <c r="D25" s="48"/>
      <c r="E25" s="49"/>
      <c r="F25" s="50"/>
      <c r="G25" s="50"/>
      <c r="J25" s="11"/>
    </row>
    <row r="26" spans="2:10" ht="18" customHeight="1">
      <c r="B26" s="29">
        <f>B25+0.001</f>
        <v>2.2010000000000001</v>
      </c>
      <c r="C26" s="41" t="s">
        <v>61</v>
      </c>
      <c r="D26" s="29" t="s">
        <v>6</v>
      </c>
      <c r="E26" s="64"/>
      <c r="F26" s="40"/>
      <c r="G26" s="40">
        <f t="shared" ref="G26:G29" si="2">E26*F26</f>
        <v>0</v>
      </c>
      <c r="J26" s="11"/>
    </row>
    <row r="27" spans="2:10" ht="18" customHeight="1">
      <c r="B27" s="29">
        <f>B26+0.001</f>
        <v>2.202</v>
      </c>
      <c r="C27" s="41" t="s">
        <v>62</v>
      </c>
      <c r="D27" s="29" t="s">
        <v>6</v>
      </c>
      <c r="E27" s="64"/>
      <c r="F27" s="40"/>
      <c r="G27" s="40">
        <f t="shared" si="2"/>
        <v>0</v>
      </c>
      <c r="J27" s="11"/>
    </row>
    <row r="28" spans="2:10" ht="18" customHeight="1">
      <c r="B28" s="29">
        <f t="shared" ref="B28:B29" si="3">B27+0.001</f>
        <v>2.2029999999999998</v>
      </c>
      <c r="C28" s="41" t="s">
        <v>36</v>
      </c>
      <c r="D28" s="29" t="s">
        <v>13</v>
      </c>
      <c r="E28" s="64"/>
      <c r="F28" s="40"/>
      <c r="G28" s="40">
        <f t="shared" si="2"/>
        <v>0</v>
      </c>
      <c r="J28" s="11"/>
    </row>
    <row r="29" spans="2:10" ht="18" customHeight="1">
      <c r="B29" s="29">
        <f t="shared" si="3"/>
        <v>2.2039999999999997</v>
      </c>
      <c r="C29" s="43" t="s">
        <v>23</v>
      </c>
      <c r="D29" s="29" t="s">
        <v>13</v>
      </c>
      <c r="E29" s="64"/>
      <c r="F29" s="40"/>
      <c r="G29" s="40">
        <f t="shared" si="2"/>
        <v>0</v>
      </c>
      <c r="J29" s="11"/>
    </row>
    <row r="30" spans="2:10" ht="15" customHeight="1">
      <c r="B30" s="29"/>
      <c r="C30" s="44"/>
      <c r="D30" s="29"/>
      <c r="E30" s="29"/>
      <c r="F30" s="40"/>
      <c r="G30" s="40"/>
      <c r="J30" s="11"/>
    </row>
    <row r="31" spans="2:10" ht="15" customHeight="1">
      <c r="B31" s="52">
        <f>B25+0.1</f>
        <v>2.3000000000000003</v>
      </c>
      <c r="C31" s="47" t="s">
        <v>17</v>
      </c>
      <c r="D31" s="48"/>
      <c r="E31" s="49"/>
      <c r="F31" s="50"/>
      <c r="G31" s="50"/>
      <c r="J31" s="11"/>
    </row>
    <row r="32" spans="2:10" ht="15" customHeight="1">
      <c r="B32" s="29">
        <f>B31+0.001</f>
        <v>2.3010000000000002</v>
      </c>
      <c r="C32" s="55" t="s">
        <v>60</v>
      </c>
      <c r="D32" s="56" t="s">
        <v>6</v>
      </c>
      <c r="E32" s="65"/>
      <c r="F32" s="57"/>
      <c r="G32" s="40">
        <f t="shared" ref="G32:G40" si="4">E32*F32</f>
        <v>0</v>
      </c>
      <c r="J32" s="11"/>
    </row>
    <row r="33" spans="2:11" ht="15" customHeight="1">
      <c r="B33" s="29">
        <f>B32+0.001</f>
        <v>2.302</v>
      </c>
      <c r="C33" s="43" t="s">
        <v>22</v>
      </c>
      <c r="D33" s="29" t="s">
        <v>6</v>
      </c>
      <c r="E33" s="64"/>
      <c r="F33" s="40"/>
      <c r="G33" s="40">
        <f t="shared" si="4"/>
        <v>0</v>
      </c>
      <c r="J33" s="11"/>
    </row>
    <row r="34" spans="2:11" ht="30" customHeight="1">
      <c r="B34" s="29">
        <f>B33+0.001</f>
        <v>2.3029999999999999</v>
      </c>
      <c r="C34" s="43" t="s">
        <v>19</v>
      </c>
      <c r="D34" s="29" t="s">
        <v>6</v>
      </c>
      <c r="E34" s="64"/>
      <c r="F34" s="40"/>
      <c r="G34" s="40">
        <f t="shared" si="4"/>
        <v>0</v>
      </c>
      <c r="J34" s="11"/>
    </row>
    <row r="35" spans="2:11" ht="30" customHeight="1">
      <c r="B35" s="29">
        <f t="shared" ref="B35:B37" si="5">B34+0.001</f>
        <v>2.3039999999999998</v>
      </c>
      <c r="C35" s="43" t="s">
        <v>59</v>
      </c>
      <c r="D35" s="29" t="s">
        <v>6</v>
      </c>
      <c r="E35" s="64"/>
      <c r="F35" s="40"/>
      <c r="G35" s="40">
        <f t="shared" si="4"/>
        <v>0</v>
      </c>
      <c r="J35" s="11"/>
    </row>
    <row r="36" spans="2:11" ht="15" customHeight="1">
      <c r="B36" s="29">
        <f t="shared" si="5"/>
        <v>2.3049999999999997</v>
      </c>
      <c r="C36" s="43" t="s">
        <v>47</v>
      </c>
      <c r="D36" s="29" t="s">
        <v>13</v>
      </c>
      <c r="E36" s="64"/>
      <c r="F36" s="40"/>
      <c r="G36" s="40">
        <f t="shared" si="4"/>
        <v>0</v>
      </c>
      <c r="J36" s="11"/>
    </row>
    <row r="37" spans="2:11" ht="27" customHeight="1">
      <c r="B37" s="29">
        <f t="shared" si="5"/>
        <v>2.3059999999999996</v>
      </c>
      <c r="C37" s="53" t="s">
        <v>63</v>
      </c>
      <c r="D37" s="29" t="s">
        <v>6</v>
      </c>
      <c r="E37" s="64"/>
      <c r="F37" s="40"/>
      <c r="G37" s="40">
        <f t="shared" si="4"/>
        <v>0</v>
      </c>
      <c r="J37" s="11"/>
    </row>
    <row r="38" spans="2:11" ht="15" customHeight="1">
      <c r="B38" s="29">
        <f t="shared" ref="B38:B40" si="6">B37+0.001</f>
        <v>2.3069999999999995</v>
      </c>
      <c r="C38" s="43" t="s">
        <v>47</v>
      </c>
      <c r="D38" s="29" t="s">
        <v>13</v>
      </c>
      <c r="E38" s="64"/>
      <c r="F38" s="40"/>
      <c r="G38" s="40">
        <f t="shared" si="4"/>
        <v>0</v>
      </c>
      <c r="J38" s="11"/>
    </row>
    <row r="39" spans="2:11" ht="15" customHeight="1">
      <c r="B39" s="29">
        <f t="shared" si="6"/>
        <v>2.3079999999999994</v>
      </c>
      <c r="C39" s="43" t="s">
        <v>18</v>
      </c>
      <c r="D39" s="29" t="s">
        <v>13</v>
      </c>
      <c r="E39" s="64"/>
      <c r="F39" s="40"/>
      <c r="G39" s="40">
        <f t="shared" si="4"/>
        <v>0</v>
      </c>
      <c r="J39" s="11"/>
    </row>
    <row r="40" spans="2:11" ht="15" customHeight="1">
      <c r="B40" s="29">
        <f t="shared" si="6"/>
        <v>2.3089999999999993</v>
      </c>
      <c r="C40" s="43" t="s">
        <v>48</v>
      </c>
      <c r="D40" s="29" t="s">
        <v>29</v>
      </c>
      <c r="E40" s="64"/>
      <c r="F40" s="40"/>
      <c r="G40" s="40">
        <f t="shared" si="4"/>
        <v>0</v>
      </c>
      <c r="J40" s="11"/>
    </row>
    <row r="41" spans="2:11" ht="15" customHeight="1">
      <c r="B41" s="29"/>
      <c r="C41" s="43"/>
      <c r="D41" s="29"/>
      <c r="E41" s="29"/>
      <c r="F41" s="40"/>
      <c r="G41" s="40"/>
      <c r="J41" s="11"/>
    </row>
    <row r="42" spans="2:11" ht="15" customHeight="1">
      <c r="B42" s="52">
        <f>B31+0.1</f>
        <v>2.4000000000000004</v>
      </c>
      <c r="C42" s="47" t="s">
        <v>39</v>
      </c>
      <c r="D42" s="48"/>
      <c r="E42" s="49"/>
      <c r="F42" s="50"/>
      <c r="G42" s="50"/>
      <c r="J42" s="11"/>
    </row>
    <row r="43" spans="2:11" ht="27" customHeight="1">
      <c r="B43" s="29">
        <f>B42+0.001</f>
        <v>2.4010000000000002</v>
      </c>
      <c r="C43" s="55" t="s">
        <v>40</v>
      </c>
      <c r="D43" s="56" t="s">
        <v>6</v>
      </c>
      <c r="E43" s="65"/>
      <c r="F43" s="57"/>
      <c r="G43" s="40">
        <f t="shared" ref="G43:G50" si="7">E43*F43</f>
        <v>0</v>
      </c>
      <c r="I43" s="62"/>
      <c r="J43" s="63"/>
      <c r="K43" s="63"/>
    </row>
    <row r="44" spans="2:11" ht="15" customHeight="1">
      <c r="B44" s="29">
        <f t="shared" ref="B44:B50" si="8">B43+0.001</f>
        <v>2.4020000000000001</v>
      </c>
      <c r="C44" s="43" t="s">
        <v>41</v>
      </c>
      <c r="D44" s="29" t="s">
        <v>6</v>
      </c>
      <c r="E44" s="64"/>
      <c r="F44" s="40"/>
      <c r="G44" s="40">
        <f t="shared" si="7"/>
        <v>0</v>
      </c>
      <c r="I44" s="62"/>
      <c r="J44" s="63"/>
      <c r="K44" s="63"/>
    </row>
    <row r="45" spans="2:11" ht="27" customHeight="1">
      <c r="B45" s="29">
        <f t="shared" si="8"/>
        <v>2.403</v>
      </c>
      <c r="C45" s="43" t="s">
        <v>42</v>
      </c>
      <c r="D45" s="29" t="s">
        <v>6</v>
      </c>
      <c r="E45" s="64"/>
      <c r="F45" s="40"/>
      <c r="G45" s="40">
        <f t="shared" si="7"/>
        <v>0</v>
      </c>
      <c r="I45" s="62"/>
      <c r="J45" s="63"/>
      <c r="K45" s="63"/>
    </row>
    <row r="46" spans="2:11" ht="15" customHeight="1">
      <c r="B46" s="29">
        <f t="shared" si="8"/>
        <v>2.4039999999999999</v>
      </c>
      <c r="C46" s="53" t="s">
        <v>43</v>
      </c>
      <c r="D46" s="29" t="s">
        <v>6</v>
      </c>
      <c r="E46" s="64"/>
      <c r="F46" s="40"/>
      <c r="G46" s="40">
        <f t="shared" si="7"/>
        <v>0</v>
      </c>
      <c r="I46" s="62"/>
      <c r="J46" s="63"/>
      <c r="K46" s="63"/>
    </row>
    <row r="47" spans="2:11" ht="15" customHeight="1">
      <c r="B47" s="29">
        <f t="shared" si="8"/>
        <v>2.4049999999999998</v>
      </c>
      <c r="C47" s="43" t="s">
        <v>44</v>
      </c>
      <c r="D47" s="29" t="s">
        <v>6</v>
      </c>
      <c r="E47" s="64"/>
      <c r="F47" s="40"/>
      <c r="G47" s="40">
        <f t="shared" si="7"/>
        <v>0</v>
      </c>
      <c r="I47" s="62"/>
      <c r="J47" s="63"/>
      <c r="K47" s="63"/>
    </row>
    <row r="48" spans="2:11" ht="15" customHeight="1">
      <c r="B48" s="29">
        <f t="shared" si="8"/>
        <v>2.4059999999999997</v>
      </c>
      <c r="C48" s="43" t="s">
        <v>49</v>
      </c>
      <c r="D48" s="29" t="s">
        <v>6</v>
      </c>
      <c r="E48" s="64"/>
      <c r="F48" s="40"/>
      <c r="G48" s="40">
        <f t="shared" si="7"/>
        <v>0</v>
      </c>
      <c r="I48" s="62"/>
      <c r="J48" s="63"/>
      <c r="K48" s="63"/>
    </row>
    <row r="49" spans="2:11" ht="15" customHeight="1">
      <c r="B49" s="29">
        <f t="shared" si="8"/>
        <v>2.4069999999999996</v>
      </c>
      <c r="C49" s="43" t="s">
        <v>45</v>
      </c>
      <c r="D49" s="29" t="s">
        <v>1</v>
      </c>
      <c r="E49" s="64"/>
      <c r="F49" s="40"/>
      <c r="G49" s="40">
        <f t="shared" si="7"/>
        <v>0</v>
      </c>
      <c r="I49" s="62"/>
      <c r="J49" s="63"/>
      <c r="K49" s="63"/>
    </row>
    <row r="50" spans="2:11" ht="15" customHeight="1">
      <c r="B50" s="29">
        <f t="shared" si="8"/>
        <v>2.4079999999999995</v>
      </c>
      <c r="C50" s="43" t="s">
        <v>46</v>
      </c>
      <c r="D50" s="29" t="s">
        <v>13</v>
      </c>
      <c r="E50" s="64"/>
      <c r="F50" s="40"/>
      <c r="G50" s="40">
        <f t="shared" si="7"/>
        <v>0</v>
      </c>
      <c r="I50" s="62"/>
      <c r="J50" s="63"/>
      <c r="K50" s="63"/>
    </row>
    <row r="51" spans="2:11" ht="15" customHeight="1">
      <c r="B51" s="29"/>
      <c r="C51" s="43"/>
      <c r="D51" s="29"/>
      <c r="E51" s="29"/>
      <c r="F51" s="40"/>
      <c r="G51" s="40"/>
      <c r="J51" s="11"/>
    </row>
    <row r="52" spans="2:11" ht="15" customHeight="1">
      <c r="B52" s="52">
        <f>B42+0.1</f>
        <v>2.5000000000000004</v>
      </c>
      <c r="C52" s="47" t="s">
        <v>50</v>
      </c>
      <c r="D52" s="48"/>
      <c r="E52" s="49"/>
      <c r="F52" s="50"/>
      <c r="G52" s="50"/>
      <c r="J52" s="11"/>
    </row>
    <row r="53" spans="2:11" ht="15" customHeight="1">
      <c r="B53" s="29">
        <f>B52+0.001</f>
        <v>2.5010000000000003</v>
      </c>
      <c r="C53" s="55" t="s">
        <v>51</v>
      </c>
      <c r="D53" s="56" t="s">
        <v>1</v>
      </c>
      <c r="E53" s="65"/>
      <c r="F53" s="57"/>
      <c r="G53" s="40">
        <f t="shared" ref="G53:G58" si="9">E53*F53</f>
        <v>0</v>
      </c>
      <c r="J53" s="11"/>
    </row>
    <row r="54" spans="2:11" ht="15" customHeight="1">
      <c r="B54" s="29">
        <f t="shared" ref="B54:B58" si="10">B53+0.001</f>
        <v>2.5020000000000002</v>
      </c>
      <c r="C54" s="43" t="s">
        <v>52</v>
      </c>
      <c r="D54" s="29" t="s">
        <v>1</v>
      </c>
      <c r="E54" s="64"/>
      <c r="F54" s="40"/>
      <c r="G54" s="40">
        <f t="shared" si="9"/>
        <v>0</v>
      </c>
      <c r="J54" s="11"/>
    </row>
    <row r="55" spans="2:11" ht="15" customHeight="1">
      <c r="B55" s="29">
        <f t="shared" si="10"/>
        <v>2.5030000000000001</v>
      </c>
      <c r="C55" s="43" t="s">
        <v>53</v>
      </c>
      <c r="D55" s="29" t="s">
        <v>1</v>
      </c>
      <c r="E55" s="64"/>
      <c r="F55" s="40"/>
      <c r="G55" s="40">
        <f t="shared" si="9"/>
        <v>0</v>
      </c>
      <c r="J55" s="11"/>
    </row>
    <row r="56" spans="2:11" ht="15" customHeight="1">
      <c r="B56" s="29">
        <f t="shared" si="10"/>
        <v>2.504</v>
      </c>
      <c r="C56" s="43" t="s">
        <v>54</v>
      </c>
      <c r="D56" s="29" t="s">
        <v>1</v>
      </c>
      <c r="E56" s="64"/>
      <c r="F56" s="40"/>
      <c r="G56" s="40">
        <f t="shared" si="9"/>
        <v>0</v>
      </c>
      <c r="J56" s="11"/>
    </row>
    <row r="57" spans="2:11" ht="15" customHeight="1">
      <c r="B57" s="29">
        <f t="shared" si="10"/>
        <v>2.5049999999999999</v>
      </c>
      <c r="C57" s="43" t="s">
        <v>55</v>
      </c>
      <c r="D57" s="29" t="s">
        <v>1</v>
      </c>
      <c r="E57" s="64"/>
      <c r="F57" s="40"/>
      <c r="G57" s="40">
        <f t="shared" si="9"/>
        <v>0</v>
      </c>
      <c r="J57" s="11"/>
    </row>
    <row r="58" spans="2:11" ht="15" customHeight="1">
      <c r="B58" s="29">
        <f t="shared" si="10"/>
        <v>2.5059999999999998</v>
      </c>
      <c r="C58" s="43" t="s">
        <v>56</v>
      </c>
      <c r="D58" s="29" t="s">
        <v>1</v>
      </c>
      <c r="E58" s="64"/>
      <c r="F58" s="40"/>
      <c r="G58" s="40">
        <f t="shared" si="9"/>
        <v>0</v>
      </c>
      <c r="J58" s="11"/>
    </row>
    <row r="59" spans="2:11" ht="15" customHeight="1">
      <c r="B59" s="45"/>
      <c r="C59" s="46"/>
      <c r="D59" s="29"/>
      <c r="E59" s="29"/>
      <c r="F59" s="40"/>
      <c r="G59" s="40"/>
      <c r="J59" s="11"/>
    </row>
    <row r="60" spans="2:11" s="8" customFormat="1" ht="15" customHeight="1">
      <c r="B60" s="52">
        <f>B52+0.1</f>
        <v>2.6000000000000005</v>
      </c>
      <c r="C60" s="47" t="s">
        <v>20</v>
      </c>
      <c r="D60" s="48"/>
      <c r="E60" s="49"/>
      <c r="F60" s="50"/>
      <c r="G60" s="50"/>
      <c r="J60" s="22"/>
    </row>
    <row r="61" spans="2:11" s="8" customFormat="1" ht="15" customHeight="1">
      <c r="B61" s="29">
        <f>B60+0.001</f>
        <v>2.6010000000000004</v>
      </c>
      <c r="C61" s="43" t="s">
        <v>21</v>
      </c>
      <c r="D61" s="29" t="s">
        <v>15</v>
      </c>
      <c r="E61" s="64"/>
      <c r="F61" s="40"/>
      <c r="G61" s="40">
        <f t="shared" ref="G61" si="11">E61*F61</f>
        <v>0</v>
      </c>
      <c r="J61" s="22"/>
    </row>
    <row r="62" spans="2:11" ht="14.4" thickBot="1">
      <c r="D62" s="51"/>
    </row>
    <row r="63" spans="2:11" ht="14.4" thickBot="1">
      <c r="B63" s="3"/>
      <c r="C63" s="1" t="s">
        <v>9</v>
      </c>
      <c r="D63" s="15" t="s">
        <v>10</v>
      </c>
      <c r="E63" s="16"/>
      <c r="F63" s="54" t="s">
        <v>8</v>
      </c>
      <c r="G63" s="17">
        <f>SUM(G16:G61)</f>
        <v>0</v>
      </c>
    </row>
    <row r="64" spans="2:11" ht="14.4" thickBot="1">
      <c r="B64" s="14"/>
      <c r="C64" s="2"/>
      <c r="D64" s="18"/>
      <c r="E64" s="16"/>
      <c r="F64" s="19"/>
      <c r="G64" s="20"/>
    </row>
    <row r="65" spans="2:7" ht="14.4" thickBot="1">
      <c r="B65" s="3"/>
      <c r="C65" s="2"/>
      <c r="D65" s="15" t="s">
        <v>12</v>
      </c>
      <c r="E65" s="16"/>
      <c r="F65" s="21" t="s">
        <v>8</v>
      </c>
      <c r="G65" s="17">
        <f>G63*0.2</f>
        <v>0</v>
      </c>
    </row>
    <row r="66" spans="2:7" ht="14.4" thickBot="1">
      <c r="B66" s="14"/>
      <c r="C66" s="2"/>
      <c r="D66" s="18"/>
      <c r="E66" s="16"/>
      <c r="F66" s="19"/>
      <c r="G66" s="20"/>
    </row>
    <row r="67" spans="2:7" ht="14.4" thickBot="1">
      <c r="B67" s="3"/>
      <c r="C67" s="1" t="s">
        <v>9</v>
      </c>
      <c r="D67" s="15" t="s">
        <v>11</v>
      </c>
      <c r="E67" s="16"/>
      <c r="F67" s="21" t="s">
        <v>8</v>
      </c>
      <c r="G67" s="17">
        <f>G63*1.2</f>
        <v>0</v>
      </c>
    </row>
    <row r="69" spans="2:7">
      <c r="B69" s="59"/>
      <c r="C69" s="60"/>
      <c r="D69" s="59"/>
      <c r="E69" s="58"/>
      <c r="F69" s="61"/>
      <c r="G69" s="61"/>
    </row>
  </sheetData>
  <mergeCells count="2">
    <mergeCell ref="B2:C2"/>
    <mergeCell ref="B3:G3"/>
  </mergeCells>
  <pageMargins left="0.27559055118110237" right="0.19685039370078741" top="0.98425196850393704" bottom="0.59055118110236227" header="0.35433070866141736" footer="0.27559055118110237"/>
  <pageSetup paperSize="9" scale="79" fitToHeight="0" orientation="portrait" horizontalDpi="300" verticalDpi="300" r:id="rId1"/>
  <headerFooter alignWithMargins="0">
    <oddHeader xml:space="preserve">&amp;L&amp;"Arial Narrow,Normal"&amp;10Hôpital Rangueil
&amp;C
&amp;"Arial,Normal"
&amp;"Arial,Gras"&amp;10DECOMPOSITION DU PRIX GLOBAL ET FORFAITAIRE&amp;"Arial,Normal"&amp;9
&amp;R&amp;"Arial Narrow,Normal"&amp;10R2180
</oddHeader>
    <oddFooter xml:space="preserve">&amp;L&amp;"Arial,Normal"&amp;6rédigé par J, ALCAIDE&amp;R&amp;"Arial,Normal"&amp;6EDITION DU :  &amp;D  - PAGE : &amp;P  / &amp;N   </oddFooter>
  </headerFooter>
  <rowBreaks count="1" manualBreakCount="1">
    <brk id="24" min="1" max="6" man="1"/>
  </rowBreaks>
  <ignoredErrors>
    <ignoredError sqref="G27"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CDPGF</vt:lpstr>
      <vt:lpstr>CDPGF!Impression_des_titres</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GOUDEAU Damien</cp:lastModifiedBy>
  <cp:lastPrinted>2022-02-14T08:41:26Z</cp:lastPrinted>
  <dcterms:created xsi:type="dcterms:W3CDTF">1997-06-26T15:37:20Z</dcterms:created>
  <dcterms:modified xsi:type="dcterms:W3CDTF">2025-03-25T13:16:31Z</dcterms:modified>
</cp:coreProperties>
</file>