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tudes\Rangueil\R2408-Restructuration Néphrologie 31-Rangueil-H1-R+3\05- Maîtrise d'oeuvre\5 DCE\ARCHI\CDPGF - ESTIMATION\CDPGF JANVIER 2025\"/>
    </mc:Choice>
  </mc:AlternateContent>
  <xr:revisionPtr revIDLastSave="0" documentId="13_ncr:1_{51C43DE1-B89B-4749-A7D6-893408E41060}" xr6:coauthVersionLast="47" xr6:coauthVersionMax="47" xr10:uidLastSave="{00000000-0000-0000-0000-000000000000}"/>
  <bookViews>
    <workbookView xWindow="28680" yWindow="-120" windowWidth="29040" windowHeight="15840" xr2:uid="{00000000-000D-0000-FFFF-FFFF00000000}"/>
  </bookViews>
  <sheets>
    <sheet name="CDPGF" sheetId="1" r:id="rId1"/>
    <sheet name="Feuil1" sheetId="2" r:id="rId2"/>
  </sheets>
  <definedNames>
    <definedName name="_xlnm.Print_Area" localSheetId="0">CDPGF!$B$1:$H$76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1" l="1"/>
  <c r="B18" i="1" l="1"/>
  <c r="B19" i="1" s="1"/>
  <c r="B20" i="1" s="1"/>
  <c r="B21" i="1" s="1"/>
  <c r="B22" i="1" s="1"/>
  <c r="B23" i="1" s="1"/>
  <c r="B24" i="1" s="1"/>
  <c r="B25" i="1" s="1"/>
  <c r="B26" i="1" s="1"/>
  <c r="B27" i="1" s="1"/>
  <c r="B28" i="1" s="1"/>
  <c r="B29" i="1" s="1"/>
  <c r="B30" i="1" s="1"/>
  <c r="B31" i="1" s="1"/>
  <c r="B32" i="1" s="1"/>
  <c r="B33" i="1" s="1"/>
  <c r="B34" i="1" s="1"/>
  <c r="B35" i="1" s="1"/>
  <c r="B36" i="1" s="1"/>
  <c r="B37" i="1" s="1"/>
  <c r="B38" i="1" s="1"/>
  <c r="H71" i="1" l="1"/>
  <c r="B40" i="1" l="1"/>
  <c r="B42" i="1" l="1"/>
  <c r="B43" i="1" s="1"/>
  <c r="B45" i="1"/>
  <c r="B50" i="1" l="1"/>
  <c r="B53" i="1" s="1"/>
  <c r="B47" i="1"/>
  <c r="B54" i="1" l="1"/>
  <c r="B57" i="1" s="1"/>
  <c r="B61" i="1" s="1"/>
  <c r="B64" i="1" s="1"/>
  <c r="B68" i="1" s="1"/>
  <c r="B48" i="1"/>
  <c r="H75" i="1" l="1"/>
  <c r="H73" i="1"/>
</calcChain>
</file>

<file path=xl/sharedStrings.xml><?xml version="1.0" encoding="utf-8"?>
<sst xmlns="http://schemas.openxmlformats.org/spreadsheetml/2006/main" count="132" uniqueCount="93">
  <si>
    <t xml:space="preserve">ENTREPRISE : </t>
  </si>
  <si>
    <t>N°article</t>
  </si>
  <si>
    <t>DESIGNATION DES OUVRAGES</t>
  </si>
  <si>
    <t>U</t>
  </si>
  <si>
    <t>Q</t>
  </si>
  <si>
    <t>P.UNIT</t>
  </si>
  <si>
    <t>TOTAL H.T</t>
  </si>
  <si>
    <t>EUROS</t>
  </si>
  <si>
    <t>HT</t>
  </si>
  <si>
    <t>EUROS =</t>
  </si>
  <si>
    <t>TVA</t>
  </si>
  <si>
    <t>TTC</t>
  </si>
  <si>
    <t>Etablissement des DOE suivant charte CHU</t>
  </si>
  <si>
    <t>F</t>
  </si>
  <si>
    <t>Réf.</t>
  </si>
  <si>
    <t>DCE</t>
  </si>
  <si>
    <t>Etudes &amp; Plans d'exécution</t>
  </si>
  <si>
    <t xml:space="preserve">Total </t>
  </si>
  <si>
    <t>MENUISERIE BOIS</t>
  </si>
  <si>
    <t>F&amp;P Châssis Fixe EI30 BER 200x130 cm avec store intégré</t>
  </si>
  <si>
    <t>Digicode</t>
  </si>
  <si>
    <t>P</t>
  </si>
  <si>
    <t xml:space="preserve">F&amp;P de digicode type LOKER 20 </t>
  </si>
  <si>
    <t xml:space="preserve">Portes Bois </t>
  </si>
  <si>
    <t>Châssis vitrés</t>
  </si>
  <si>
    <t>Placards Chambres</t>
  </si>
  <si>
    <t>Mobilier</t>
  </si>
  <si>
    <t>M1</t>
  </si>
  <si>
    <t>M2</t>
  </si>
  <si>
    <t>M3</t>
  </si>
  <si>
    <t>M4</t>
  </si>
  <si>
    <t xml:space="preserve">F&amp;P de placards </t>
  </si>
  <si>
    <t>Caissons Volets Roulants</t>
  </si>
  <si>
    <t>Remplacement des caisson bois des Volets roulants</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</si>
  <si>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 xml:space="preserve">ELLES DEVRONT IMPERATIVEMENT FAIRE L'OBJET D'UNE VERIFICATION MINUTIEUSE SUR SITE </t>
    </r>
    <r>
      <rPr>
        <b/>
        <sz val="9"/>
        <color rgb="FFFF0000"/>
        <rFont val="Arial Narrow"/>
        <family val="2"/>
      </rPr>
      <t>lors de la visite d'appel d'offre.</t>
    </r>
    <r>
      <rPr>
        <sz val="9"/>
        <rFont val="Arial Narrow"/>
        <family val="2"/>
      </rPr>
      <t xml:space="preserv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</si>
  <si>
    <r>
      <t xml:space="preserve">F&amp;P BP DAS 2 Vantaux V&amp;V </t>
    </r>
    <r>
      <rPr>
        <b/>
        <sz val="10"/>
        <rFont val="Arial Narrow"/>
        <family val="2"/>
      </rPr>
      <t>EI30</t>
    </r>
    <r>
      <rPr>
        <sz val="10"/>
        <rFont val="Arial Narrow"/>
        <family val="2"/>
      </rPr>
      <t xml:space="preserve"> BER finition prépeinte + revêtement PVC compris équipements suivant CCTP dim. 93 + 93 x 204cm </t>
    </r>
  </si>
  <si>
    <r>
      <t xml:space="preserve">F&amp;P  dans cloisons plâtre Bloc Porte </t>
    </r>
    <r>
      <rPr>
        <b/>
        <sz val="10"/>
        <rFont val="Arial Narrow"/>
        <family val="2"/>
      </rPr>
      <t>E30</t>
    </r>
    <r>
      <rPr>
        <sz val="10"/>
        <rFont val="Arial Narrow"/>
        <family val="2"/>
      </rPr>
      <t xml:space="preserve"> BER finition prépeinte + revêtement PVC y compris équipements suivant CCTP dim. 93x204cm </t>
    </r>
  </si>
  <si>
    <r>
      <t xml:space="preserve">F&amp;P  dans cloisons plâtre Bloc Porte </t>
    </r>
    <r>
      <rPr>
        <b/>
        <sz val="10"/>
        <rFont val="Arial Narrow"/>
        <family val="2"/>
      </rPr>
      <t>EI30</t>
    </r>
    <r>
      <rPr>
        <sz val="10"/>
        <rFont val="Arial Narrow"/>
        <family val="2"/>
      </rPr>
      <t xml:space="preserve"> BER finition prépeinte + revêtement PVC y compris FP débrayable et équipements suivant CCTP dim. 123x204cm </t>
    </r>
  </si>
  <si>
    <r>
      <t xml:space="preserve">F&amp;P Porte </t>
    </r>
    <r>
      <rPr>
        <sz val="10"/>
        <rFont val="Arial Narrow"/>
        <family val="2"/>
      </rPr>
      <t xml:space="preserve">coulissante finition prépeinte + revêtement PVC y compris  cache rail et équipements suivant CCTP dim. 90x204cm </t>
    </r>
  </si>
  <si>
    <r>
      <t xml:space="preserve">F&amp;P  dans murs BA Bloc Porte </t>
    </r>
    <r>
      <rPr>
        <b/>
        <sz val="10"/>
        <rFont val="Arial Narrow"/>
        <family val="2"/>
      </rPr>
      <t>E30</t>
    </r>
    <r>
      <rPr>
        <sz val="10"/>
        <rFont val="Arial Narrow"/>
        <family val="2"/>
      </rPr>
      <t xml:space="preserve"> BER finition prépeinte + revêtement PVC y compris équipements suivant CCTP dim. 123x204cm </t>
    </r>
  </si>
  <si>
    <r>
      <t xml:space="preserve">F&amp;P  dans cloisons plâtre Bloc Porte </t>
    </r>
    <r>
      <rPr>
        <b/>
        <sz val="10"/>
        <rFont val="Arial Narrow"/>
        <family val="2"/>
      </rPr>
      <t>E30</t>
    </r>
    <r>
      <rPr>
        <sz val="10"/>
        <rFont val="Arial Narrow"/>
        <family val="2"/>
      </rPr>
      <t xml:space="preserve"> BER finition prépeinte + revêtement PVC y compris équipements suivant CCTP dim. 123x204cm </t>
    </r>
  </si>
  <si>
    <t>C1</t>
  </si>
  <si>
    <t>F&amp;P Châssis Fixe EI30 BER 165x130 cm Env. avec store intégré</t>
  </si>
  <si>
    <t>C2</t>
  </si>
  <si>
    <t>F&amp;P Tablette stratifié au dessus du doublage isolant - suivant CCTP - 338 x 15cm environ</t>
  </si>
  <si>
    <t xml:space="preserve">F&amp;P Placard stratifié  - suivant CCTP </t>
  </si>
  <si>
    <t>ml</t>
  </si>
  <si>
    <t xml:space="preserve">Dépose, stockage et protection en atelier et Repose en fin de chantier paillasse + meuble </t>
  </si>
  <si>
    <r>
      <t xml:space="preserve">F&amp;P  dans cloisons plâtre Bloc Porte </t>
    </r>
    <r>
      <rPr>
        <b/>
        <sz val="10"/>
        <rFont val="Arial Narrow"/>
        <family val="2"/>
      </rPr>
      <t>EI30</t>
    </r>
    <r>
      <rPr>
        <sz val="10"/>
        <rFont val="Arial Narrow"/>
        <family val="2"/>
      </rPr>
      <t xml:space="preserve"> BER finition prépeinte + revêtement PVC  y compris FP débrayable et équipements suivant CCTP dim. 93x204cm </t>
    </r>
  </si>
  <si>
    <r>
      <t xml:space="preserve">F&amp;P BP DAS 2 Vantaux V&amp;V </t>
    </r>
    <r>
      <rPr>
        <b/>
        <sz val="10"/>
        <rFont val="Arial Narrow"/>
        <family val="2"/>
      </rPr>
      <t>EI60</t>
    </r>
    <r>
      <rPr>
        <sz val="10"/>
        <rFont val="Arial Narrow"/>
        <family val="2"/>
      </rPr>
      <t xml:space="preserve"> BER finition prépeinte + revêtement PVC compris équipements suivant CCTP dim. 93 + 93 x 204cm env. </t>
    </r>
  </si>
  <si>
    <r>
      <t xml:space="preserve">F&amp;P de Bloc Gaine 1 vantail </t>
    </r>
    <r>
      <rPr>
        <b/>
        <sz val="10"/>
        <color theme="1"/>
        <rFont val="Arial Narrow"/>
        <family val="2"/>
      </rPr>
      <t>EI60</t>
    </r>
    <r>
      <rPr>
        <sz val="10"/>
        <color theme="1"/>
        <rFont val="Arial Narrow"/>
        <family val="2"/>
      </rPr>
      <t xml:space="preserve"> BER 63x204cm env Type Malerba ou équivalent y compris équipements suivant CCTP</t>
    </r>
  </si>
  <si>
    <t xml:space="preserve">F&amp;P Serrure et béquille type Keylex Profil ou équivalent </t>
  </si>
  <si>
    <t>F&amp;P Paillasse stratifié avec dosseret - suivant CCTP  sur pietements métal y compris découpe et assemblage</t>
  </si>
  <si>
    <t xml:space="preserve">F&amp;P paillasse humide en résine blanche type corian avec double cuve intégrée et dosseret y compris percements </t>
  </si>
  <si>
    <t xml:space="preserve">F&amp;P de meuble bas en stratifié sous paillasses ci-dessus avec portes en stratifié y compris Etagères  </t>
  </si>
  <si>
    <r>
      <t xml:space="preserve">F&amp;P  dans murs BA Bloc Porte </t>
    </r>
    <r>
      <rPr>
        <b/>
        <sz val="10"/>
        <rFont val="Arial Narrow"/>
        <family val="2"/>
      </rPr>
      <t>EI60</t>
    </r>
    <r>
      <rPr>
        <sz val="10"/>
        <rFont val="Arial Narrow"/>
        <family val="2"/>
      </rPr>
      <t xml:space="preserve"> BER finition prépeinte + revêtement PVC y compris FP  et équipements suivant CCTP dim. 93x210cm </t>
    </r>
  </si>
  <si>
    <r>
      <t xml:space="preserve">F&amp;P de Bloc Gaine 2 vantaux </t>
    </r>
    <r>
      <rPr>
        <b/>
        <sz val="10"/>
        <color theme="1"/>
        <rFont val="Arial Narrow"/>
        <family val="2"/>
      </rPr>
      <t>EI60</t>
    </r>
    <r>
      <rPr>
        <sz val="10"/>
        <color theme="1"/>
        <rFont val="Arial Narrow"/>
        <family val="2"/>
      </rPr>
      <t xml:space="preserve"> BER 2x93x204cm env Type Malerba ou équivalent y compris équipements suivant CCTP</t>
    </r>
  </si>
  <si>
    <t>R2408 - Restructuration Néphrologie 31</t>
  </si>
  <si>
    <t>P1</t>
  </si>
  <si>
    <t>P2</t>
  </si>
  <si>
    <t>P4</t>
  </si>
  <si>
    <t>P3</t>
  </si>
  <si>
    <r>
      <t xml:space="preserve">F&amp;P  dans murs ou cloisons BA Bloc Porte </t>
    </r>
    <r>
      <rPr>
        <b/>
        <sz val="10"/>
        <rFont val="Arial Narrow"/>
        <family val="2"/>
      </rPr>
      <t>E30</t>
    </r>
    <r>
      <rPr>
        <sz val="10"/>
        <rFont val="Arial Narrow"/>
        <family val="2"/>
      </rPr>
      <t xml:space="preserve"> BER finition prépeinte + revêtement PVC y compris équipements suivant CCTP dim. 93x204cm </t>
    </r>
  </si>
  <si>
    <t>P5</t>
  </si>
  <si>
    <t>P6</t>
  </si>
  <si>
    <t>P7</t>
  </si>
  <si>
    <t>P9</t>
  </si>
  <si>
    <t>P8</t>
  </si>
  <si>
    <t>P10</t>
  </si>
  <si>
    <r>
      <t xml:space="preserve">F&amp;P BP DAS 2 Vantaux V&amp;V </t>
    </r>
    <r>
      <rPr>
        <b/>
        <sz val="10"/>
        <rFont val="Arial Narrow"/>
        <family val="2"/>
      </rPr>
      <t>EI60</t>
    </r>
    <r>
      <rPr>
        <sz val="10"/>
        <rFont val="Arial Narrow"/>
        <family val="2"/>
      </rPr>
      <t xml:space="preserve"> BER finition prépeinte + revêtement PVC compris équipements suivant CCTP dim. 93 + 62 x 204cm </t>
    </r>
  </si>
  <si>
    <t>P11</t>
  </si>
  <si>
    <t>P12</t>
  </si>
  <si>
    <t>P13</t>
  </si>
  <si>
    <r>
      <t xml:space="preserve">F&amp;P de Bloc Gaine 1 vantail </t>
    </r>
    <r>
      <rPr>
        <b/>
        <sz val="10"/>
        <color theme="1"/>
        <rFont val="Arial Narrow"/>
        <family val="2"/>
      </rPr>
      <t>EI60</t>
    </r>
    <r>
      <rPr>
        <sz val="10"/>
        <color theme="1"/>
        <rFont val="Arial Narrow"/>
        <family val="2"/>
      </rPr>
      <t xml:space="preserve"> BER 73x204cm env Type Malerba ou équivalent y compris équipements suivant CCTP</t>
    </r>
  </si>
  <si>
    <t>PG1</t>
  </si>
  <si>
    <t>PG 2</t>
  </si>
  <si>
    <r>
      <t xml:space="preserve">F&amp;P  dans cloisons Porte </t>
    </r>
    <r>
      <rPr>
        <b/>
        <sz val="10"/>
        <color theme="1"/>
        <rFont val="Arial Narrow"/>
        <family val="2"/>
      </rPr>
      <t>vitré</t>
    </r>
    <r>
      <rPr>
        <sz val="10"/>
        <color theme="1"/>
        <rFont val="Arial Narrow"/>
        <family val="2"/>
      </rPr>
      <t xml:space="preserve"> 2 vantaux </t>
    </r>
    <r>
      <rPr>
        <b/>
        <sz val="10"/>
        <rFont val="Arial Narrow"/>
        <family val="2"/>
      </rPr>
      <t>E30</t>
    </r>
    <r>
      <rPr>
        <sz val="10"/>
        <rFont val="Arial Narrow"/>
        <family val="2"/>
      </rPr>
      <t xml:space="preserve"> BER finition prépeinte  y compris  équipements suivant CCTP dim. 93+63x250cm env </t>
    </r>
  </si>
  <si>
    <t>PV1</t>
  </si>
  <si>
    <r>
      <t xml:space="preserve">F&amp;P  dans cloisons plâtre Bloc Porte vitré </t>
    </r>
    <r>
      <rPr>
        <b/>
        <sz val="10"/>
        <rFont val="Arial Narrow"/>
        <family val="2"/>
      </rPr>
      <t>E30</t>
    </r>
    <r>
      <rPr>
        <sz val="10"/>
        <rFont val="Arial Narrow"/>
        <family val="2"/>
      </rPr>
      <t xml:space="preserve"> BER finition prépeinte + revêtement PVC y compris équipements suivant CCTP dim. 93x204cm </t>
    </r>
  </si>
  <si>
    <t>PV2</t>
  </si>
  <si>
    <t>PG 3</t>
  </si>
  <si>
    <r>
      <t xml:space="preserve">F&amp;P de Bloc Gaine 1 vantail </t>
    </r>
    <r>
      <rPr>
        <b/>
        <sz val="10"/>
        <color theme="1"/>
        <rFont val="Arial Narrow"/>
        <family val="2"/>
      </rPr>
      <t>EI60</t>
    </r>
    <r>
      <rPr>
        <sz val="10"/>
        <color theme="1"/>
        <rFont val="Arial Narrow"/>
        <family val="2"/>
      </rPr>
      <t xml:space="preserve"> BER 600x200cm env Type Malerba ou équivalent y compris équipements suivant CCTP</t>
    </r>
  </si>
  <si>
    <t>PG 4</t>
  </si>
  <si>
    <r>
      <t xml:space="preserve">F&amp;P de Bloc Gaine 1 vantail </t>
    </r>
    <r>
      <rPr>
        <b/>
        <sz val="10"/>
        <color theme="1"/>
        <rFont val="Arial Narrow"/>
        <family val="2"/>
      </rPr>
      <t>EI60</t>
    </r>
    <r>
      <rPr>
        <sz val="10"/>
        <color theme="1"/>
        <rFont val="Arial Narrow"/>
        <family val="2"/>
      </rPr>
      <t xml:space="preserve"> BER 600x120cm env Type Malerba ou équivalent y compris équipements suivant CCTP</t>
    </r>
  </si>
  <si>
    <t xml:space="preserve">Chambres </t>
  </si>
  <si>
    <r>
      <t xml:space="preserve">F&amp;P  dans cloisons plâtre Bloc Porte </t>
    </r>
    <r>
      <rPr>
        <b/>
        <sz val="10"/>
        <rFont val="Arial Narrow"/>
        <family val="2"/>
      </rPr>
      <t>EI60</t>
    </r>
    <r>
      <rPr>
        <sz val="10"/>
        <rFont val="Arial Narrow"/>
        <family val="2"/>
      </rPr>
      <t xml:space="preserve"> BER finition prépeinte + revêtement PVC y compris équipements suivant CCTP dim. 73x204cm </t>
    </r>
  </si>
  <si>
    <t>PV3</t>
  </si>
  <si>
    <r>
      <t xml:space="preserve">F&amp;P  dans cloisons plâtre Bloc Porte vitré </t>
    </r>
    <r>
      <rPr>
        <b/>
        <sz val="10"/>
        <rFont val="Arial Narrow"/>
        <family val="2"/>
      </rPr>
      <t>E30</t>
    </r>
    <r>
      <rPr>
        <sz val="10"/>
        <rFont val="Arial Narrow"/>
        <family val="2"/>
      </rPr>
      <t xml:space="preserve"> BER finition prépeinte + revêtement PVC y compris équipements suivant CCTP dim. 93+77x204cm </t>
    </r>
  </si>
  <si>
    <t xml:space="preserve">Salle Repos 450 x 60cm </t>
  </si>
  <si>
    <t xml:space="preserve">Salle de soins 60x190cm </t>
  </si>
  <si>
    <t xml:space="preserve"> Salle Repos longueur 450cm</t>
  </si>
  <si>
    <t xml:space="preserve">Office alimentaire 120x 60cm </t>
  </si>
  <si>
    <t>LOT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</si>
</sst>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_-* #,##0.00&quot; €&quot;_-;\-* #,##0.00&quot; €&quot;_-;_-* &quot;-&quot;??&quot; €&quot;_-;_-@_-"/>
  </numFmts>
  <fonts count="17" x14ac:knownFonts="1">
    <font>
      <sz val="9"/>
      <name val="Century Gothic"/>
    </font>
    <font>
      <sz val="10"/>
      <name val="Arial Narrow"/>
      <family val="2"/>
    </font>
    <font>
      <b/>
      <sz val="10"/>
      <name val="Arial Narrow"/>
      <family val="2"/>
    </font>
    <font>
      <b/>
      <sz val="9"/>
      <name val="Arial Narrow"/>
      <family val="2"/>
    </font>
    <font>
      <sz val="9"/>
      <name val="Arial Narrow"/>
      <family val="2"/>
    </font>
    <font>
      <b/>
      <sz val="9"/>
      <color indexed="9"/>
      <name val="Arial Narrow"/>
      <family val="2"/>
    </font>
    <font>
      <sz val="11"/>
      <name val="Arial Narrow"/>
      <family val="2"/>
    </font>
    <font>
      <b/>
      <sz val="11"/>
      <name val="Arial Narrow"/>
      <family val="2"/>
    </font>
    <font>
      <b/>
      <sz val="13"/>
      <name val="Arial Narrow"/>
      <family val="2"/>
    </font>
    <font>
      <b/>
      <u/>
      <sz val="9"/>
      <name val="Arial Narrow"/>
      <family val="2"/>
    </font>
    <font>
      <sz val="10"/>
      <name val="Verdana"/>
      <family val="2"/>
    </font>
    <font>
      <sz val="9"/>
      <name val="Century Gothic"/>
      <family val="2"/>
    </font>
    <font>
      <sz val="9"/>
      <color indexed="9"/>
      <name val="Arial Narrow"/>
      <family val="2"/>
    </font>
    <font>
      <sz val="10"/>
      <color theme="1"/>
      <name val="Arial Narrow"/>
      <family val="2"/>
    </font>
    <font>
      <b/>
      <sz val="10"/>
      <color theme="1"/>
      <name val="Arial Narrow"/>
      <family val="2"/>
    </font>
    <font>
      <b/>
      <sz val="9"/>
      <color rgb="FFFF0000"/>
      <name val="Arial Narrow"/>
      <family val="2"/>
    </font>
    <font>
      <sz val="8"/>
      <name val="Century Gothic"/>
    </font>
  </fonts>
  <fills count="5">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165" fontId="10" fillId="0" borderId="0" applyFont="0" applyFill="0" applyBorder="0" applyAlignment="0" applyProtection="0"/>
    <xf numFmtId="0" fontId="11" fillId="0" borderId="0"/>
  </cellStyleXfs>
  <cellXfs count="75">
    <xf numFmtId="0" fontId="0" fillId="0" borderId="0" xfId="0"/>
    <xf numFmtId="0" fontId="1" fillId="0" borderId="0" xfId="0" applyFont="1" applyAlignment="1">
      <alignment vertical="center"/>
    </xf>
    <xf numFmtId="0" fontId="1" fillId="0" borderId="0" xfId="0" applyFont="1" applyBorder="1" applyAlignment="1">
      <alignment horizontal="center" vertical="center"/>
    </xf>
    <xf numFmtId="4" fontId="1" fillId="0" borderId="0" xfId="0" applyNumberFormat="1"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6" fillId="0" borderId="0" xfId="0" applyFont="1" applyAlignment="1">
      <alignment vertical="center"/>
    </xf>
    <xf numFmtId="0" fontId="7" fillId="0" borderId="3" xfId="0" applyFont="1" applyFill="1" applyBorder="1" applyAlignment="1">
      <alignment horizontal="center" vertical="center"/>
    </xf>
    <xf numFmtId="4" fontId="7" fillId="0" borderId="3" xfId="0" applyNumberFormat="1" applyFont="1" applyFill="1" applyBorder="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center" vertical="center"/>
    </xf>
    <xf numFmtId="4" fontId="4" fillId="0" borderId="4" xfId="0" applyNumberFormat="1" applyFont="1"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vertical="center"/>
    </xf>
    <xf numFmtId="4" fontId="4" fillId="0" borderId="6" xfId="0" applyNumberFormat="1" applyFont="1" applyBorder="1" applyAlignment="1" applyProtection="1">
      <alignment horizontal="center" vertical="center"/>
      <protection locked="0"/>
    </xf>
    <xf numFmtId="0" fontId="6" fillId="0" borderId="3" xfId="0" applyFont="1" applyBorder="1" applyAlignment="1">
      <alignment horizontal="center" vertical="center"/>
    </xf>
    <xf numFmtId="4" fontId="6" fillId="0" borderId="3" xfId="0" applyNumberFormat="1" applyFont="1" applyBorder="1" applyAlignment="1" applyProtection="1">
      <alignment horizontal="center" vertical="center"/>
      <protection locked="0"/>
    </xf>
    <xf numFmtId="4" fontId="6" fillId="0" borderId="6" xfId="0" applyNumberFormat="1" applyFont="1" applyBorder="1" applyAlignment="1" applyProtection="1">
      <alignment horizontal="center" vertical="center"/>
      <protection locked="0"/>
    </xf>
    <xf numFmtId="164" fontId="4" fillId="0" borderId="3" xfId="0" applyNumberFormat="1" applyFont="1" applyBorder="1" applyAlignment="1">
      <alignment horizontal="center" vertical="center"/>
    </xf>
    <xf numFmtId="4" fontId="4" fillId="0" borderId="3" xfId="0" applyNumberFormat="1" applyFont="1" applyBorder="1" applyAlignment="1" applyProtection="1">
      <alignment horizontal="center" vertical="center"/>
      <protection locked="0"/>
    </xf>
    <xf numFmtId="0" fontId="6" fillId="0" borderId="7" xfId="0" applyFont="1" applyBorder="1" applyAlignment="1">
      <alignment horizontal="center" vertical="center"/>
    </xf>
    <xf numFmtId="0" fontId="7" fillId="0" borderId="8" xfId="0" applyFont="1" applyBorder="1" applyAlignment="1">
      <alignment horizontal="right" vertical="center"/>
    </xf>
    <xf numFmtId="0" fontId="7" fillId="0" borderId="8" xfId="0" applyFont="1" applyBorder="1" applyAlignment="1">
      <alignment horizontal="center" vertical="center"/>
    </xf>
    <xf numFmtId="4" fontId="7" fillId="0" borderId="9" xfId="0" applyNumberFormat="1" applyFont="1" applyBorder="1" applyAlignment="1">
      <alignment horizontal="right" vertical="center"/>
    </xf>
    <xf numFmtId="0" fontId="6" fillId="0" borderId="10" xfId="0" applyFont="1" applyBorder="1" applyAlignment="1">
      <alignment horizontal="center" vertical="center"/>
    </xf>
    <xf numFmtId="0" fontId="4" fillId="0" borderId="8" xfId="0" applyFont="1" applyBorder="1" applyAlignment="1">
      <alignment vertical="center"/>
    </xf>
    <xf numFmtId="0" fontId="6" fillId="0" borderId="8" xfId="0" applyFont="1" applyBorder="1" applyAlignment="1">
      <alignment horizontal="center" vertical="center"/>
    </xf>
    <xf numFmtId="4" fontId="6" fillId="0" borderId="11" xfId="0" applyNumberFormat="1" applyFont="1" applyBorder="1" applyAlignment="1">
      <alignment horizontal="right" vertical="center"/>
    </xf>
    <xf numFmtId="0" fontId="1" fillId="0" borderId="7" xfId="0" applyFont="1" applyBorder="1" applyAlignment="1">
      <alignment horizontal="center" vertical="center"/>
    </xf>
    <xf numFmtId="0" fontId="5"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5" fillId="3" borderId="0" xfId="0" applyFont="1" applyFill="1" applyBorder="1" applyAlignment="1">
      <alignment horizontal="center" vertical="center"/>
    </xf>
    <xf numFmtId="14" fontId="5" fillId="3" borderId="0" xfId="0" applyNumberFormat="1" applyFont="1" applyFill="1" applyBorder="1" applyAlignment="1">
      <alignment horizontal="center" vertical="center"/>
    </xf>
    <xf numFmtId="4" fontId="5" fillId="3" borderId="0" xfId="0" applyNumberFormat="1" applyFont="1" applyFill="1" applyBorder="1" applyAlignment="1">
      <alignment horizontal="center" vertical="center"/>
    </xf>
    <xf numFmtId="0" fontId="8" fillId="0" borderId="3" xfId="0" applyFont="1" applyBorder="1" applyAlignment="1">
      <alignment horizontal="center" vertical="center"/>
    </xf>
    <xf numFmtId="0" fontId="4" fillId="0" borderId="4" xfId="0" applyFont="1" applyBorder="1" applyAlignment="1">
      <alignment vertical="center" wrapText="1"/>
    </xf>
    <xf numFmtId="0" fontId="3" fillId="0" borderId="0" xfId="0" applyFont="1" applyBorder="1" applyAlignment="1">
      <alignment vertical="center"/>
    </xf>
    <xf numFmtId="0" fontId="1" fillId="0" borderId="0" xfId="0" applyFont="1" applyBorder="1" applyAlignment="1">
      <alignment horizontal="center" vertical="center"/>
    </xf>
    <xf numFmtId="0" fontId="6" fillId="0" borderId="3" xfId="0" applyFont="1" applyBorder="1" applyAlignment="1">
      <alignment vertical="center" wrapText="1"/>
    </xf>
    <xf numFmtId="49" fontId="6" fillId="0" borderId="3" xfId="0" applyNumberFormat="1" applyFont="1" applyFill="1" applyBorder="1" applyAlignment="1">
      <alignment horizontal="center" vertical="center" wrapText="1"/>
    </xf>
    <xf numFmtId="0" fontId="12" fillId="3" borderId="0" xfId="0" applyFont="1" applyFill="1" applyBorder="1" applyAlignment="1">
      <alignment horizontal="center" vertical="center"/>
    </xf>
    <xf numFmtId="0" fontId="6" fillId="0" borderId="3" xfId="0" applyFont="1" applyFill="1" applyBorder="1" applyAlignment="1">
      <alignment horizontal="center" vertical="center"/>
    </xf>
    <xf numFmtId="0" fontId="11" fillId="0" borderId="0" xfId="0" applyFont="1" applyAlignment="1">
      <alignment horizontal="center"/>
    </xf>
    <xf numFmtId="4" fontId="1" fillId="0" borderId="0" xfId="0" applyNumberFormat="1" applyFont="1" applyBorder="1" applyAlignment="1">
      <alignment horizontal="center" vertical="center"/>
    </xf>
    <xf numFmtId="4" fontId="4" fillId="0" borderId="4" xfId="0" applyNumberFormat="1" applyFont="1" applyBorder="1" applyAlignment="1">
      <alignment horizontal="center" vertical="center"/>
    </xf>
    <xf numFmtId="4" fontId="7" fillId="0" borderId="8" xfId="0" applyNumberFormat="1" applyFont="1" applyBorder="1" applyAlignment="1" applyProtection="1">
      <alignment horizontal="center" vertical="center"/>
      <protection locked="0"/>
    </xf>
    <xf numFmtId="4" fontId="6" fillId="0" borderId="8" xfId="0" applyNumberFormat="1" applyFont="1" applyBorder="1" applyAlignment="1">
      <alignment horizontal="center" vertical="center"/>
    </xf>
    <xf numFmtId="4" fontId="7" fillId="0" borderId="12" xfId="0" applyNumberFormat="1" applyFont="1" applyBorder="1" applyAlignment="1" applyProtection="1">
      <alignment horizontal="center" vertical="center"/>
      <protection locked="0"/>
    </xf>
    <xf numFmtId="0" fontId="0" fillId="0" borderId="0" xfId="0" applyAlignment="1">
      <alignment horizontal="center"/>
    </xf>
    <xf numFmtId="0" fontId="7" fillId="0" borderId="5" xfId="0" applyFont="1" applyBorder="1" applyAlignment="1">
      <alignment horizontal="center" vertical="center"/>
    </xf>
    <xf numFmtId="0" fontId="1" fillId="0" borderId="3" xfId="0" applyFont="1" applyBorder="1" applyAlignment="1">
      <alignment vertical="center" wrapText="1"/>
    </xf>
    <xf numFmtId="0" fontId="1" fillId="0" borderId="6" xfId="0" applyFont="1" applyBorder="1" applyAlignment="1">
      <alignment horizontal="center" vertical="center"/>
    </xf>
    <xf numFmtId="0" fontId="1" fillId="0" borderId="3" xfId="0" applyFont="1" applyFill="1" applyBorder="1" applyAlignment="1">
      <alignment vertical="center" wrapText="1"/>
    </xf>
    <xf numFmtId="0" fontId="1" fillId="0" borderId="6" xfId="0" applyFont="1" applyFill="1" applyBorder="1" applyAlignment="1">
      <alignment vertical="center" wrapText="1"/>
    </xf>
    <xf numFmtId="4" fontId="1" fillId="0" borderId="6" xfId="0" applyNumberFormat="1" applyFont="1" applyBorder="1" applyAlignment="1" applyProtection="1">
      <alignment horizontal="center" vertical="center"/>
      <protection locked="0"/>
    </xf>
    <xf numFmtId="2" fontId="2" fillId="0" borderId="3" xfId="0" applyNumberFormat="1" applyFont="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horizontal="center" vertical="center"/>
    </xf>
    <xf numFmtId="2" fontId="1" fillId="0" borderId="3" xfId="0" applyNumberFormat="1" applyFont="1" applyBorder="1" applyAlignment="1" applyProtection="1">
      <alignment horizontal="center" vertical="center"/>
      <protection locked="0"/>
    </xf>
    <xf numFmtId="164" fontId="1" fillId="0" borderId="3" xfId="0" applyNumberFormat="1" applyFont="1" applyBorder="1" applyAlignment="1">
      <alignment horizontal="center" vertical="center"/>
    </xf>
    <xf numFmtId="0" fontId="1"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1" fillId="0" borderId="3" xfId="0" applyFont="1" applyFill="1" applyBorder="1" applyAlignment="1">
      <alignment vertical="center"/>
    </xf>
    <xf numFmtId="0" fontId="1" fillId="0" borderId="3" xfId="0" applyFont="1" applyFill="1" applyBorder="1" applyAlignment="1">
      <alignment horizontal="right" vertical="center" wrapText="1"/>
    </xf>
    <xf numFmtId="0" fontId="1" fillId="0" borderId="3" xfId="0" applyFont="1" applyBorder="1" applyAlignment="1">
      <alignment horizontal="right" vertical="center" wrapText="1"/>
    </xf>
    <xf numFmtId="0" fontId="13" fillId="4" borderId="3" xfId="0" applyFont="1" applyFill="1" applyBorder="1" applyAlignment="1">
      <alignment vertical="center" wrapText="1"/>
    </xf>
    <xf numFmtId="0" fontId="1" fillId="4" borderId="3" xfId="0" applyFont="1" applyFill="1" applyBorder="1" applyAlignment="1">
      <alignment vertical="center" wrapText="1"/>
    </xf>
    <xf numFmtId="0" fontId="1" fillId="0" borderId="3" xfId="0" applyFont="1" applyFill="1" applyBorder="1" applyAlignment="1">
      <alignment horizontal="center" vertical="center"/>
    </xf>
    <xf numFmtId="0" fontId="2" fillId="0" borderId="3" xfId="0" applyFont="1" applyFill="1" applyBorder="1" applyAlignment="1">
      <alignment vertical="center"/>
    </xf>
    <xf numFmtId="0" fontId="1" fillId="0" borderId="6" xfId="0" applyFont="1" applyFill="1" applyBorder="1" applyAlignment="1">
      <alignment horizontal="center" vertical="center"/>
    </xf>
    <xf numFmtId="0" fontId="2" fillId="0" borderId="1" xfId="0" applyFont="1" applyBorder="1" applyAlignment="1">
      <alignment vertical="center"/>
    </xf>
    <xf numFmtId="0" fontId="3" fillId="0" borderId="2" xfId="0" applyFont="1" applyBorder="1" applyAlignment="1">
      <alignment vertical="center"/>
    </xf>
    <xf numFmtId="0" fontId="1" fillId="0" borderId="0" xfId="0" applyFont="1" applyBorder="1" applyAlignment="1">
      <alignment horizontal="center" vertical="center"/>
    </xf>
  </cellXfs>
  <cellStyles count="3">
    <cellStyle name="Euro" xfId="1" xr:uid="{BF8B1948-B403-4B34-A031-C6B360824EFB}"/>
    <cellStyle name="Normal" xfId="0" builtinId="0"/>
    <cellStyle name="Normal 2" xfId="2" xr:uid="{2296EC9C-805D-4172-8478-33C805E3F9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6"/>
  <sheetViews>
    <sheetView tabSelected="1" topLeftCell="B2" zoomScale="145" zoomScaleNormal="145" workbookViewId="0">
      <selection activeCell="H6" sqref="H6"/>
    </sheetView>
  </sheetViews>
  <sheetFormatPr baseColWidth="10" defaultRowHeight="13.2" x14ac:dyDescent="0.3"/>
  <cols>
    <col min="1" max="1" width="34.75" customWidth="1"/>
    <col min="3" max="3" width="76.125" customWidth="1"/>
    <col min="4" max="4" width="5.75" customWidth="1"/>
    <col min="5" max="5" width="4.625" customWidth="1"/>
    <col min="6" max="6" width="7" style="44" customWidth="1"/>
    <col min="7" max="7" width="12.125" style="50" customWidth="1"/>
    <col min="8" max="8" width="14.875" customWidth="1"/>
  </cols>
  <sheetData>
    <row r="1" spans="1:9" ht="13.8" x14ac:dyDescent="0.3">
      <c r="A1" s="1"/>
      <c r="B1" s="72" t="s">
        <v>0</v>
      </c>
      <c r="C1" s="73"/>
      <c r="D1" s="38"/>
      <c r="E1" s="2"/>
      <c r="F1" s="39"/>
      <c r="G1" s="45"/>
      <c r="H1" s="3"/>
      <c r="I1" s="1"/>
    </row>
    <row r="2" spans="1:9" ht="13.8" x14ac:dyDescent="0.3">
      <c r="A2" s="1"/>
      <c r="B2" s="74"/>
      <c r="C2" s="74"/>
      <c r="D2" s="74"/>
      <c r="E2" s="74"/>
      <c r="F2" s="74"/>
      <c r="G2" s="74"/>
      <c r="H2" s="74"/>
      <c r="I2" s="1"/>
    </row>
    <row r="3" spans="1:9" x14ac:dyDescent="0.3">
      <c r="A3" s="4"/>
      <c r="B3" s="33" t="s">
        <v>92</v>
      </c>
      <c r="C3" s="33" t="s">
        <v>18</v>
      </c>
      <c r="D3" s="33"/>
      <c r="E3" s="33"/>
      <c r="F3" s="42"/>
      <c r="G3" s="34"/>
      <c r="H3" s="35" t="s">
        <v>15</v>
      </c>
      <c r="I3" s="4"/>
    </row>
    <row r="4" spans="1:9" x14ac:dyDescent="0.3">
      <c r="A4" s="4"/>
      <c r="B4" s="5"/>
      <c r="C4" s="6"/>
      <c r="D4" s="6"/>
      <c r="E4" s="6"/>
      <c r="F4" s="6"/>
      <c r="G4" s="7"/>
      <c r="H4" s="7"/>
      <c r="I4" s="4"/>
    </row>
    <row r="5" spans="1:9" ht="16.8" x14ac:dyDescent="0.3">
      <c r="A5" s="8"/>
      <c r="B5" s="9"/>
      <c r="C5" s="51" t="s">
        <v>57</v>
      </c>
      <c r="D5" s="36"/>
      <c r="E5" s="9"/>
      <c r="F5" s="43"/>
      <c r="G5" s="10"/>
      <c r="H5" s="10"/>
      <c r="I5" s="8"/>
    </row>
    <row r="6" spans="1:9" ht="198" customHeight="1" x14ac:dyDescent="0.3">
      <c r="A6" s="4"/>
      <c r="B6" s="11"/>
      <c r="C6" s="37" t="s">
        <v>34</v>
      </c>
      <c r="D6" s="37"/>
      <c r="E6" s="12"/>
      <c r="F6" s="12"/>
      <c r="G6" s="46"/>
      <c r="H6" s="13"/>
      <c r="I6" s="4"/>
    </row>
    <row r="7" spans="1:9" x14ac:dyDescent="0.3">
      <c r="A7" s="4"/>
      <c r="B7" s="31" t="s">
        <v>1</v>
      </c>
      <c r="C7" s="31" t="s">
        <v>2</v>
      </c>
      <c r="D7" s="31" t="s">
        <v>14</v>
      </c>
      <c r="E7" s="31" t="s">
        <v>3</v>
      </c>
      <c r="F7" s="31" t="s">
        <v>4</v>
      </c>
      <c r="G7" s="32" t="s">
        <v>5</v>
      </c>
      <c r="H7" s="32" t="s">
        <v>6</v>
      </c>
      <c r="I7" s="4"/>
    </row>
    <row r="8" spans="1:9" x14ac:dyDescent="0.3">
      <c r="A8" s="4"/>
      <c r="B8" s="14"/>
      <c r="C8" s="15"/>
      <c r="D8" s="15"/>
      <c r="E8" s="14"/>
      <c r="F8" s="14"/>
      <c r="G8" s="16" t="s">
        <v>7</v>
      </c>
      <c r="H8" s="16" t="s">
        <v>7</v>
      </c>
      <c r="I8" s="4"/>
    </row>
    <row r="9" spans="1:9" ht="13.8" x14ac:dyDescent="0.3">
      <c r="A9" s="4"/>
      <c r="B9" s="53"/>
      <c r="C9" s="54" t="s">
        <v>16</v>
      </c>
      <c r="D9" s="55"/>
      <c r="E9" s="53" t="s">
        <v>13</v>
      </c>
      <c r="F9" s="53"/>
      <c r="G9" s="56"/>
      <c r="H9" s="56"/>
      <c r="I9" s="4"/>
    </row>
    <row r="10" spans="1:9" ht="13.8" x14ac:dyDescent="0.3">
      <c r="A10" s="4"/>
      <c r="B10" s="53"/>
      <c r="C10" s="54" t="s">
        <v>12</v>
      </c>
      <c r="D10" s="55"/>
      <c r="E10" s="53" t="s">
        <v>13</v>
      </c>
      <c r="F10" s="53"/>
      <c r="G10" s="56"/>
      <c r="H10" s="56"/>
      <c r="I10" s="4"/>
    </row>
    <row r="11" spans="1:9" ht="13.8" x14ac:dyDescent="0.3">
      <c r="A11" s="4"/>
      <c r="B11" s="53"/>
      <c r="C11" s="55"/>
      <c r="D11" s="55"/>
      <c r="E11" s="53"/>
      <c r="F11" s="53"/>
      <c r="G11" s="56"/>
      <c r="H11" s="56"/>
      <c r="I11" s="4"/>
    </row>
    <row r="12" spans="1:9" ht="13.8" x14ac:dyDescent="0.3">
      <c r="A12" s="4"/>
      <c r="B12" s="57">
        <v>2.1</v>
      </c>
      <c r="C12" s="58" t="s">
        <v>32</v>
      </c>
      <c r="D12" s="58"/>
      <c r="E12" s="59"/>
      <c r="F12" s="59"/>
      <c r="G12" s="60"/>
      <c r="H12" s="56"/>
      <c r="I12" s="4"/>
    </row>
    <row r="13" spans="1:9" ht="6" customHeight="1" x14ac:dyDescent="0.3">
      <c r="A13" s="4"/>
      <c r="B13" s="53"/>
      <c r="C13" s="55"/>
      <c r="D13" s="55"/>
      <c r="E13" s="53"/>
      <c r="F13" s="53"/>
      <c r="G13" s="56"/>
      <c r="H13" s="56"/>
      <c r="I13" s="4"/>
    </row>
    <row r="14" spans="1:9" ht="13.8" x14ac:dyDescent="0.3">
      <c r="A14" s="4"/>
      <c r="B14" s="53"/>
      <c r="C14" s="54" t="s">
        <v>33</v>
      </c>
      <c r="D14" s="55"/>
      <c r="E14" s="53" t="s">
        <v>3</v>
      </c>
      <c r="F14" s="71"/>
      <c r="G14" s="56"/>
      <c r="H14" s="56"/>
      <c r="I14" s="4"/>
    </row>
    <row r="15" spans="1:9" ht="13.8" x14ac:dyDescent="0.3">
      <c r="A15" s="4"/>
      <c r="B15" s="53"/>
      <c r="C15" s="55"/>
      <c r="D15" s="55"/>
      <c r="E15" s="53"/>
      <c r="F15" s="53"/>
      <c r="G15" s="56"/>
      <c r="H15" s="56"/>
      <c r="I15" s="4"/>
    </row>
    <row r="16" spans="1:9" ht="13.8" x14ac:dyDescent="0.3">
      <c r="A16" s="4"/>
      <c r="B16" s="57">
        <f>B12+0.1</f>
        <v>2.2000000000000002</v>
      </c>
      <c r="C16" s="58" t="s">
        <v>23</v>
      </c>
      <c r="D16" s="58"/>
      <c r="E16" s="59"/>
      <c r="F16" s="59"/>
      <c r="G16" s="60"/>
      <c r="H16" s="56"/>
      <c r="I16" s="4"/>
    </row>
    <row r="17" spans="1:9" ht="6" customHeight="1" x14ac:dyDescent="0.3">
      <c r="A17" s="4"/>
      <c r="B17" s="61"/>
      <c r="C17" s="58"/>
      <c r="D17" s="58"/>
      <c r="E17" s="59"/>
      <c r="F17" s="59"/>
      <c r="G17" s="60"/>
      <c r="H17" s="56"/>
      <c r="I17" s="4"/>
    </row>
    <row r="18" spans="1:9" ht="27.6" x14ac:dyDescent="0.3">
      <c r="A18" s="4"/>
      <c r="B18" s="61">
        <f>B16+0.001</f>
        <v>2.2010000000000001</v>
      </c>
      <c r="C18" s="63" t="s">
        <v>40</v>
      </c>
      <c r="D18" s="62" t="s">
        <v>58</v>
      </c>
      <c r="E18" s="69" t="s">
        <v>3</v>
      </c>
      <c r="F18" s="69"/>
      <c r="G18" s="60"/>
      <c r="H18" s="56"/>
      <c r="I18" s="4"/>
    </row>
    <row r="19" spans="1:9" ht="27.6" x14ac:dyDescent="0.3">
      <c r="A19" s="4"/>
      <c r="B19" s="61">
        <f>B18+0.001</f>
        <v>2.202</v>
      </c>
      <c r="C19" s="63" t="s">
        <v>39</v>
      </c>
      <c r="D19" s="62" t="s">
        <v>59</v>
      </c>
      <c r="E19" s="69" t="s">
        <v>3</v>
      </c>
      <c r="F19" s="69"/>
      <c r="G19" s="60"/>
      <c r="H19" s="56"/>
      <c r="I19" s="56"/>
    </row>
    <row r="20" spans="1:9" ht="27.6" x14ac:dyDescent="0.3">
      <c r="A20" s="4"/>
      <c r="B20" s="61">
        <f t="shared" ref="B20:B30" si="0">B19+0.001</f>
        <v>2.2029999999999998</v>
      </c>
      <c r="C20" s="63" t="s">
        <v>62</v>
      </c>
      <c r="D20" s="62" t="s">
        <v>61</v>
      </c>
      <c r="E20" s="69" t="s">
        <v>3</v>
      </c>
      <c r="F20" s="69"/>
      <c r="G20" s="60"/>
      <c r="H20" s="56"/>
      <c r="I20" s="4"/>
    </row>
    <row r="21" spans="1:9" ht="27.6" x14ac:dyDescent="0.3">
      <c r="A21" s="4"/>
      <c r="B21" s="61">
        <f t="shared" si="0"/>
        <v>2.2039999999999997</v>
      </c>
      <c r="C21" s="63" t="s">
        <v>38</v>
      </c>
      <c r="D21" s="62" t="s">
        <v>60</v>
      </c>
      <c r="E21" s="69" t="s">
        <v>3</v>
      </c>
      <c r="F21" s="69"/>
      <c r="G21" s="60"/>
      <c r="H21" s="56"/>
      <c r="I21" s="4"/>
    </row>
    <row r="22" spans="1:9" ht="27.6" x14ac:dyDescent="0.3">
      <c r="A22" s="4"/>
      <c r="B22" s="61">
        <f t="shared" si="0"/>
        <v>2.2049999999999996</v>
      </c>
      <c r="C22" s="63" t="s">
        <v>37</v>
      </c>
      <c r="D22" s="62" t="s">
        <v>63</v>
      </c>
      <c r="E22" s="69" t="s">
        <v>3</v>
      </c>
      <c r="F22" s="69"/>
      <c r="G22" s="60"/>
      <c r="H22" s="56"/>
      <c r="I22" s="4"/>
    </row>
    <row r="23" spans="1:9" ht="27.6" x14ac:dyDescent="0.3">
      <c r="A23" s="4"/>
      <c r="B23" s="61">
        <f t="shared" si="0"/>
        <v>2.2059999999999995</v>
      </c>
      <c r="C23" s="63" t="s">
        <v>55</v>
      </c>
      <c r="D23" s="62" t="s">
        <v>64</v>
      </c>
      <c r="E23" s="69" t="s">
        <v>3</v>
      </c>
      <c r="F23" s="69"/>
      <c r="G23" s="60"/>
      <c r="H23" s="56"/>
      <c r="I23" s="4"/>
    </row>
    <row r="24" spans="1:9" ht="27.6" x14ac:dyDescent="0.3">
      <c r="A24" s="4"/>
      <c r="B24" s="61">
        <f t="shared" si="0"/>
        <v>2.2069999999999994</v>
      </c>
      <c r="C24" s="63" t="s">
        <v>56</v>
      </c>
      <c r="D24" s="62" t="s">
        <v>65</v>
      </c>
      <c r="E24" s="69" t="s">
        <v>3</v>
      </c>
      <c r="F24" s="69"/>
      <c r="G24" s="60"/>
      <c r="H24" s="56"/>
      <c r="I24" s="4"/>
    </row>
    <row r="25" spans="1:9" ht="27.6" x14ac:dyDescent="0.3">
      <c r="A25" s="4"/>
      <c r="B25" s="61">
        <f t="shared" si="0"/>
        <v>2.2079999999999993</v>
      </c>
      <c r="C25" s="63" t="s">
        <v>48</v>
      </c>
      <c r="D25" s="62" t="s">
        <v>67</v>
      </c>
      <c r="E25" s="69" t="s">
        <v>3</v>
      </c>
      <c r="F25" s="69"/>
      <c r="G25" s="60"/>
      <c r="H25" s="56"/>
      <c r="I25" s="4"/>
    </row>
    <row r="26" spans="1:9" ht="27.6" x14ac:dyDescent="0.3">
      <c r="A26" s="4"/>
      <c r="B26" s="61">
        <f t="shared" si="0"/>
        <v>2.2089999999999992</v>
      </c>
      <c r="C26" s="63" t="s">
        <v>36</v>
      </c>
      <c r="D26" s="62" t="s">
        <v>66</v>
      </c>
      <c r="E26" s="69" t="s">
        <v>3</v>
      </c>
      <c r="F26" s="69"/>
      <c r="G26" s="60"/>
      <c r="H26" s="56"/>
      <c r="I26" s="4"/>
    </row>
    <row r="27" spans="1:9" ht="27.6" x14ac:dyDescent="0.3">
      <c r="A27" s="4"/>
      <c r="B27" s="61">
        <f t="shared" si="0"/>
        <v>2.2099999999999991</v>
      </c>
      <c r="C27" s="52" t="s">
        <v>69</v>
      </c>
      <c r="D27" s="62" t="s">
        <v>68</v>
      </c>
      <c r="E27" s="69" t="s">
        <v>3</v>
      </c>
      <c r="F27" s="69"/>
      <c r="G27" s="60"/>
      <c r="H27" s="56"/>
      <c r="I27" s="4"/>
    </row>
    <row r="28" spans="1:9" ht="27.6" x14ac:dyDescent="0.3">
      <c r="A28" s="4"/>
      <c r="B28" s="61">
        <f t="shared" si="0"/>
        <v>2.210999999999999</v>
      </c>
      <c r="C28" s="52" t="s">
        <v>35</v>
      </c>
      <c r="D28" s="62" t="s">
        <v>70</v>
      </c>
      <c r="E28" s="69" t="s">
        <v>3</v>
      </c>
      <c r="F28" s="69"/>
      <c r="G28" s="60"/>
      <c r="H28" s="56"/>
      <c r="I28" s="4"/>
    </row>
    <row r="29" spans="1:9" ht="27.6" x14ac:dyDescent="0.3">
      <c r="A29" s="4"/>
      <c r="B29" s="61">
        <f t="shared" si="0"/>
        <v>2.2119999999999989</v>
      </c>
      <c r="C29" s="67" t="s">
        <v>85</v>
      </c>
      <c r="D29" s="62" t="s">
        <v>71</v>
      </c>
      <c r="E29" s="69" t="s">
        <v>3</v>
      </c>
      <c r="F29" s="69"/>
      <c r="G29" s="60"/>
      <c r="H29" s="56"/>
      <c r="I29" s="4"/>
    </row>
    <row r="30" spans="1:9" ht="27.6" x14ac:dyDescent="0.3">
      <c r="A30" s="4"/>
      <c r="B30" s="61">
        <f t="shared" si="0"/>
        <v>2.2129999999999987</v>
      </c>
      <c r="C30" s="52" t="s">
        <v>49</v>
      </c>
      <c r="D30" s="62" t="s">
        <v>72</v>
      </c>
      <c r="E30" s="69" t="s">
        <v>3</v>
      </c>
      <c r="F30" s="69"/>
      <c r="G30" s="60"/>
      <c r="H30" s="56"/>
      <c r="I30" s="4"/>
    </row>
    <row r="31" spans="1:9" ht="27.6" x14ac:dyDescent="0.3">
      <c r="A31" s="4"/>
      <c r="B31" s="61">
        <f>B30+0.001</f>
        <v>2.2139999999999986</v>
      </c>
      <c r="C31" s="67" t="s">
        <v>73</v>
      </c>
      <c r="D31" s="62" t="s">
        <v>74</v>
      </c>
      <c r="E31" s="69" t="s">
        <v>3</v>
      </c>
      <c r="F31" s="69"/>
      <c r="G31" s="60"/>
      <c r="H31" s="56"/>
      <c r="I31" s="4"/>
    </row>
    <row r="32" spans="1:9" ht="27.6" customHeight="1" x14ac:dyDescent="0.3">
      <c r="A32" s="4"/>
      <c r="B32" s="61">
        <f t="shared" ref="B32:B33" si="1">B31+0.001</f>
        <v>2.2149999999999985</v>
      </c>
      <c r="C32" s="67" t="s">
        <v>50</v>
      </c>
      <c r="D32" s="62" t="s">
        <v>75</v>
      </c>
      <c r="E32" s="69" t="s">
        <v>3</v>
      </c>
      <c r="F32" s="69"/>
      <c r="G32" s="60"/>
      <c r="H32" s="56"/>
      <c r="I32" s="4"/>
    </row>
    <row r="33" spans="1:9" ht="27.6" customHeight="1" x14ac:dyDescent="0.3">
      <c r="A33" s="4"/>
      <c r="B33" s="61">
        <f t="shared" si="1"/>
        <v>2.2159999999999984</v>
      </c>
      <c r="C33" s="67" t="s">
        <v>81</v>
      </c>
      <c r="D33" s="62" t="s">
        <v>80</v>
      </c>
      <c r="E33" s="69" t="s">
        <v>3</v>
      </c>
      <c r="F33" s="69"/>
      <c r="G33" s="60"/>
      <c r="H33" s="56"/>
      <c r="I33" s="4"/>
    </row>
    <row r="34" spans="1:9" ht="27.6" customHeight="1" x14ac:dyDescent="0.3">
      <c r="A34" s="4"/>
      <c r="B34" s="61">
        <f t="shared" ref="B34:B35" si="2">B33+0.001</f>
        <v>2.2169999999999983</v>
      </c>
      <c r="C34" s="67" t="s">
        <v>83</v>
      </c>
      <c r="D34" s="62" t="s">
        <v>82</v>
      </c>
      <c r="E34" s="69" t="s">
        <v>3</v>
      </c>
      <c r="F34" s="69"/>
      <c r="G34" s="60"/>
      <c r="H34" s="56"/>
      <c r="I34" s="4"/>
    </row>
    <row r="35" spans="1:9" ht="27.6" x14ac:dyDescent="0.3">
      <c r="A35" s="4"/>
      <c r="B35" s="61">
        <f t="shared" si="2"/>
        <v>2.2179999999999982</v>
      </c>
      <c r="C35" s="63" t="s">
        <v>76</v>
      </c>
      <c r="D35" s="62" t="s">
        <v>77</v>
      </c>
      <c r="E35" s="69" t="s">
        <v>3</v>
      </c>
      <c r="F35" s="69"/>
      <c r="G35" s="60"/>
      <c r="H35" s="56"/>
      <c r="I35" s="4"/>
    </row>
    <row r="36" spans="1:9" ht="27.6" customHeight="1" x14ac:dyDescent="0.3">
      <c r="A36" s="4"/>
      <c r="B36" s="61">
        <f>B35+0.001</f>
        <v>2.2189999999999981</v>
      </c>
      <c r="C36" s="63" t="s">
        <v>78</v>
      </c>
      <c r="D36" s="62" t="s">
        <v>79</v>
      </c>
      <c r="E36" s="69" t="s">
        <v>3</v>
      </c>
      <c r="F36" s="69"/>
      <c r="G36" s="60"/>
      <c r="H36" s="56"/>
      <c r="I36" s="4"/>
    </row>
    <row r="37" spans="1:9" ht="27.6" customHeight="1" x14ac:dyDescent="0.3">
      <c r="A37" s="4"/>
      <c r="B37" s="61">
        <f>B36+0.001</f>
        <v>2.219999999999998</v>
      </c>
      <c r="C37" s="63" t="s">
        <v>87</v>
      </c>
      <c r="D37" s="62" t="s">
        <v>86</v>
      </c>
      <c r="E37" s="69" t="s">
        <v>3</v>
      </c>
      <c r="F37" s="69"/>
      <c r="G37" s="60"/>
      <c r="H37" s="56"/>
      <c r="I37" s="4"/>
    </row>
    <row r="38" spans="1:9" ht="27.6" x14ac:dyDescent="0.3">
      <c r="A38" s="4"/>
      <c r="B38" s="61">
        <f>B37+0.001</f>
        <v>2.2209999999999979</v>
      </c>
      <c r="C38" s="54" t="s">
        <v>51</v>
      </c>
      <c r="D38" s="62" t="s">
        <v>20</v>
      </c>
      <c r="E38" s="69" t="s">
        <v>3</v>
      </c>
      <c r="F38" s="69"/>
      <c r="G38" s="60"/>
      <c r="H38" s="56"/>
      <c r="I38" s="4"/>
    </row>
    <row r="39" spans="1:9" ht="7.8" customHeight="1" x14ac:dyDescent="0.3">
      <c r="A39" s="4"/>
      <c r="B39" s="61"/>
      <c r="C39" s="63"/>
      <c r="D39" s="62"/>
      <c r="E39" s="69"/>
      <c r="F39" s="69"/>
      <c r="G39" s="60"/>
      <c r="H39" s="56"/>
      <c r="I39" s="4"/>
    </row>
    <row r="40" spans="1:9" ht="16.5" customHeight="1" x14ac:dyDescent="0.3">
      <c r="A40" s="4"/>
      <c r="B40" s="57">
        <f>B16+0.1</f>
        <v>2.3000000000000003</v>
      </c>
      <c r="C40" s="58" t="s">
        <v>24</v>
      </c>
      <c r="D40" s="70"/>
      <c r="E40" s="69"/>
      <c r="F40" s="69"/>
      <c r="G40" s="60"/>
      <c r="H40" s="56"/>
      <c r="I40" s="4"/>
    </row>
    <row r="41" spans="1:9" ht="15.75" customHeight="1" x14ac:dyDescent="0.3">
      <c r="A41" s="4"/>
      <c r="B41" s="61"/>
      <c r="C41" s="64"/>
      <c r="D41" s="62"/>
      <c r="E41" s="69"/>
      <c r="F41" s="69"/>
      <c r="G41" s="60"/>
      <c r="H41" s="56"/>
      <c r="I41" s="4"/>
    </row>
    <row r="42" spans="1:9" ht="13.8" x14ac:dyDescent="0.3">
      <c r="A42" s="4"/>
      <c r="B42" s="61">
        <f>B40+0.001</f>
        <v>2.3010000000000002</v>
      </c>
      <c r="C42" s="54" t="s">
        <v>19</v>
      </c>
      <c r="D42" s="62" t="s">
        <v>41</v>
      </c>
      <c r="E42" s="69" t="s">
        <v>3</v>
      </c>
      <c r="F42" s="69"/>
      <c r="G42" s="60"/>
      <c r="H42" s="56"/>
      <c r="I42" s="4"/>
    </row>
    <row r="43" spans="1:9" ht="13.8" x14ac:dyDescent="0.3">
      <c r="A43" s="4"/>
      <c r="B43" s="61">
        <f>B42+0.001</f>
        <v>2.302</v>
      </c>
      <c r="C43" s="54" t="s">
        <v>42</v>
      </c>
      <c r="D43" s="62" t="s">
        <v>43</v>
      </c>
      <c r="E43" s="69" t="s">
        <v>3</v>
      </c>
      <c r="F43" s="69"/>
      <c r="G43" s="60"/>
      <c r="H43" s="56"/>
      <c r="I43" s="4"/>
    </row>
    <row r="44" spans="1:9" ht="5.25" customHeight="1" x14ac:dyDescent="0.3">
      <c r="A44" s="4"/>
      <c r="B44" s="61"/>
      <c r="C44" s="54"/>
      <c r="D44" s="62"/>
      <c r="E44" s="69"/>
      <c r="F44" s="69"/>
      <c r="G44" s="60"/>
      <c r="H44" s="56"/>
      <c r="I44" s="4"/>
    </row>
    <row r="45" spans="1:9" ht="16.5" customHeight="1" x14ac:dyDescent="0.3">
      <c r="A45" s="4"/>
      <c r="B45" s="57">
        <f>B40+0.1</f>
        <v>2.4000000000000004</v>
      </c>
      <c r="C45" s="58" t="s">
        <v>25</v>
      </c>
      <c r="D45" s="70"/>
      <c r="E45" s="69"/>
      <c r="F45" s="69"/>
      <c r="G45" s="60"/>
      <c r="H45" s="56"/>
      <c r="I45" s="4"/>
    </row>
    <row r="46" spans="1:9" ht="6.75" customHeight="1" x14ac:dyDescent="0.3">
      <c r="A46" s="4"/>
      <c r="B46" s="61"/>
      <c r="C46" s="54"/>
      <c r="D46" s="62"/>
      <c r="E46" s="69"/>
      <c r="F46" s="69"/>
      <c r="G46" s="60"/>
      <c r="H46" s="56"/>
      <c r="I46" s="4"/>
    </row>
    <row r="47" spans="1:9" ht="13.8" x14ac:dyDescent="0.3">
      <c r="A47" s="4"/>
      <c r="B47" s="61">
        <f>B45+0.001</f>
        <v>2.4010000000000002</v>
      </c>
      <c r="C47" s="68" t="s">
        <v>31</v>
      </c>
      <c r="D47" s="62" t="s">
        <v>21</v>
      </c>
      <c r="E47" s="69" t="s">
        <v>3</v>
      </c>
      <c r="F47" s="69"/>
      <c r="G47" s="60"/>
      <c r="H47" s="56"/>
      <c r="I47" s="4"/>
    </row>
    <row r="48" spans="1:9" ht="13.8" x14ac:dyDescent="0.3">
      <c r="A48" s="4"/>
      <c r="B48" s="61">
        <f t="shared" ref="B48" si="3">B47+0.001</f>
        <v>2.4020000000000001</v>
      </c>
      <c r="C48" s="54" t="s">
        <v>22</v>
      </c>
      <c r="D48" s="62" t="s">
        <v>21</v>
      </c>
      <c r="E48" s="69" t="s">
        <v>3</v>
      </c>
      <c r="F48" s="69"/>
      <c r="G48" s="60"/>
      <c r="H48" s="56"/>
      <c r="I48" s="4"/>
    </row>
    <row r="49" spans="1:9" ht="5.25" customHeight="1" x14ac:dyDescent="0.3">
      <c r="A49" s="4"/>
      <c r="B49" s="61"/>
      <c r="C49" s="54"/>
      <c r="D49" s="62"/>
      <c r="E49" s="69"/>
      <c r="F49" s="69"/>
      <c r="G49" s="60"/>
      <c r="H49" s="56"/>
      <c r="I49" s="4"/>
    </row>
    <row r="50" spans="1:9" ht="13.8" x14ac:dyDescent="0.3">
      <c r="A50" s="4"/>
      <c r="B50" s="57">
        <f>B45+0.1</f>
        <v>2.5000000000000004</v>
      </c>
      <c r="C50" s="58" t="s">
        <v>26</v>
      </c>
      <c r="D50" s="58"/>
      <c r="E50" s="59"/>
      <c r="F50" s="59"/>
      <c r="G50" s="60"/>
      <c r="H50" s="56"/>
      <c r="I50" s="4"/>
    </row>
    <row r="51" spans="1:9" ht="5.25" customHeight="1" x14ac:dyDescent="0.3">
      <c r="A51" s="4"/>
      <c r="B51" s="61"/>
      <c r="C51" s="54"/>
      <c r="D51" s="62"/>
      <c r="E51" s="59"/>
      <c r="F51" s="59"/>
      <c r="G51" s="60"/>
      <c r="H51" s="56"/>
      <c r="I51" s="4"/>
    </row>
    <row r="52" spans="1:9" ht="4.8" customHeight="1" x14ac:dyDescent="0.3">
      <c r="A52" s="4"/>
      <c r="B52" s="61"/>
      <c r="C52" s="65"/>
      <c r="D52" s="62"/>
      <c r="E52" s="59"/>
      <c r="F52" s="59"/>
      <c r="G52" s="60"/>
      <c r="H52" s="56"/>
      <c r="I52" s="4"/>
    </row>
    <row r="53" spans="1:9" ht="14.25" customHeight="1" x14ac:dyDescent="0.3">
      <c r="A53" s="4"/>
      <c r="B53" s="61">
        <f>B50+0.001</f>
        <v>2.5010000000000003</v>
      </c>
      <c r="C53" s="54" t="s">
        <v>44</v>
      </c>
      <c r="D53" s="62"/>
      <c r="E53" s="59" t="s">
        <v>3</v>
      </c>
      <c r="F53" s="59"/>
      <c r="G53" s="60"/>
      <c r="H53" s="56"/>
      <c r="I53" s="4"/>
    </row>
    <row r="54" spans="1:9" ht="14.25" customHeight="1" x14ac:dyDescent="0.3">
      <c r="A54" s="4"/>
      <c r="B54" s="61">
        <f>B53+0.001</f>
        <v>2.5020000000000002</v>
      </c>
      <c r="C54" s="54" t="s">
        <v>45</v>
      </c>
      <c r="D54" s="62"/>
      <c r="E54" s="59"/>
      <c r="F54" s="59"/>
      <c r="G54" s="60"/>
      <c r="H54" s="56"/>
      <c r="I54" s="4"/>
    </row>
    <row r="55" spans="1:9" ht="14.25" customHeight="1" x14ac:dyDescent="0.3">
      <c r="A55" s="4"/>
      <c r="B55" s="61"/>
      <c r="C55" s="65" t="s">
        <v>84</v>
      </c>
      <c r="D55" s="62" t="s">
        <v>27</v>
      </c>
      <c r="E55" s="59" t="s">
        <v>3</v>
      </c>
      <c r="F55" s="59"/>
      <c r="G55" s="60"/>
      <c r="H55" s="56"/>
      <c r="I55" s="4"/>
    </row>
    <row r="56" spans="1:9" ht="5.25" customHeight="1" x14ac:dyDescent="0.3">
      <c r="A56" s="4"/>
      <c r="B56" s="61"/>
      <c r="C56" s="54"/>
      <c r="D56" s="62"/>
      <c r="E56" s="59"/>
      <c r="F56" s="59"/>
      <c r="G56" s="60"/>
      <c r="H56" s="56"/>
      <c r="I56" s="4"/>
    </row>
    <row r="57" spans="1:9" ht="14.25" customHeight="1" x14ac:dyDescent="0.3">
      <c r="A57" s="4"/>
      <c r="B57" s="61">
        <f>B54+0.001</f>
        <v>2.5030000000000001</v>
      </c>
      <c r="C57" s="54" t="s">
        <v>52</v>
      </c>
      <c r="D57" s="62"/>
      <c r="E57" s="59"/>
      <c r="F57" s="59"/>
      <c r="G57" s="60"/>
      <c r="H57" s="56"/>
      <c r="I57" s="4"/>
    </row>
    <row r="58" spans="1:9" ht="14.25" customHeight="1" x14ac:dyDescent="0.3">
      <c r="A58" s="4"/>
      <c r="B58" s="61"/>
      <c r="C58" s="65" t="s">
        <v>88</v>
      </c>
      <c r="D58" s="62" t="s">
        <v>28</v>
      </c>
      <c r="E58" s="59" t="s">
        <v>46</v>
      </c>
      <c r="F58" s="59"/>
      <c r="G58" s="60"/>
      <c r="H58" s="56"/>
      <c r="I58" s="4"/>
    </row>
    <row r="59" spans="1:9" ht="14.25" customHeight="1" x14ac:dyDescent="0.3">
      <c r="A59" s="4"/>
      <c r="B59" s="61"/>
      <c r="C59" s="65" t="s">
        <v>91</v>
      </c>
      <c r="D59" s="62" t="s">
        <v>29</v>
      </c>
      <c r="E59" s="59" t="s">
        <v>46</v>
      </c>
      <c r="F59" s="59"/>
      <c r="G59" s="60"/>
      <c r="H59" s="56"/>
      <c r="I59" s="4"/>
    </row>
    <row r="60" spans="1:9" ht="5.25" customHeight="1" x14ac:dyDescent="0.3">
      <c r="A60" s="4"/>
      <c r="B60" s="61"/>
      <c r="C60" s="65"/>
      <c r="D60" s="62"/>
      <c r="E60" s="59"/>
      <c r="F60" s="59"/>
      <c r="G60" s="60"/>
      <c r="H60" s="56"/>
      <c r="I60" s="4"/>
    </row>
    <row r="61" spans="1:9" ht="30" customHeight="1" x14ac:dyDescent="0.3">
      <c r="A61" s="4"/>
      <c r="B61" s="61">
        <f>B57+0.001</f>
        <v>2.504</v>
      </c>
      <c r="C61" s="52" t="s">
        <v>53</v>
      </c>
      <c r="D61" s="62"/>
      <c r="E61" s="59"/>
      <c r="F61" s="59"/>
      <c r="G61" s="60"/>
      <c r="H61" s="56"/>
      <c r="I61" s="4"/>
    </row>
    <row r="62" spans="1:9" ht="14.25" customHeight="1" x14ac:dyDescent="0.3">
      <c r="A62" s="4"/>
      <c r="B62" s="61"/>
      <c r="C62" s="66" t="s">
        <v>89</v>
      </c>
      <c r="D62" s="62" t="s">
        <v>29</v>
      </c>
      <c r="E62" s="59" t="s">
        <v>46</v>
      </c>
      <c r="F62" s="59"/>
      <c r="G62" s="60"/>
      <c r="H62" s="56"/>
      <c r="I62" s="4"/>
    </row>
    <row r="63" spans="1:9" ht="5.25" customHeight="1" x14ac:dyDescent="0.3">
      <c r="A63" s="4"/>
      <c r="B63" s="61"/>
      <c r="C63" s="52"/>
      <c r="D63" s="62"/>
      <c r="E63" s="59"/>
      <c r="F63" s="59"/>
      <c r="G63" s="60"/>
      <c r="H63" s="56"/>
      <c r="I63" s="4"/>
    </row>
    <row r="64" spans="1:9" ht="14.25" customHeight="1" x14ac:dyDescent="0.3">
      <c r="A64" s="4"/>
      <c r="B64" s="61">
        <f>B61+0.001</f>
        <v>2.5049999999999999</v>
      </c>
      <c r="C64" s="54" t="s">
        <v>54</v>
      </c>
      <c r="D64" s="62"/>
      <c r="E64" s="59"/>
      <c r="F64" s="59"/>
      <c r="G64" s="60"/>
      <c r="H64" s="56"/>
      <c r="I64" s="4"/>
    </row>
    <row r="65" spans="1:9" ht="14.25" customHeight="1" x14ac:dyDescent="0.3">
      <c r="A65" s="4"/>
      <c r="B65" s="61"/>
      <c r="C65" s="65" t="s">
        <v>90</v>
      </c>
      <c r="D65" s="62" t="s">
        <v>30</v>
      </c>
      <c r="E65" s="59" t="s">
        <v>46</v>
      </c>
      <c r="F65" s="59"/>
      <c r="G65" s="60"/>
      <c r="H65" s="56"/>
      <c r="I65" s="4"/>
    </row>
    <row r="66" spans="1:9" ht="5.25" customHeight="1" x14ac:dyDescent="0.3">
      <c r="A66" s="4"/>
      <c r="B66" s="61"/>
      <c r="C66" s="65"/>
      <c r="D66" s="62"/>
      <c r="E66" s="59"/>
      <c r="F66" s="59"/>
      <c r="G66" s="60"/>
      <c r="H66" s="56"/>
      <c r="I66" s="4"/>
    </row>
    <row r="67" spans="1:9" ht="5.25" customHeight="1" x14ac:dyDescent="0.3">
      <c r="A67" s="4"/>
      <c r="B67" s="61"/>
      <c r="C67" s="54"/>
      <c r="D67" s="62"/>
      <c r="E67" s="59"/>
      <c r="F67" s="59"/>
      <c r="G67" s="60"/>
      <c r="H67" s="56"/>
      <c r="I67" s="4"/>
    </row>
    <row r="68" spans="1:9" ht="14.25" customHeight="1" x14ac:dyDescent="0.3">
      <c r="A68" s="4"/>
      <c r="B68" s="61">
        <f>B64+0.001</f>
        <v>2.5059999999999998</v>
      </c>
      <c r="C68" s="54" t="s">
        <v>47</v>
      </c>
      <c r="D68" s="62"/>
      <c r="E68" s="59" t="s">
        <v>3</v>
      </c>
      <c r="F68" s="59"/>
      <c r="G68" s="60"/>
      <c r="H68" s="56"/>
      <c r="I68" s="4"/>
    </row>
    <row r="69" spans="1:9" ht="22.2" customHeight="1" x14ac:dyDescent="0.3">
      <c r="A69" s="4"/>
      <c r="B69" s="61"/>
      <c r="C69" s="54"/>
      <c r="D69" s="62"/>
      <c r="E69" s="59"/>
      <c r="F69" s="59"/>
      <c r="G69" s="60"/>
      <c r="H69" s="56"/>
      <c r="I69" s="4"/>
    </row>
    <row r="70" spans="1:9" ht="7.5" customHeight="1" thickBot="1" x14ac:dyDescent="0.35">
      <c r="A70" s="4"/>
      <c r="B70" s="20"/>
      <c r="C70" s="40"/>
      <c r="D70" s="41"/>
      <c r="E70" s="17"/>
      <c r="F70" s="17"/>
      <c r="G70" s="18"/>
      <c r="H70" s="19"/>
      <c r="I70" s="4"/>
    </row>
    <row r="71" spans="1:9" ht="21.75" customHeight="1" thickBot="1" x14ac:dyDescent="0.35">
      <c r="A71" s="4"/>
      <c r="B71" s="22"/>
      <c r="C71" s="23" t="s">
        <v>17</v>
      </c>
      <c r="D71" s="23"/>
      <c r="E71" s="24" t="s">
        <v>8</v>
      </c>
      <c r="F71" s="28"/>
      <c r="G71" s="47" t="s">
        <v>9</v>
      </c>
      <c r="H71" s="25">
        <f>SUM(H7:H70)</f>
        <v>0</v>
      </c>
      <c r="I71" s="4"/>
    </row>
    <row r="72" spans="1:9" ht="9.75" customHeight="1" thickBot="1" x14ac:dyDescent="0.35">
      <c r="A72" s="4"/>
      <c r="B72" s="26"/>
      <c r="C72" s="27"/>
      <c r="D72" s="27"/>
      <c r="E72" s="28"/>
      <c r="F72" s="28"/>
      <c r="G72" s="48"/>
      <c r="H72" s="29"/>
      <c r="I72" s="4"/>
    </row>
    <row r="73" spans="1:9" ht="21.75" customHeight="1" thickBot="1" x14ac:dyDescent="0.35">
      <c r="A73" s="4"/>
      <c r="B73" s="22"/>
      <c r="C73" s="27"/>
      <c r="D73" s="27"/>
      <c r="E73" s="24" t="s">
        <v>10</v>
      </c>
      <c r="F73" s="28"/>
      <c r="G73" s="49" t="s">
        <v>9</v>
      </c>
      <c r="H73" s="25">
        <f>H71*0.2</f>
        <v>0</v>
      </c>
      <c r="I73" s="4"/>
    </row>
    <row r="74" spans="1:9" ht="9.75" customHeight="1" thickBot="1" x14ac:dyDescent="0.35">
      <c r="A74" s="4"/>
      <c r="B74" s="26"/>
      <c r="C74" s="27"/>
      <c r="D74" s="27"/>
      <c r="E74" s="28"/>
      <c r="F74" s="28"/>
      <c r="G74" s="48"/>
      <c r="H74" s="29"/>
      <c r="I74" s="4"/>
    </row>
    <row r="75" spans="1:9" ht="21.75" customHeight="1" thickBot="1" x14ac:dyDescent="0.35">
      <c r="A75" s="4"/>
      <c r="B75" s="30"/>
      <c r="C75" s="23" t="s">
        <v>17</v>
      </c>
      <c r="D75" s="23"/>
      <c r="E75" s="24" t="s">
        <v>11</v>
      </c>
      <c r="F75" s="28"/>
      <c r="G75" s="49" t="s">
        <v>9</v>
      </c>
      <c r="H75" s="25">
        <f>H71*1.2</f>
        <v>0</v>
      </c>
      <c r="I75" s="4"/>
    </row>
    <row r="76" spans="1:9" ht="17.25" customHeight="1" x14ac:dyDescent="0.3">
      <c r="A76" s="4"/>
      <c r="B76" s="6"/>
      <c r="C76" s="5"/>
      <c r="D76" s="5"/>
      <c r="E76" s="6"/>
      <c r="F76" s="6"/>
      <c r="G76" s="21"/>
      <c r="H76" s="16"/>
      <c r="I76" s="4"/>
    </row>
  </sheetData>
  <mergeCells count="2">
    <mergeCell ref="B1:C1"/>
    <mergeCell ref="B2:H2"/>
  </mergeCells>
  <phoneticPr fontId="16" type="noConversion"/>
  <pageMargins left="0.7" right="0.7" top="0.75" bottom="0.75" header="0.3" footer="0.3"/>
  <pageSetup paperSize="9" scale="74" fitToHeight="0" orientation="portrait" r:id="rId1"/>
  <ignoredErrors>
    <ignoredError sqref="H44:H4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3.2"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GOUDEAU Damien</cp:lastModifiedBy>
  <cp:lastPrinted>2024-09-16T13:12:59Z</cp:lastPrinted>
  <dcterms:created xsi:type="dcterms:W3CDTF">2021-08-02T11:41:06Z</dcterms:created>
  <dcterms:modified xsi:type="dcterms:W3CDTF">2025-03-25T13:16:14Z</dcterms:modified>
</cp:coreProperties>
</file>