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/>
  <xr:revisionPtr revIDLastSave="0" documentId="13_ncr:1_{0BFA978B-57C9-4259-9DCD-2B522FCE2EB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Gros-oeuvre - Installation de" sheetId="2" r:id="rId1"/>
    <sheet name="Menuiserie Extérieure" sheetId="3" r:id="rId2"/>
    <sheet name="Cloisons - Doublages - Faux-p" sheetId="4" r:id="rId3"/>
    <sheet name="Electricité" sheetId="5" r:id="rId4"/>
    <sheet name="Climatisation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6" l="1"/>
  <c r="F28" i="6"/>
  <c r="F27" i="6"/>
  <c r="F26" i="6"/>
  <c r="F24" i="6"/>
  <c r="F23" i="6"/>
  <c r="F21" i="6"/>
  <c r="F20" i="6"/>
  <c r="F19" i="6"/>
  <c r="F17" i="6"/>
  <c r="F16" i="6"/>
  <c r="F15" i="6"/>
  <c r="F13" i="6"/>
  <c r="F12" i="6"/>
  <c r="F11" i="6"/>
  <c r="F10" i="6"/>
  <c r="F9" i="6"/>
  <c r="F8" i="6"/>
  <c r="F7" i="6"/>
  <c r="F6" i="6"/>
  <c r="F5" i="6"/>
  <c r="A36" i="5"/>
  <c r="F33" i="5"/>
  <c r="F32" i="5"/>
  <c r="F31" i="5"/>
  <c r="F29" i="5"/>
  <c r="F28" i="5"/>
  <c r="F26" i="5"/>
  <c r="F25" i="5"/>
  <c r="F24" i="5"/>
  <c r="F23" i="5"/>
  <c r="F22" i="5"/>
  <c r="F21" i="5"/>
  <c r="F19" i="5"/>
  <c r="F18" i="5"/>
  <c r="F17" i="5"/>
  <c r="F16" i="5"/>
  <c r="F15" i="5"/>
  <c r="F13" i="5"/>
  <c r="F12" i="5"/>
  <c r="F11" i="5"/>
  <c r="F10" i="5"/>
  <c r="F9" i="5"/>
  <c r="F8" i="5"/>
  <c r="F7" i="5"/>
  <c r="F6" i="5"/>
  <c r="F5" i="5"/>
  <c r="A44" i="4"/>
  <c r="F41" i="4"/>
  <c r="F40" i="4"/>
  <c r="F39" i="4"/>
  <c r="F37" i="4"/>
  <c r="F36" i="4"/>
  <c r="F35" i="4"/>
  <c r="F34" i="4"/>
  <c r="F33" i="4"/>
  <c r="F32" i="4"/>
  <c r="F31" i="4"/>
  <c r="F30" i="4"/>
  <c r="F29" i="4"/>
  <c r="F28" i="4"/>
  <c r="F27" i="4"/>
  <c r="F25" i="4"/>
  <c r="F24" i="4"/>
  <c r="F23" i="4"/>
  <c r="F22" i="4"/>
  <c r="F21" i="4"/>
  <c r="F20" i="4"/>
  <c r="F19" i="4"/>
  <c r="F17" i="4"/>
  <c r="F16" i="4"/>
  <c r="F15" i="4"/>
  <c r="F14" i="4"/>
  <c r="F12" i="4"/>
  <c r="F11" i="4"/>
  <c r="F10" i="4"/>
  <c r="F9" i="4"/>
  <c r="F8" i="4"/>
  <c r="F7" i="4"/>
  <c r="F6" i="4"/>
  <c r="F5" i="4"/>
  <c r="A27" i="3"/>
  <c r="F24" i="3"/>
  <c r="F23" i="3"/>
  <c r="F22" i="3"/>
  <c r="F20" i="3"/>
  <c r="F19" i="3"/>
  <c r="F17" i="3"/>
  <c r="F16" i="3"/>
  <c r="F15" i="3"/>
  <c r="F13" i="3"/>
  <c r="F11" i="3"/>
  <c r="F10" i="3"/>
  <c r="F9" i="3"/>
  <c r="F8" i="3"/>
  <c r="F7" i="3"/>
  <c r="F6" i="3"/>
  <c r="F5" i="3"/>
  <c r="A26" i="2"/>
  <c r="F23" i="2"/>
  <c r="F22" i="2"/>
  <c r="F21" i="2"/>
  <c r="F19" i="2"/>
  <c r="F18" i="2"/>
  <c r="F17" i="2"/>
  <c r="F15" i="2"/>
  <c r="F14" i="2"/>
  <c r="F13" i="2"/>
  <c r="F12" i="2"/>
  <c r="F11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<sst xmlns="http://schemas.openxmlformats.org/spreadsheetml/2006/main" count="339" uniqueCount="211">
  <si>
    <t>1.1 - TRAVAUX PRÉPARATOIRES</t>
  </si>
  <si>
    <t>U</t>
  </si>
  <si>
    <t>1.1.1</t>
  </si>
  <si>
    <t>ens</t>
  </si>
  <si>
    <t>1.1.2</t>
  </si>
  <si>
    <t>1.1.3</t>
  </si>
  <si>
    <t>1.1.4</t>
  </si>
  <si>
    <t>Déménagement</t>
  </si>
  <si>
    <t>SOUS TOTAL</t>
  </si>
  <si>
    <t>1.2 - TERRASSEMENT</t>
  </si>
  <si>
    <t>1.2.1</t>
  </si>
  <si>
    <t>1.2.2</t>
  </si>
  <si>
    <t>m3</t>
  </si>
  <si>
    <t>1.2.3</t>
  </si>
  <si>
    <t>1.2.4</t>
  </si>
  <si>
    <t>m2</t>
  </si>
  <si>
    <t>1.2.5</t>
  </si>
  <si>
    <t xml:space="preserve">Mise en place d'un coffret ENEDIS en façade </t>
  </si>
  <si>
    <t>1.2.6</t>
  </si>
  <si>
    <t>Carrotage en façade</t>
  </si>
  <si>
    <t>1.2.6.1</t>
  </si>
  <si>
    <t>Pour ENEDIS</t>
  </si>
  <si>
    <t>u</t>
  </si>
  <si>
    <t>1.2.6.2</t>
  </si>
  <si>
    <t>Pour le chauffage</t>
  </si>
  <si>
    <t>2.1 - STORES</t>
  </si>
  <si>
    <t>2.1.1</t>
  </si>
  <si>
    <t>Dépose des stores existants intérieurs</t>
  </si>
  <si>
    <t>2.1.2</t>
  </si>
  <si>
    <t>2.1.3</t>
  </si>
  <si>
    <t>Dépose des stores existant extérieures</t>
  </si>
  <si>
    <t>2.1.4</t>
  </si>
  <si>
    <t>2.1.5</t>
  </si>
  <si>
    <t>2.1.6</t>
  </si>
  <si>
    <t>2.2 - PORTE</t>
  </si>
  <si>
    <t>2.2.1</t>
  </si>
  <si>
    <t>2.2.2</t>
  </si>
  <si>
    <t>Portes vitrées</t>
  </si>
  <si>
    <t>2.2.2.1</t>
  </si>
  <si>
    <t>2.2.3</t>
  </si>
  <si>
    <t>2.3 - SERRURERIE</t>
  </si>
  <si>
    <t>2.3.1</t>
  </si>
  <si>
    <t>Capotage de protection groupe extérieur</t>
  </si>
  <si>
    <t>3.1 - CLOISON</t>
  </si>
  <si>
    <t>3.1.1</t>
  </si>
  <si>
    <t>3.1.2</t>
  </si>
  <si>
    <t>3.1.3</t>
  </si>
  <si>
    <t>3.1.4</t>
  </si>
  <si>
    <t>3.1.5</t>
  </si>
  <si>
    <t>3.1.6</t>
  </si>
  <si>
    <t>Dépose des tablettes de menuiseries</t>
  </si>
  <si>
    <t>ml</t>
  </si>
  <si>
    <t>3.1.7</t>
  </si>
  <si>
    <t>Dépose des plinthes en bois</t>
  </si>
  <si>
    <t>3.2 - FAUX-PLAFOND</t>
  </si>
  <si>
    <t>3.2.1</t>
  </si>
  <si>
    <t>Dépose repose de faux-plafond avec adaptations</t>
  </si>
  <si>
    <t>3.2.2</t>
  </si>
  <si>
    <t>3.2.3</t>
  </si>
  <si>
    <t>3.3 - PEINTURE</t>
  </si>
  <si>
    <t>3.3.1</t>
  </si>
  <si>
    <t>3.3.2</t>
  </si>
  <si>
    <t>3.3.3</t>
  </si>
  <si>
    <t>3.3.4</t>
  </si>
  <si>
    <t>Nettoyage de mise à disposition des locaux après chaque phase de travaux</t>
  </si>
  <si>
    <t>3.3.5</t>
  </si>
  <si>
    <t>3.3.6</t>
  </si>
  <si>
    <t>3.4 - MENUISERIES INTÉRIEURES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</si>
  <si>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</si>
  <si>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</si>
  <si>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</si>
  <si>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</si>
  <si>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</si>
  <si>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</si>
  <si>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</si>
  <si>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</si>
  <si>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</si>
  <si>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Dépose repose de mobilier</t>
  </si>
  <si>
    <t>3.4.10</t>
  </si>
  <si>
    <t>4.1 - ELECTRICITE</t>
  </si>
  <si>
    <t>4.1.1</t>
  </si>
  <si>
    <t>Etudes EXE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</si>
  <si>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</si>
  <si>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</si>
  <si>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</si>
  <si>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</si>
  <si>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</si>
  <si>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</si>
  <si>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</si>
  <si>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</si>
  <si>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</si>
  <si>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Alimentation électrique des équipements techniques</t>
  </si>
  <si>
    <t>4.1.10.1</t>
  </si>
  <si>
    <t>Climatisation groupe extérieur</t>
  </si>
  <si>
    <t>4.1.10.2</t>
  </si>
  <si>
    <t>Climatisation des groupes intérieurs de climatisation</t>
  </si>
  <si>
    <t>4.1.10.3</t>
  </si>
  <si>
    <t>Porte automatique</t>
  </si>
  <si>
    <t>4.1.10.4</t>
  </si>
  <si>
    <t>Chauffe eau</t>
  </si>
  <si>
    <t>4.1.11</t>
  </si>
  <si>
    <t>Horloge VMC</t>
  </si>
  <si>
    <t>4.1.12</t>
  </si>
  <si>
    <t>Déplacement de PC, de gaine, d'équipement d'alarme, de visiophone et de luminaire</t>
  </si>
  <si>
    <t>4.1.12.1</t>
  </si>
  <si>
    <t>PC</t>
  </si>
  <si>
    <t>4.1.12.2</t>
  </si>
  <si>
    <t>Gaine</t>
  </si>
  <si>
    <t>4.1.12.3</t>
  </si>
  <si>
    <t>Equipement d'alarme</t>
  </si>
  <si>
    <t>4.1.12.4</t>
  </si>
  <si>
    <t>Visiophone</t>
  </si>
  <si>
    <t>4.1.13</t>
  </si>
  <si>
    <t>Réseaux informatiques</t>
  </si>
  <si>
    <t>4.1.14</t>
  </si>
  <si>
    <t>4.1.15</t>
  </si>
  <si>
    <t>Interrupteur</t>
  </si>
  <si>
    <t>4.1.15.1</t>
  </si>
  <si>
    <t>Gradateur</t>
  </si>
  <si>
    <t>5.1 - CLIMATISATION</t>
  </si>
  <si>
    <t>5.1.1</t>
  </si>
  <si>
    <t>Vidange de l'installation, désembouage et évacuation de la chaufferie existante</t>
  </si>
  <si>
    <t>5.1.2</t>
  </si>
  <si>
    <t>Dépose des réseaux et équipements de chauffage</t>
  </si>
  <si>
    <t>5.1.3</t>
  </si>
  <si>
    <t>5.1.4</t>
  </si>
  <si>
    <t>Dépose des installation électriques de la chaufferie</t>
  </si>
  <si>
    <t>5.1.5</t>
  </si>
  <si>
    <t>Dépose de la climatisation existante</t>
  </si>
  <si>
    <t>5.1.6</t>
  </si>
  <si>
    <t>Coffret et réseau électrique</t>
  </si>
  <si>
    <t>5.1.7</t>
  </si>
  <si>
    <t>Réseau de distribution</t>
  </si>
  <si>
    <t>5.1.8</t>
  </si>
  <si>
    <t>Climatisation réversible (unité extérieure)</t>
  </si>
  <si>
    <t>5.1.9</t>
  </si>
  <si>
    <t>Unité intérieur (caissette 600x600)</t>
  </si>
  <si>
    <t>5.1.10</t>
  </si>
  <si>
    <t>Création d'une nouvelle GTB (gestion technique du bâtiment)</t>
  </si>
  <si>
    <t>5.1.10.1</t>
  </si>
  <si>
    <t xml:space="preserve">Fonctions traitées </t>
  </si>
  <si>
    <t>5.1.11</t>
  </si>
  <si>
    <t>Régulation du chauffage et climatisation en fonction de la température extérieure - Régulation à "action progressive"</t>
  </si>
  <si>
    <t>5.2 - VENTILATION</t>
  </si>
  <si>
    <t>5.2.1</t>
  </si>
  <si>
    <t>5.2.2</t>
  </si>
  <si>
    <t>5.3 - SANITAIRE</t>
  </si>
  <si>
    <t>5.3.1</t>
  </si>
  <si>
    <t>Chauffe-eau instanté compris dépose</t>
  </si>
  <si>
    <t>Bordereau de décomposition du prix global et forfaitaire à renseigner impérativement</t>
  </si>
  <si>
    <t>DÉSIGNATION  DES  OUVRAGES</t>
  </si>
  <si>
    <t>UNITÉ</t>
  </si>
  <si>
    <t>P.U.
en € H.T.</t>
  </si>
  <si>
    <t>TOTAL
en € H.T.</t>
  </si>
  <si>
    <t>QUANTITÉ INDICATIVE</t>
  </si>
  <si>
    <t xml:space="preserve"> GROS-OEUVRE - INSTALLATION DE</t>
  </si>
  <si>
    <t>Panneaux d'informations de chantier</t>
  </si>
  <si>
    <t>Remise en état des abords</t>
  </si>
  <si>
    <t>Installation de chantier à l'intérieur des locaux</t>
  </si>
  <si>
    <t>Terrassements - Implantation et piquetage des terrassements</t>
  </si>
  <si>
    <t>Terrassement en déblais</t>
  </si>
  <si>
    <t>Remblaiement au droit de la construction</t>
  </si>
  <si>
    <t>Dallage en béton de gravillons armé, à dessus fini - Dessus fini</t>
  </si>
  <si>
    <t>Total Général en € HT</t>
  </si>
  <si>
    <t>TVA (20.00%)</t>
  </si>
  <si>
    <t>Total Général en € TTC</t>
  </si>
  <si>
    <t>Cachet et signature de l'entreprise</t>
  </si>
  <si>
    <t xml:space="preserve"> MENUISERIE EXTÉRIEURE</t>
  </si>
  <si>
    <t>Stores intérieurs</t>
  </si>
  <si>
    <t>Stores extérieures toiles</t>
  </si>
  <si>
    <t>Film de protection solaire</t>
  </si>
  <si>
    <t>Maintenance des entrées d'air</t>
  </si>
  <si>
    <t>Portes automatique</t>
  </si>
  <si>
    <t>Double</t>
  </si>
  <si>
    <t>Dépose en démolition d'ouvrages de menuiseries extérieures</t>
  </si>
  <si>
    <t xml:space="preserve"> CLOISONS - DOUBLAGES - FAUX-P</t>
  </si>
  <si>
    <t>Contre cloisons avec montants et plaques de plâtre</t>
  </si>
  <si>
    <t>Cloisons en plaques de plâtre haute dureté 98/48</t>
  </si>
  <si>
    <t>Muret en carreaux de plâtre</t>
  </si>
  <si>
    <t>Démolition de coffre de chauffage</t>
  </si>
  <si>
    <t>Gaines techniques</t>
  </si>
  <si>
    <t>Plafond plâtre coupe feu 1H</t>
  </si>
  <si>
    <t>Dépose de faux-plafond plâtre</t>
  </si>
  <si>
    <t>Préparation subjectile en enduit au mortier lissé - Finition A</t>
  </si>
  <si>
    <t>Préparation subjectile en bois massif - Finition A</t>
  </si>
  <si>
    <t>Peinture acrylique en phase aqueuse - Finition A - Aspect satiné</t>
  </si>
  <si>
    <t>Peintures sur tuyauteries et autres - Peinture sur tuyauteries</t>
  </si>
  <si>
    <t>Préparation subjectile en métal ferreux - Finition B</t>
  </si>
  <si>
    <t>Tablette en bois sur appuis de fenêtre compris dépose des existants</t>
  </si>
  <si>
    <t>Plinthe bois</t>
  </si>
  <si>
    <t>Bloc-porte 1 vantail battant EI30 à peindre</t>
  </si>
  <si>
    <t>Bande d'éveil à la vigilance - compris dépose</t>
  </si>
  <si>
    <t>Main courante en aluminium</t>
  </si>
  <si>
    <t>Plinthes droites en grès cérame compris dépose</t>
  </si>
  <si>
    <t>Modification du mobilier de la salle d'audience</t>
  </si>
  <si>
    <t>Dépose - repose du rideau de porte de la salle d'audience</t>
  </si>
  <si>
    <t>Dépose en démolition d'ouvrages de menuiseries intérieures</t>
  </si>
  <si>
    <t xml:space="preserve"> ELECTRICITÉ</t>
  </si>
  <si>
    <t>Déposes / repose des luminaires</t>
  </si>
  <si>
    <t>Déposes</t>
  </si>
  <si>
    <t>TGBT tarif jaune</t>
  </si>
  <si>
    <t>Raccordement au coffret</t>
  </si>
  <si>
    <t>Distribution électrique</t>
  </si>
  <si>
    <t>Dalle LED 600x600</t>
  </si>
  <si>
    <t>Dalle LED 600x600 gradables indirect</t>
  </si>
  <si>
    <t>Applique</t>
  </si>
  <si>
    <t>Prise RJ45 - Cat6A</t>
  </si>
  <si>
    <t xml:space="preserve"> CLIMATISATION</t>
  </si>
  <si>
    <t>Dépose - repose de la clim dans le local serveur</t>
  </si>
  <si>
    <t>Registre CO2</t>
  </si>
  <si>
    <t>Modification du réseau de ventilation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</si>
</sst>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@\ &quot;– DECOMPOSITION DU PRIX GLOBAL ET FORFAITAIRE&quot;"/>
    <numFmt numFmtId="167" formatCode="#,##0.00;[Red]\ \-\ #,##0.00;&quot;-&quot;"/>
    <numFmt numFmtId="168" formatCode="#,##0.00\ [$ -40C];[Red]\ \-\ #,##0.00\ [$ -40C];&quot;-&quot;??\ [$ -40C]"/>
  </numFmts>
  <fonts count="12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24"/>
      <color theme="0"/>
      <name val="Space Grotesk"/>
    </font>
    <font>
      <b/>
      <sz val="11"/>
      <name val="DM Sans"/>
    </font>
    <font>
      <b/>
      <sz val="10"/>
      <color theme="0"/>
      <name val="DM Sans"/>
    </font>
    <font>
      <sz val="10.5"/>
      <name val="DM Sans"/>
    </font>
    <font>
      <sz val="11"/>
      <name val="DM Sans"/>
    </font>
    <font>
      <b/>
      <sz val="11"/>
      <color rgb="FF44668B"/>
      <name val="DM Sans"/>
    </font>
    <font>
      <b/>
      <sz val="10.5"/>
      <color theme="0"/>
      <name val="DM Sans"/>
    </font>
    <font>
      <b/>
      <sz val="11"/>
      <color theme="0"/>
      <name val="DM Sans"/>
    </font>
    <font>
      <sz val="11"/>
      <color theme="0"/>
      <name val="DM Sans"/>
    </font>
    <font>
      <sz val="8"/>
      <name val="DM Sans"/>
    </font>
  </fonts>
  <fills count="3">
    <fill>
      <patternFill patternType="none"/>
    </fill>
    <fill>
      <patternFill patternType="gray125"/>
    </fill>
    <fill>
      <patternFill patternType="solid">
        <fgColor rgb="FF44668B"/>
        <bgColor indexed="64"/>
      </patternFill>
    </fill>
  </fills>
  <borders count="30">
    <border>
      <left/>
      <right/>
      <top/>
      <bottom/>
      <diagonal/>
    </border>
    <border>
      <left style="medium">
        <color rgb="FF44668B"/>
      </left>
      <right/>
      <top/>
      <bottom/>
      <diagonal/>
    </border>
    <border>
      <left/>
      <right/>
      <top style="medium">
        <color rgb="FF44668B"/>
      </top>
      <bottom/>
      <diagonal/>
    </border>
    <border>
      <left style="medium">
        <color rgb="FF44668B"/>
      </left>
      <right/>
      <top style="medium">
        <color rgb="FF44668B"/>
      </top>
      <bottom/>
      <diagonal/>
    </border>
    <border>
      <left/>
      <right style="medium">
        <color rgb="FF44668B"/>
      </right>
      <top style="medium">
        <color rgb="FF44668B"/>
      </top>
      <bottom/>
      <diagonal/>
    </border>
    <border>
      <left style="medium">
        <color rgb="FF44668B"/>
      </left>
      <right/>
      <top/>
      <bottom style="medium">
        <color rgb="FF44668B"/>
      </bottom>
      <diagonal/>
    </border>
    <border>
      <left/>
      <right/>
      <top/>
      <bottom style="medium">
        <color rgb="FF44668B"/>
      </bottom>
      <diagonal/>
    </border>
    <border>
      <left/>
      <right style="medium">
        <color rgb="FF44668B"/>
      </right>
      <top/>
      <bottom/>
      <diagonal/>
    </border>
    <border>
      <left/>
      <right style="medium">
        <color rgb="FF44668B"/>
      </right>
      <top/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medium">
        <color rgb="FF44668B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hair">
        <color indexed="64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thin">
        <color rgb="FF44668B"/>
      </right>
      <top style="hair">
        <color indexed="64"/>
      </top>
      <bottom style="medium">
        <color rgb="FF44668B"/>
      </bottom>
      <diagonal/>
    </border>
    <border>
      <left style="thin">
        <color rgb="FF44668B"/>
      </left>
      <right style="medium">
        <color rgb="FF44668B"/>
      </right>
      <top style="hair">
        <color indexed="64"/>
      </top>
      <bottom style="medium">
        <color rgb="FF44668B"/>
      </bottom>
      <diagonal/>
    </border>
    <border>
      <left style="medium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thin">
        <color rgb="FF44668B"/>
      </right>
      <top style="hair">
        <color indexed="64"/>
      </top>
      <bottom/>
      <diagonal/>
    </border>
    <border>
      <left style="thin">
        <color rgb="FF44668B"/>
      </left>
      <right style="medium">
        <color rgb="FF44668B"/>
      </right>
      <top style="hair">
        <color indexed="64"/>
      </top>
      <bottom/>
      <diagonal/>
    </border>
    <border>
      <left style="medium">
        <color rgb="FF44668B"/>
      </left>
      <right/>
      <top style="medium">
        <color rgb="FF44668B"/>
      </top>
      <bottom style="hair">
        <color indexed="64"/>
      </bottom>
      <diagonal/>
    </border>
    <border>
      <left/>
      <right/>
      <top style="medium">
        <color rgb="FF44668B"/>
      </top>
      <bottom style="hair">
        <color indexed="64"/>
      </bottom>
      <diagonal/>
    </border>
    <border>
      <left/>
      <right style="medium">
        <color rgb="FF44668B"/>
      </right>
      <top style="medium">
        <color rgb="FF44668B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rgb="FF44668B"/>
      </right>
      <top style="hair">
        <color indexed="64"/>
      </top>
      <bottom style="hair">
        <color indexed="64"/>
      </bottom>
      <diagonal/>
    </border>
    <border>
      <left style="medium">
        <color rgb="FF44668B"/>
      </left>
      <right/>
      <top style="hair">
        <color indexed="64"/>
      </top>
      <bottom style="medium">
        <color rgb="FF44668B"/>
      </bottom>
      <diagonal/>
    </border>
    <border>
      <left/>
      <right/>
      <top style="hair">
        <color indexed="64"/>
      </top>
      <bottom style="medium">
        <color rgb="FF44668B"/>
      </bottom>
      <diagonal/>
    </border>
    <border>
      <left/>
      <right style="medium">
        <color rgb="FF44668B"/>
      </right>
      <top style="hair">
        <color indexed="64"/>
      </top>
      <bottom style="medium">
        <color rgb="FF44668B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 shrinkToFit="1"/>
    </xf>
    <xf numFmtId="166" fontId="3" fillId="0" borderId="0" xfId="0" applyNumberFormat="1" applyFont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167" fontId="5" fillId="0" borderId="13" xfId="0" applyNumberFormat="1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167" fontId="7" fillId="0" borderId="10" xfId="0" applyNumberFormat="1" applyFont="1" applyBorder="1" applyAlignment="1">
      <alignment horizontal="left" vertical="center"/>
    </xf>
    <xf numFmtId="167" fontId="7" fillId="0" borderId="11" xfId="0" applyNumberFormat="1" applyFont="1" applyBorder="1" applyAlignment="1">
      <alignment horizontal="left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167" fontId="8" fillId="2" borderId="16" xfId="0" applyNumberFormat="1" applyFont="1" applyFill="1" applyBorder="1" applyAlignment="1">
      <alignment horizontal="center" vertical="center"/>
    </xf>
    <xf numFmtId="167" fontId="8" fillId="2" borderId="17" xfId="0" applyNumberFormat="1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left" vertical="top" wrapText="1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167" fontId="8" fillId="2" borderId="19" xfId="0" applyNumberFormat="1" applyFont="1" applyFill="1" applyBorder="1" applyAlignment="1">
      <alignment horizontal="center" vertical="center"/>
    </xf>
    <xf numFmtId="167" fontId="8" fillId="2" borderId="20" xfId="0" applyNumberFormat="1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167" fontId="5" fillId="0" borderId="13" xfId="0" applyNumberFormat="1" applyFont="1" applyBorder="1" applyAlignment="1">
      <alignment horizontal="center" vertical="center"/>
    </xf>
    <xf numFmtId="167" fontId="5" fillId="0" borderId="14" xfId="0" applyNumberFormat="1" applyFont="1" applyBorder="1" applyAlignment="1">
      <alignment horizontal="center" vertical="center"/>
    </xf>
    <xf numFmtId="0" fontId="9" fillId="2" borderId="21" xfId="0" applyFont="1" applyFill="1" applyBorder="1" applyAlignment="1">
      <alignment horizontal="left" vertical="center" shrinkToFit="1"/>
    </xf>
    <xf numFmtId="0" fontId="9" fillId="2" borderId="22" xfId="0" applyFont="1" applyFill="1" applyBorder="1" applyAlignment="1">
      <alignment horizontal="left" vertical="center" shrinkToFit="1"/>
    </xf>
    <xf numFmtId="168" fontId="9" fillId="2" borderId="23" xfId="0" applyNumberFormat="1" applyFont="1" applyFill="1" applyBorder="1" applyAlignment="1">
      <alignment horizontal="right" vertical="center" shrinkToFit="1"/>
    </xf>
    <xf numFmtId="0" fontId="10" fillId="2" borderId="24" xfId="0" applyFont="1" applyFill="1" applyBorder="1" applyAlignment="1">
      <alignment horizontal="left" vertical="center" shrinkToFit="1"/>
    </xf>
    <xf numFmtId="0" fontId="10" fillId="2" borderId="25" xfId="0" applyFont="1" applyFill="1" applyBorder="1" applyAlignment="1">
      <alignment horizontal="left" vertical="center" shrinkToFit="1"/>
    </xf>
    <xf numFmtId="168" fontId="10" fillId="2" borderId="26" xfId="0" applyNumberFormat="1" applyFont="1" applyFill="1" applyBorder="1" applyAlignment="1">
      <alignment horizontal="right" vertical="center" shrinkToFit="1"/>
    </xf>
    <xf numFmtId="0" fontId="9" fillId="2" borderId="27" xfId="0" applyFont="1" applyFill="1" applyBorder="1" applyAlignment="1">
      <alignment horizontal="left" vertical="center" shrinkToFit="1"/>
    </xf>
    <xf numFmtId="0" fontId="9" fillId="2" borderId="28" xfId="0" applyFont="1" applyFill="1" applyBorder="1" applyAlignment="1">
      <alignment horizontal="left" vertical="center" shrinkToFit="1"/>
    </xf>
    <xf numFmtId="168" fontId="9" fillId="2" borderId="29" xfId="0" applyNumberFormat="1" applyFont="1" applyFill="1" applyBorder="1" applyAlignment="1">
      <alignment horizontal="right" vertical="center" shrinkToFit="1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2"/>
  <sheetViews>
    <sheetView tabSelected="1" workbookViewId="0">
      <selection sqref="A1:F1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>
      <c r="A1" s="2" t="s">
        <v>149</v>
      </c>
      <c r="B1" s="2"/>
      <c r="C1" s="2"/>
      <c r="D1" s="2"/>
      <c r="E1" s="2"/>
      <c r="F1" s="2"/>
    </row>
    <row r="2" spans="1:6" s="1" customFormat="1" ht="39.950000000000003" customHeight="1" thickBot="1">
      <c r="A2" s="3" t="s">
        <v>155</v>
      </c>
      <c r="B2" s="3"/>
      <c r="C2" s="3"/>
      <c r="D2" s="3"/>
      <c r="E2" s="3"/>
      <c r="F2" s="3"/>
    </row>
    <row r="3" spans="1:6" ht="30" customHeight="1" thickBot="1">
      <c r="A3" s="4" t="s">
        <v>150</v>
      </c>
      <c r="B3" s="5"/>
      <c r="C3" s="6" t="s">
        <v>151</v>
      </c>
      <c r="D3" s="6" t="s">
        <v>154</v>
      </c>
      <c r="E3" s="6" t="s">
        <v>152</v>
      </c>
      <c r="F3" s="7" t="s">
        <v>153</v>
      </c>
    </row>
    <row r="4" spans="1:6" ht="15.75">
      <c r="A4" s="14" t="s">
        <v>0</v>
      </c>
      <c r="B4" s="13"/>
      <c r="C4" s="15"/>
      <c r="D4" s="15"/>
      <c r="E4" s="16"/>
      <c r="F4" s="17"/>
    </row>
    <row r="5" spans="1:6" outlineLevel="1">
      <c r="A5" s="8" t="s">
        <v>2</v>
      </c>
      <c r="B5" s="10" t="s">
        <v>156</v>
      </c>
      <c r="C5" s="9" t="s">
        <v>3</v>
      </c>
      <c r="D5" s="9">
        <v>1</v>
      </c>
      <c r="E5" s="11"/>
      <c r="F5" s="12">
        <f>(D5*E5)</f>
        <v>0</v>
      </c>
    </row>
    <row r="6" spans="1:6" outlineLevel="1">
      <c r="A6" s="8" t="s">
        <v>4</v>
      </c>
      <c r="B6" s="10" t="s">
        <v>157</v>
      </c>
      <c r="C6" s="9" t="s">
        <v>3</v>
      </c>
      <c r="D6" s="9">
        <v>1</v>
      </c>
      <c r="E6" s="11"/>
      <c r="F6" s="12">
        <f>(D6*E6)</f>
        <v>0</v>
      </c>
    </row>
    <row r="7" spans="1:6" outlineLevel="1">
      <c r="A7" s="8" t="s">
        <v>5</v>
      </c>
      <c r="B7" s="10" t="s">
        <v>158</v>
      </c>
      <c r="C7" s="9" t="s">
        <v>3</v>
      </c>
      <c r="D7" s="9">
        <v>1</v>
      </c>
      <c r="E7" s="11"/>
      <c r="F7" s="12">
        <f>(D7*E7)</f>
        <v>0</v>
      </c>
    </row>
    <row r="8" spans="1:6" outlineLevel="1">
      <c r="A8" s="8" t="s">
        <v>6</v>
      </c>
      <c r="B8" s="10" t="s">
        <v>7</v>
      </c>
      <c r="C8" s="9" t="s">
        <v>3</v>
      </c>
      <c r="D8" s="9">
        <v>1</v>
      </c>
      <c r="E8" s="11"/>
      <c r="F8" s="12">
        <f>(D8*E8)</f>
        <v>0</v>
      </c>
    </row>
    <row r="9" spans="1:6" s="1" customFormat="1" ht="18" customHeight="1" thickBot="1">
      <c r="A9" s="24"/>
      <c r="B9" s="25"/>
      <c r="C9" s="26"/>
      <c r="D9" s="27" t="s">
        <v>8</v>
      </c>
      <c r="E9" s="28"/>
      <c r="F9" s="29">
        <f>SUBTOTAL(9, F4:F8)</f>
        <v>0</v>
      </c>
    </row>
    <row r="10" spans="1:6" ht="15.75">
      <c r="A10" s="14" t="s">
        <v>9</v>
      </c>
      <c r="B10" s="13"/>
      <c r="C10" s="15"/>
      <c r="D10" s="15"/>
      <c r="E10" s="16"/>
      <c r="F10" s="17"/>
    </row>
    <row r="11" spans="1:6" ht="28.5" outlineLevel="1">
      <c r="A11" s="8" t="s">
        <v>10</v>
      </c>
      <c r="B11" s="10" t="s">
        <v>159</v>
      </c>
      <c r="C11" s="9" t="s">
        <v>3</v>
      </c>
      <c r="D11" s="9">
        <v>1</v>
      </c>
      <c r="E11" s="11"/>
      <c r="F11" s="12">
        <f>(D11*E11)</f>
        <v>0</v>
      </c>
    </row>
    <row r="12" spans="1:6" outlineLevel="1">
      <c r="A12" s="8" t="s">
        <v>11</v>
      </c>
      <c r="B12" s="10" t="s">
        <v>160</v>
      </c>
      <c r="C12" s="9" t="s">
        <v>12</v>
      </c>
      <c r="D12" s="9">
        <v>6</v>
      </c>
      <c r="E12" s="11"/>
      <c r="F12" s="12">
        <f>(D12*E12)</f>
        <v>0</v>
      </c>
    </row>
    <row r="13" spans="1:6" outlineLevel="1">
      <c r="A13" s="8" t="s">
        <v>13</v>
      </c>
      <c r="B13" s="10" t="s">
        <v>161</v>
      </c>
      <c r="C13" s="9" t="s">
        <v>3</v>
      </c>
      <c r="D13" s="9">
        <v>1</v>
      </c>
      <c r="E13" s="11"/>
      <c r="F13" s="12">
        <f>(D13*E13)</f>
        <v>0</v>
      </c>
    </row>
    <row r="14" spans="1:6" ht="28.5" outlineLevel="1">
      <c r="A14" s="8" t="s">
        <v>14</v>
      </c>
      <c r="B14" s="10" t="s">
        <v>162</v>
      </c>
      <c r="C14" s="9" t="s">
        <v>15</v>
      </c>
      <c r="D14" s="9">
        <v>6</v>
      </c>
      <c r="E14" s="11"/>
      <c r="F14" s="12">
        <f>(D14*E14)</f>
        <v>0</v>
      </c>
    </row>
    <row r="15" spans="1:6" outlineLevel="1">
      <c r="A15" s="8" t="s">
        <v>16</v>
      </c>
      <c r="B15" s="10" t="s">
        <v>17</v>
      </c>
      <c r="C15" s="9" t="s">
        <v>3</v>
      </c>
      <c r="D15" s="9">
        <v>1</v>
      </c>
      <c r="E15" s="11"/>
      <c r="F15" s="12">
        <f>(D15*E15)</f>
        <v>0</v>
      </c>
    </row>
    <row r="16" spans="1:6" outlineLevel="1">
      <c r="A16" s="8" t="s">
        <v>18</v>
      </c>
      <c r="B16" s="31" t="s">
        <v>19</v>
      </c>
      <c r="C16" s="30"/>
      <c r="D16" s="30"/>
      <c r="E16" s="32"/>
      <c r="F16" s="33"/>
    </row>
    <row r="17" spans="1:6" outlineLevel="1">
      <c r="A17" s="8" t="s">
        <v>20</v>
      </c>
      <c r="B17" s="10" t="s">
        <v>21</v>
      </c>
      <c r="C17" s="9" t="s">
        <v>22</v>
      </c>
      <c r="D17" s="9">
        <v>2</v>
      </c>
      <c r="E17" s="11"/>
      <c r="F17" s="12">
        <f>(D17*E17)</f>
        <v>0</v>
      </c>
    </row>
    <row r="18" spans="1:6" outlineLevel="1">
      <c r="A18" s="8" t="s">
        <v>23</v>
      </c>
      <c r="B18" s="10" t="s">
        <v>24</v>
      </c>
      <c r="C18" s="9" t="s">
        <v>22</v>
      </c>
      <c r="D18" s="9">
        <v>3</v>
      </c>
      <c r="E18" s="11"/>
      <c r="F18" s="12">
        <f>(D18*E18)</f>
        <v>0</v>
      </c>
    </row>
    <row r="19" spans="1:6" ht="15.75" thickBot="1">
      <c r="A19" s="18"/>
      <c r="B19" s="19"/>
      <c r="C19" s="20"/>
      <c r="D19" s="21" t="s">
        <v>8</v>
      </c>
      <c r="E19" s="22"/>
      <c r="F19" s="23">
        <f>SUBTOTAL(9, F10:F18)</f>
        <v>0</v>
      </c>
    </row>
    <row r="20" spans="1:6" ht="15.75" thickBot="1"/>
    <row r="21" spans="1:6" ht="15.75">
      <c r="C21" s="34" t="s">
        <v>163</v>
      </c>
      <c r="D21" s="35"/>
      <c r="E21" s="35"/>
      <c r="F21" s="36">
        <f>SUBTOTAL(9,F4:F19)</f>
        <v>0</v>
      </c>
    </row>
    <row r="22" spans="1:6" ht="15.75">
      <c r="C22" s="37" t="s">
        <v>164</v>
      </c>
      <c r="D22" s="38"/>
      <c r="E22" s="38"/>
      <c r="F22" s="39">
        <f>F21*0.2</f>
        <v>0</v>
      </c>
    </row>
    <row r="23" spans="1:6" ht="16.5" thickBot="1">
      <c r="C23" s="40" t="s">
        <v>165</v>
      </c>
      <c r="D23" s="41"/>
      <c r="E23" s="41"/>
      <c r="F23" s="42">
        <f>F21+F22</f>
        <v>0</v>
      </c>
    </row>
    <row r="25" spans="1:6" ht="15.75" thickBot="1"/>
    <row r="26" spans="1:6" ht="15.75">
      <c r="A26" s="45" t="str">
        <f ca="1">"A .............................................................., le " &amp; TEXT(TODAY(),"[$-fr-FR]jj/mm/aaaa")</f>
        <v>A .............................................................., le 23/04/2025</v>
      </c>
      <c r="B26" s="46"/>
      <c r="C26" s="46"/>
      <c r="D26" s="46"/>
      <c r="E26" s="46"/>
      <c r="F26" s="47"/>
    </row>
    <row r="27" spans="1:6">
      <c r="A27" s="44" t="s">
        <v>166</v>
      </c>
      <c r="B27" s="48"/>
      <c r="C27" s="48"/>
      <c r="D27" s="48"/>
      <c r="E27" s="48"/>
      <c r="F27" s="49"/>
    </row>
    <row r="28" spans="1:6" ht="15.75">
      <c r="A28" s="43"/>
      <c r="B28" s="50"/>
      <c r="C28" s="50"/>
      <c r="D28" s="50"/>
      <c r="E28" s="50"/>
      <c r="F28" s="51"/>
    </row>
    <row r="29" spans="1:6" ht="15.75">
      <c r="A29" s="43"/>
      <c r="B29" s="50"/>
      <c r="C29" s="50"/>
      <c r="D29" s="50"/>
      <c r="E29" s="50"/>
      <c r="F29" s="51"/>
    </row>
    <row r="30" spans="1:6" ht="15.75">
      <c r="A30" s="43"/>
      <c r="B30" s="50"/>
      <c r="C30" s="50"/>
      <c r="D30" s="50"/>
      <c r="E30" s="50"/>
      <c r="F30" s="51"/>
    </row>
    <row r="31" spans="1:6" ht="15.75">
      <c r="A31" s="43"/>
      <c r="B31" s="50"/>
      <c r="C31" s="50"/>
      <c r="D31" s="50"/>
      <c r="E31" s="50"/>
      <c r="F31" s="51"/>
    </row>
    <row r="32" spans="1:6" ht="16.5" thickBot="1">
      <c r="A32" s="52"/>
      <c r="B32" s="53"/>
      <c r="C32" s="53"/>
      <c r="D32" s="53"/>
      <c r="E32" s="53"/>
      <c r="F32" s="54"/>
    </row>
  </sheetData>
  <mergeCells count="16">
    <mergeCell ref="A31:F31"/>
    <mergeCell ref="A32:F32"/>
    <mergeCell ref="A26:F26"/>
    <mergeCell ref="A27:F27"/>
    <mergeCell ref="A28:F28"/>
    <mergeCell ref="A29:F29"/>
    <mergeCell ref="A30:F30"/>
    <mergeCell ref="B16:F16"/>
    <mergeCell ref="D19:E19"/>
    <mergeCell ref="C21:E21"/>
    <mergeCell ref="C22:E22"/>
    <mergeCell ref="C23:E23"/>
    <mergeCell ref="A1:F1"/>
    <mergeCell ref="A2:F2"/>
    <mergeCell ref="A3:B3"/>
    <mergeCell ref="D9:E9"/>
  </mergeCells>
  <pageMargins left="0.7" right="0.7" top="0.75" bottom="0.75" header="0.3" footer="0.3"/>
  <pageSetup orientation="portrait" horizontalDpi="4294967295" verticalDpi="429496729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3"/>
  <sheetViews>
    <sheetView workbookViewId="0">
      <selection sqref="A1:F1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>
      <c r="A1" s="2" t="s">
        <v>149</v>
      </c>
      <c r="B1" s="2"/>
      <c r="C1" s="2"/>
      <c r="D1" s="2"/>
      <c r="E1" s="2"/>
      <c r="F1" s="2"/>
    </row>
    <row r="2" spans="1:6" s="1" customFormat="1" ht="39.950000000000003" customHeight="1" thickBot="1">
      <c r="A2" s="3" t="s">
        <v>167</v>
      </c>
      <c r="B2" s="3"/>
      <c r="C2" s="3"/>
      <c r="D2" s="3"/>
      <c r="E2" s="3"/>
      <c r="F2" s="3"/>
    </row>
    <row r="3" spans="1:6" ht="30" customHeight="1" thickBot="1">
      <c r="A3" s="4" t="s">
        <v>150</v>
      </c>
      <c r="B3" s="5"/>
      <c r="C3" s="6" t="s">
        <v>151</v>
      </c>
      <c r="D3" s="6" t="s">
        <v>154</v>
      </c>
      <c r="E3" s="6" t="s">
        <v>152</v>
      </c>
      <c r="F3" s="7" t="s">
        <v>153</v>
      </c>
    </row>
    <row r="4" spans="1:6" ht="15.75">
      <c r="A4" s="14" t="s">
        <v>25</v>
      </c>
      <c r="B4" s="13"/>
      <c r="C4" s="15"/>
      <c r="D4" s="15"/>
      <c r="E4" s="16"/>
      <c r="F4" s="17"/>
    </row>
    <row r="5" spans="1:6" outlineLevel="1">
      <c r="A5" s="8" t="s">
        <v>26</v>
      </c>
      <c r="B5" s="10" t="s">
        <v>27</v>
      </c>
      <c r="C5" s="9" t="s">
        <v>3</v>
      </c>
      <c r="D5" s="9">
        <v>1</v>
      </c>
      <c r="E5" s="11"/>
      <c r="F5" s="12">
        <f>(D5*E5)</f>
        <v>0</v>
      </c>
    </row>
    <row r="6" spans="1:6" outlineLevel="1">
      <c r="A6" s="8" t="s">
        <v>28</v>
      </c>
      <c r="B6" s="10" t="s">
        <v>168</v>
      </c>
      <c r="C6" s="9" t="s">
        <v>22</v>
      </c>
      <c r="D6" s="9">
        <v>34</v>
      </c>
      <c r="E6" s="11"/>
      <c r="F6" s="12">
        <f>(D6*E6)</f>
        <v>0</v>
      </c>
    </row>
    <row r="7" spans="1:6" outlineLevel="1">
      <c r="A7" s="8" t="s">
        <v>29</v>
      </c>
      <c r="B7" s="10" t="s">
        <v>30</v>
      </c>
      <c r="C7" s="9" t="s">
        <v>3</v>
      </c>
      <c r="D7" s="9">
        <v>1</v>
      </c>
      <c r="E7" s="11"/>
      <c r="F7" s="12">
        <f>(D7*E7)</f>
        <v>0</v>
      </c>
    </row>
    <row r="8" spans="1:6" outlineLevel="1">
      <c r="A8" s="8" t="s">
        <v>31</v>
      </c>
      <c r="B8" s="10" t="s">
        <v>169</v>
      </c>
      <c r="C8" s="9" t="s">
        <v>3</v>
      </c>
      <c r="D8" s="9">
        <v>19</v>
      </c>
      <c r="E8" s="11"/>
      <c r="F8" s="12">
        <f>(D8*E8)</f>
        <v>0</v>
      </c>
    </row>
    <row r="9" spans="1:6" outlineLevel="1">
      <c r="A9" s="8" t="s">
        <v>32</v>
      </c>
      <c r="B9" s="10" t="s">
        <v>170</v>
      </c>
      <c r="C9" s="9" t="s">
        <v>22</v>
      </c>
      <c r="D9" s="9">
        <v>12</v>
      </c>
      <c r="E9" s="11"/>
      <c r="F9" s="12">
        <f>(D9*E9)</f>
        <v>0</v>
      </c>
    </row>
    <row r="10" spans="1:6" outlineLevel="1">
      <c r="A10" s="8" t="s">
        <v>33</v>
      </c>
      <c r="B10" s="10" t="s">
        <v>171</v>
      </c>
      <c r="C10" s="9" t="s">
        <v>22</v>
      </c>
      <c r="D10" s="9">
        <v>34</v>
      </c>
      <c r="E10" s="11"/>
      <c r="F10" s="12">
        <f>(D10*E10)</f>
        <v>0</v>
      </c>
    </row>
    <row r="11" spans="1:6" s="1" customFormat="1" ht="18" customHeight="1" thickBot="1">
      <c r="A11" s="24"/>
      <c r="B11" s="25"/>
      <c r="C11" s="26"/>
      <c r="D11" s="27" t="s">
        <v>8</v>
      </c>
      <c r="E11" s="28"/>
      <c r="F11" s="29">
        <f>SUBTOTAL(9, F4:F10)</f>
        <v>0</v>
      </c>
    </row>
    <row r="12" spans="1:6" ht="15.75">
      <c r="A12" s="14" t="s">
        <v>34</v>
      </c>
      <c r="B12" s="13"/>
      <c r="C12" s="15"/>
      <c r="D12" s="15"/>
      <c r="E12" s="16"/>
      <c r="F12" s="17"/>
    </row>
    <row r="13" spans="1:6" outlineLevel="1">
      <c r="A13" s="8" t="s">
        <v>35</v>
      </c>
      <c r="B13" s="10" t="s">
        <v>172</v>
      </c>
      <c r="C13" s="9" t="s">
        <v>22</v>
      </c>
      <c r="D13" s="9">
        <v>2</v>
      </c>
      <c r="E13" s="11"/>
      <c r="F13" s="12">
        <f>(D13*E13)</f>
        <v>0</v>
      </c>
    </row>
    <row r="14" spans="1:6" outlineLevel="1">
      <c r="A14" s="8" t="s">
        <v>36</v>
      </c>
      <c r="B14" s="31" t="s">
        <v>37</v>
      </c>
      <c r="C14" s="30"/>
      <c r="D14" s="30"/>
      <c r="E14" s="32"/>
      <c r="F14" s="33"/>
    </row>
    <row r="15" spans="1:6" outlineLevel="1">
      <c r="A15" s="8" t="s">
        <v>38</v>
      </c>
      <c r="B15" s="10" t="s">
        <v>173</v>
      </c>
      <c r="C15" s="9" t="s">
        <v>22</v>
      </c>
      <c r="D15" s="9">
        <v>1</v>
      </c>
      <c r="E15" s="11"/>
      <c r="F15" s="12">
        <f>(D15*E15)</f>
        <v>0</v>
      </c>
    </row>
    <row r="16" spans="1:6" ht="28.5" outlineLevel="1">
      <c r="A16" s="8" t="s">
        <v>39</v>
      </c>
      <c r="B16" s="10" t="s">
        <v>174</v>
      </c>
      <c r="C16" s="9" t="s">
        <v>22</v>
      </c>
      <c r="D16" s="9">
        <v>2</v>
      </c>
      <c r="E16" s="11"/>
      <c r="F16" s="12">
        <f>(D16*E16)</f>
        <v>0</v>
      </c>
    </row>
    <row r="17" spans="1:6" ht="15.75" thickBot="1">
      <c r="A17" s="24"/>
      <c r="B17" s="25"/>
      <c r="C17" s="26"/>
      <c r="D17" s="27" t="s">
        <v>8</v>
      </c>
      <c r="E17" s="28"/>
      <c r="F17" s="29">
        <f>SUBTOTAL(9, F12:F16)</f>
        <v>0</v>
      </c>
    </row>
    <row r="18" spans="1:6" s="1" customFormat="1" ht="18" customHeight="1">
      <c r="A18" s="14" t="s">
        <v>40</v>
      </c>
      <c r="B18" s="13"/>
      <c r="C18" s="15"/>
      <c r="D18" s="15"/>
      <c r="E18" s="16"/>
      <c r="F18" s="17"/>
    </row>
    <row r="19" spans="1:6" outlineLevel="1">
      <c r="A19" s="8" t="s">
        <v>41</v>
      </c>
      <c r="B19" s="10" t="s">
        <v>42</v>
      </c>
      <c r="C19" s="9" t="s">
        <v>22</v>
      </c>
      <c r="D19" s="9">
        <v>1</v>
      </c>
      <c r="E19" s="11"/>
      <c r="F19" s="12">
        <f>(D19*E19)</f>
        <v>0</v>
      </c>
    </row>
    <row r="20" spans="1:6" ht="15.75" thickBot="1">
      <c r="A20" s="18"/>
      <c r="B20" s="19"/>
      <c r="C20" s="20"/>
      <c r="D20" s="21" t="s">
        <v>8</v>
      </c>
      <c r="E20" s="22"/>
      <c r="F20" s="23">
        <f>SUBTOTAL(9, F18:F19)</f>
        <v>0</v>
      </c>
    </row>
    <row r="21" spans="1:6" ht="15.75" thickBot="1"/>
    <row r="22" spans="1:6" ht="15.75">
      <c r="C22" s="34" t="s">
        <v>163</v>
      </c>
      <c r="D22" s="35"/>
      <c r="E22" s="35"/>
      <c r="F22" s="36">
        <f>SUBTOTAL(9,F4:F20)</f>
        <v>0</v>
      </c>
    </row>
    <row r="23" spans="1:6" ht="15.75">
      <c r="C23" s="37" t="s">
        <v>164</v>
      </c>
      <c r="D23" s="38"/>
      <c r="E23" s="38"/>
      <c r="F23" s="39">
        <f>F22*0.2</f>
        <v>0</v>
      </c>
    </row>
    <row r="24" spans="1:6" ht="16.5" thickBot="1">
      <c r="C24" s="40" t="s">
        <v>165</v>
      </c>
      <c r="D24" s="41"/>
      <c r="E24" s="41"/>
      <c r="F24" s="42">
        <f>F22+F23</f>
        <v>0</v>
      </c>
    </row>
    <row r="26" spans="1:6" ht="15.75" thickBot="1"/>
    <row r="27" spans="1:6" ht="15.75">
      <c r="A27" s="45" t="str">
        <f ca="1">"A .............................................................., le " &amp; TEXT(TODAY(),"[$-fr-FR]jj/mm/aaaa")</f>
        <v>A .............................................................., le 23/04/2025</v>
      </c>
      <c r="B27" s="46"/>
      <c r="C27" s="46"/>
      <c r="D27" s="46"/>
      <c r="E27" s="46"/>
      <c r="F27" s="47"/>
    </row>
    <row r="28" spans="1:6">
      <c r="A28" s="44" t="s">
        <v>166</v>
      </c>
      <c r="B28" s="48"/>
      <c r="C28" s="48"/>
      <c r="D28" s="48"/>
      <c r="E28" s="48"/>
      <c r="F28" s="49"/>
    </row>
    <row r="29" spans="1:6" ht="15.75">
      <c r="A29" s="43"/>
      <c r="B29" s="50"/>
      <c r="C29" s="50"/>
      <c r="D29" s="50"/>
      <c r="E29" s="50"/>
      <c r="F29" s="51"/>
    </row>
    <row r="30" spans="1:6" ht="15.75">
      <c r="A30" s="43"/>
      <c r="B30" s="50"/>
      <c r="C30" s="50"/>
      <c r="D30" s="50"/>
      <c r="E30" s="50"/>
      <c r="F30" s="51"/>
    </row>
    <row r="31" spans="1:6" ht="15.75">
      <c r="A31" s="43"/>
      <c r="B31" s="50"/>
      <c r="C31" s="50"/>
      <c r="D31" s="50"/>
      <c r="E31" s="50"/>
      <c r="F31" s="51"/>
    </row>
    <row r="32" spans="1:6" ht="15.75">
      <c r="A32" s="43"/>
      <c r="B32" s="50"/>
      <c r="C32" s="50"/>
      <c r="D32" s="50"/>
      <c r="E32" s="50"/>
      <c r="F32" s="51"/>
    </row>
    <row r="33" spans="1:6" ht="16.5" thickBot="1">
      <c r="A33" s="52"/>
      <c r="B33" s="53"/>
      <c r="C33" s="53"/>
      <c r="D33" s="53"/>
      <c r="E33" s="53"/>
      <c r="F33" s="54"/>
    </row>
  </sheetData>
  <mergeCells count="17">
    <mergeCell ref="A31:F31"/>
    <mergeCell ref="A32:F32"/>
    <mergeCell ref="A33:F33"/>
    <mergeCell ref="C24:E24"/>
    <mergeCell ref="A27:F27"/>
    <mergeCell ref="A28:F28"/>
    <mergeCell ref="A29:F29"/>
    <mergeCell ref="A30:F30"/>
    <mergeCell ref="B14:F14"/>
    <mergeCell ref="D17:E17"/>
    <mergeCell ref="D20:E20"/>
    <mergeCell ref="C22:E22"/>
    <mergeCell ref="C23:E23"/>
    <mergeCell ref="A1:F1"/>
    <mergeCell ref="A2:F2"/>
    <mergeCell ref="A3:B3"/>
    <mergeCell ref="D11:E11"/>
  </mergeCells>
  <pageMargins left="0.7" right="0.7" top="0.75" bottom="0.75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50"/>
  <sheetViews>
    <sheetView workbookViewId="0">
      <selection sqref="A1:F1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>
      <c r="A1" s="2" t="s">
        <v>149</v>
      </c>
      <c r="B1" s="2"/>
      <c r="C1" s="2"/>
      <c r="D1" s="2"/>
      <c r="E1" s="2"/>
      <c r="F1" s="2"/>
    </row>
    <row r="2" spans="1:6" s="1" customFormat="1" ht="39.950000000000003" customHeight="1" thickBot="1">
      <c r="A2" s="3" t="s">
        <v>175</v>
      </c>
      <c r="B2" s="3"/>
      <c r="C2" s="3"/>
      <c r="D2" s="3"/>
      <c r="E2" s="3"/>
      <c r="F2" s="3"/>
    </row>
    <row r="3" spans="1:6" ht="30" customHeight="1" thickBot="1">
      <c r="A3" s="4" t="s">
        <v>150</v>
      </c>
      <c r="B3" s="5"/>
      <c r="C3" s="6" t="s">
        <v>151</v>
      </c>
      <c r="D3" s="6" t="s">
        <v>154</v>
      </c>
      <c r="E3" s="6" t="s">
        <v>152</v>
      </c>
      <c r="F3" s="7" t="s">
        <v>153</v>
      </c>
    </row>
    <row r="4" spans="1:6" ht="15.75">
      <c r="A4" s="14" t="s">
        <v>43</v>
      </c>
      <c r="B4" s="13"/>
      <c r="C4" s="15"/>
      <c r="D4" s="15"/>
      <c r="E4" s="16"/>
      <c r="F4" s="17"/>
    </row>
    <row r="5" spans="1:6" ht="28.5" outlineLevel="1">
      <c r="A5" s="8" t="s">
        <v>44</v>
      </c>
      <c r="B5" s="10" t="s">
        <v>176</v>
      </c>
      <c r="C5" s="9" t="s">
        <v>15</v>
      </c>
      <c r="D5" s="9">
        <v>840</v>
      </c>
      <c r="E5" s="11"/>
      <c r="F5" s="12">
        <f>(D5*E5)</f>
        <v>0</v>
      </c>
    </row>
    <row r="6" spans="1:6" outlineLevel="1">
      <c r="A6" s="8" t="s">
        <v>45</v>
      </c>
      <c r="B6" s="10" t="s">
        <v>177</v>
      </c>
      <c r="C6" s="9" t="s">
        <v>15</v>
      </c>
      <c r="D6" s="9">
        <v>16</v>
      </c>
      <c r="E6" s="11"/>
      <c r="F6" s="12">
        <f>(D6*E6)</f>
        <v>0</v>
      </c>
    </row>
    <row r="7" spans="1:6" outlineLevel="1">
      <c r="A7" s="8" t="s">
        <v>46</v>
      </c>
      <c r="B7" s="10" t="s">
        <v>178</v>
      </c>
      <c r="C7" s="9" t="s">
        <v>15</v>
      </c>
      <c r="D7" s="9">
        <v>5</v>
      </c>
      <c r="E7" s="11"/>
      <c r="F7" s="12">
        <f>(D7*E7)</f>
        <v>0</v>
      </c>
    </row>
    <row r="8" spans="1:6" outlineLevel="1">
      <c r="A8" s="8" t="s">
        <v>47</v>
      </c>
      <c r="B8" s="10" t="s">
        <v>179</v>
      </c>
      <c r="C8" s="9" t="s">
        <v>3</v>
      </c>
      <c r="D8" s="9">
        <v>1</v>
      </c>
      <c r="E8" s="11"/>
      <c r="F8" s="12">
        <f>(D8*E8)</f>
        <v>0</v>
      </c>
    </row>
    <row r="9" spans="1:6" outlineLevel="1">
      <c r="A9" s="8" t="s">
        <v>48</v>
      </c>
      <c r="B9" s="10" t="s">
        <v>180</v>
      </c>
      <c r="C9" s="9" t="s">
        <v>15</v>
      </c>
      <c r="D9" s="9">
        <v>3</v>
      </c>
      <c r="E9" s="11"/>
      <c r="F9" s="12">
        <f>(D9*E9)</f>
        <v>0</v>
      </c>
    </row>
    <row r="10" spans="1:6" outlineLevel="1">
      <c r="A10" s="8" t="s">
        <v>49</v>
      </c>
      <c r="B10" s="10" t="s">
        <v>50</v>
      </c>
      <c r="C10" s="9" t="s">
        <v>51</v>
      </c>
      <c r="D10" s="9">
        <v>55</v>
      </c>
      <c r="E10" s="11"/>
      <c r="F10" s="12">
        <f>(D10*E10)</f>
        <v>0</v>
      </c>
    </row>
    <row r="11" spans="1:6" outlineLevel="1">
      <c r="A11" s="8" t="s">
        <v>52</v>
      </c>
      <c r="B11" s="10" t="s">
        <v>53</v>
      </c>
      <c r="C11" s="9" t="s">
        <v>51</v>
      </c>
      <c r="D11" s="9">
        <v>200</v>
      </c>
      <c r="E11" s="11"/>
      <c r="F11" s="12">
        <f>(D11*E11)</f>
        <v>0</v>
      </c>
    </row>
    <row r="12" spans="1:6" s="1" customFormat="1" ht="18" customHeight="1" thickBot="1">
      <c r="A12" s="24"/>
      <c r="B12" s="25"/>
      <c r="C12" s="26"/>
      <c r="D12" s="27" t="s">
        <v>8</v>
      </c>
      <c r="E12" s="28"/>
      <c r="F12" s="29">
        <f>SUBTOTAL(9, F4:F11)</f>
        <v>0</v>
      </c>
    </row>
    <row r="13" spans="1:6" ht="15.75">
      <c r="A13" s="14" t="s">
        <v>54</v>
      </c>
      <c r="B13" s="13"/>
      <c r="C13" s="15"/>
      <c r="D13" s="15"/>
      <c r="E13" s="16"/>
      <c r="F13" s="17"/>
    </row>
    <row r="14" spans="1:6" ht="28.5" outlineLevel="1">
      <c r="A14" s="8" t="s">
        <v>55</v>
      </c>
      <c r="B14" s="10" t="s">
        <v>56</v>
      </c>
      <c r="C14" s="9" t="s">
        <v>15</v>
      </c>
      <c r="D14" s="9">
        <v>930</v>
      </c>
      <c r="E14" s="11"/>
      <c r="F14" s="12">
        <f>(D14*E14)</f>
        <v>0</v>
      </c>
    </row>
    <row r="15" spans="1:6" outlineLevel="1">
      <c r="A15" s="8" t="s">
        <v>57</v>
      </c>
      <c r="B15" s="10" t="s">
        <v>181</v>
      </c>
      <c r="C15" s="9" t="s">
        <v>15</v>
      </c>
      <c r="D15" s="9">
        <v>30</v>
      </c>
      <c r="E15" s="11"/>
      <c r="F15" s="12">
        <f>(D15*E15)</f>
        <v>0</v>
      </c>
    </row>
    <row r="16" spans="1:6" outlineLevel="1">
      <c r="A16" s="8" t="s">
        <v>58</v>
      </c>
      <c r="B16" s="10" t="s">
        <v>182</v>
      </c>
      <c r="C16" s="9" t="s">
        <v>15</v>
      </c>
      <c r="D16" s="9">
        <v>30</v>
      </c>
      <c r="E16" s="11"/>
      <c r="F16" s="12">
        <f>(D16*E16)</f>
        <v>0</v>
      </c>
    </row>
    <row r="17" spans="1:6" ht="15.75" thickBot="1">
      <c r="A17" s="24"/>
      <c r="B17" s="25"/>
      <c r="C17" s="26"/>
      <c r="D17" s="27" t="s">
        <v>8</v>
      </c>
      <c r="E17" s="28"/>
      <c r="F17" s="29">
        <f>SUBTOTAL(9, F13:F16)</f>
        <v>0</v>
      </c>
    </row>
    <row r="18" spans="1:6" s="1" customFormat="1" ht="18" customHeight="1">
      <c r="A18" s="14" t="s">
        <v>59</v>
      </c>
      <c r="B18" s="13"/>
      <c r="C18" s="15"/>
      <c r="D18" s="15"/>
      <c r="E18" s="16"/>
      <c r="F18" s="17"/>
    </row>
    <row r="19" spans="1:6" ht="28.5" outlineLevel="1">
      <c r="A19" s="8" t="s">
        <v>60</v>
      </c>
      <c r="B19" s="10" t="s">
        <v>183</v>
      </c>
      <c r="C19" s="9" t="s">
        <v>15</v>
      </c>
      <c r="D19" s="9">
        <v>2350</v>
      </c>
      <c r="E19" s="11"/>
      <c r="F19" s="12">
        <f>(D19*E19)</f>
        <v>0</v>
      </c>
    </row>
    <row r="20" spans="1:6" outlineLevel="1">
      <c r="A20" s="8" t="s">
        <v>61</v>
      </c>
      <c r="B20" s="10" t="s">
        <v>184</v>
      </c>
      <c r="C20" s="9" t="s">
        <v>15</v>
      </c>
      <c r="D20" s="9">
        <v>250</v>
      </c>
      <c r="E20" s="11"/>
      <c r="F20" s="12">
        <f>(D20*E20)</f>
        <v>0</v>
      </c>
    </row>
    <row r="21" spans="1:6" ht="28.5" outlineLevel="1">
      <c r="A21" s="8" t="s">
        <v>62</v>
      </c>
      <c r="B21" s="10" t="s">
        <v>185</v>
      </c>
      <c r="C21" s="9" t="s">
        <v>15</v>
      </c>
      <c r="D21" s="9">
        <v>2600</v>
      </c>
      <c r="E21" s="11"/>
      <c r="F21" s="12">
        <f>(D21*E21)</f>
        <v>0</v>
      </c>
    </row>
    <row r="22" spans="1:6" ht="28.5" outlineLevel="1">
      <c r="A22" s="8" t="s">
        <v>63</v>
      </c>
      <c r="B22" s="10" t="s">
        <v>64</v>
      </c>
      <c r="C22" s="9" t="s">
        <v>3</v>
      </c>
      <c r="D22" s="9">
        <v>4</v>
      </c>
      <c r="E22" s="11"/>
      <c r="F22" s="12">
        <f>(D22*E22)</f>
        <v>0</v>
      </c>
    </row>
    <row r="23" spans="1:6" ht="28.5" outlineLevel="1">
      <c r="A23" s="8" t="s">
        <v>65</v>
      </c>
      <c r="B23" s="10" t="s">
        <v>186</v>
      </c>
      <c r="C23" s="9" t="s">
        <v>3</v>
      </c>
      <c r="D23" s="9">
        <v>1</v>
      </c>
      <c r="E23" s="11"/>
      <c r="F23" s="12">
        <f>(D23*E23)</f>
        <v>0</v>
      </c>
    </row>
    <row r="24" spans="1:6" outlineLevel="1">
      <c r="A24" s="8" t="s">
        <v>66</v>
      </c>
      <c r="B24" s="10" t="s">
        <v>187</v>
      </c>
      <c r="C24" s="9" t="s">
        <v>3</v>
      </c>
      <c r="D24" s="9">
        <v>1</v>
      </c>
      <c r="E24" s="11"/>
      <c r="F24" s="12">
        <f>(D24*E24)</f>
        <v>0</v>
      </c>
    </row>
    <row r="25" spans="1:6" ht="15.75" thickBot="1">
      <c r="A25" s="24"/>
      <c r="B25" s="25"/>
      <c r="C25" s="26"/>
      <c r="D25" s="27" t="s">
        <v>8</v>
      </c>
      <c r="E25" s="28"/>
      <c r="F25" s="29">
        <f>SUBTOTAL(9, F18:F24)</f>
        <v>0</v>
      </c>
    </row>
    <row r="26" spans="1:6" ht="15.75">
      <c r="A26" s="14" t="s">
        <v>67</v>
      </c>
      <c r="B26" s="13"/>
      <c r="C26" s="15"/>
      <c r="D26" s="15"/>
      <c r="E26" s="16"/>
      <c r="F26" s="17"/>
    </row>
    <row r="27" spans="1:6" s="1" customFormat="1" ht="18" customHeight="1" outlineLevel="1">
      <c r="A27" s="8" t="s">
        <v>68</v>
      </c>
      <c r="B27" s="10" t="s">
        <v>188</v>
      </c>
      <c r="C27" s="9" t="s">
        <v>51</v>
      </c>
      <c r="D27" s="9">
        <v>55</v>
      </c>
      <c r="E27" s="11"/>
      <c r="F27" s="12">
        <f>(D27*E27)</f>
        <v>0</v>
      </c>
    </row>
    <row r="28" spans="1:6" outlineLevel="1">
      <c r="A28" s="8" t="s">
        <v>69</v>
      </c>
      <c r="B28" s="10" t="s">
        <v>189</v>
      </c>
      <c r="C28" s="9" t="s">
        <v>51</v>
      </c>
      <c r="D28" s="9">
        <v>150</v>
      </c>
      <c r="E28" s="11"/>
      <c r="F28" s="12">
        <f>(D28*E28)</f>
        <v>0</v>
      </c>
    </row>
    <row r="29" spans="1:6" outlineLevel="1">
      <c r="A29" s="8" t="s">
        <v>70</v>
      </c>
      <c r="B29" s="10" t="s">
        <v>190</v>
      </c>
      <c r="C29" s="9" t="s">
        <v>22</v>
      </c>
      <c r="D29" s="9">
        <v>1</v>
      </c>
      <c r="E29" s="11"/>
      <c r="F29" s="12">
        <f>(D29*E29)</f>
        <v>0</v>
      </c>
    </row>
    <row r="30" spans="1:6" outlineLevel="1">
      <c r="A30" s="8" t="s">
        <v>71</v>
      </c>
      <c r="B30" s="10" t="s">
        <v>191</v>
      </c>
      <c r="C30" s="9" t="s">
        <v>51</v>
      </c>
      <c r="D30" s="9">
        <v>3</v>
      </c>
      <c r="E30" s="11"/>
      <c r="F30" s="12">
        <f>(D30*E30)</f>
        <v>0</v>
      </c>
    </row>
    <row r="31" spans="1:6" outlineLevel="1">
      <c r="A31" s="8" t="s">
        <v>72</v>
      </c>
      <c r="B31" s="10" t="s">
        <v>192</v>
      </c>
      <c r="C31" s="9" t="s">
        <v>51</v>
      </c>
      <c r="D31" s="9">
        <v>6</v>
      </c>
      <c r="E31" s="11"/>
      <c r="F31" s="12">
        <f>(D31*E31)</f>
        <v>0</v>
      </c>
    </row>
    <row r="32" spans="1:6" outlineLevel="1">
      <c r="A32" s="8" t="s">
        <v>73</v>
      </c>
      <c r="B32" s="10" t="s">
        <v>193</v>
      </c>
      <c r="C32" s="9" t="s">
        <v>51</v>
      </c>
      <c r="D32" s="9">
        <v>51</v>
      </c>
      <c r="E32" s="11"/>
      <c r="F32" s="12">
        <f>(D32*E32)</f>
        <v>0</v>
      </c>
    </row>
    <row r="33" spans="1:6" outlineLevel="1">
      <c r="A33" s="8" t="s">
        <v>74</v>
      </c>
      <c r="B33" s="10" t="s">
        <v>194</v>
      </c>
      <c r="C33" s="9" t="s">
        <v>3</v>
      </c>
      <c r="D33" s="9">
        <v>1</v>
      </c>
      <c r="E33" s="11"/>
      <c r="F33" s="12">
        <f>(D33*E33)</f>
        <v>0</v>
      </c>
    </row>
    <row r="34" spans="1:6" ht="28.5" outlineLevel="1">
      <c r="A34" s="8" t="s">
        <v>75</v>
      </c>
      <c r="B34" s="10" t="s">
        <v>195</v>
      </c>
      <c r="C34" s="9" t="s">
        <v>3</v>
      </c>
      <c r="D34" s="9">
        <v>1</v>
      </c>
      <c r="E34" s="11"/>
      <c r="F34" s="12">
        <f>(D34*E34)</f>
        <v>0</v>
      </c>
    </row>
    <row r="35" spans="1:6" outlineLevel="1">
      <c r="A35" s="8" t="s">
        <v>76</v>
      </c>
      <c r="B35" s="10" t="s">
        <v>77</v>
      </c>
      <c r="C35" s="9" t="s">
        <v>3</v>
      </c>
      <c r="D35" s="9">
        <v>1</v>
      </c>
      <c r="E35" s="11"/>
      <c r="F35" s="12">
        <f>(D35*E35)</f>
        <v>0</v>
      </c>
    </row>
    <row r="36" spans="1:6" ht="28.5" outlineLevel="1">
      <c r="A36" s="8" t="s">
        <v>78</v>
      </c>
      <c r="B36" s="10" t="s">
        <v>196</v>
      </c>
      <c r="C36" s="9" t="s">
        <v>3</v>
      </c>
      <c r="D36" s="9">
        <v>1</v>
      </c>
      <c r="E36" s="11"/>
      <c r="F36" s="12">
        <f>(D36*E36)</f>
        <v>0</v>
      </c>
    </row>
    <row r="37" spans="1:6" ht="15.75" thickBot="1">
      <c r="A37" s="18"/>
      <c r="B37" s="19"/>
      <c r="C37" s="20"/>
      <c r="D37" s="21" t="s">
        <v>8</v>
      </c>
      <c r="E37" s="22"/>
      <c r="F37" s="23">
        <f>SUBTOTAL(9, F26:F36)</f>
        <v>0</v>
      </c>
    </row>
    <row r="38" spans="1:6" ht="15.75" thickBot="1"/>
    <row r="39" spans="1:6" ht="15.75">
      <c r="C39" s="34" t="s">
        <v>163</v>
      </c>
      <c r="D39" s="35"/>
      <c r="E39" s="35"/>
      <c r="F39" s="36">
        <f>SUBTOTAL(9,F4:F37)</f>
        <v>0</v>
      </c>
    </row>
    <row r="40" spans="1:6" ht="15.75">
      <c r="C40" s="37" t="s">
        <v>164</v>
      </c>
      <c r="D40" s="38"/>
      <c r="E40" s="38"/>
      <c r="F40" s="39">
        <f>F39*0.2</f>
        <v>0</v>
      </c>
    </row>
    <row r="41" spans="1:6" ht="16.5" thickBot="1">
      <c r="C41" s="40" t="s">
        <v>165</v>
      </c>
      <c r="D41" s="41"/>
      <c r="E41" s="41"/>
      <c r="F41" s="42">
        <f>F39+F40</f>
        <v>0</v>
      </c>
    </row>
    <row r="43" spans="1:6" ht="15.75" thickBot="1"/>
    <row r="44" spans="1:6" ht="15.75">
      <c r="A44" s="45" t="str">
        <f ca="1">"A .............................................................., le " &amp; TEXT(TODAY(),"[$-fr-FR]jj/mm/aaaa")</f>
        <v>A .............................................................., le 23/04/2025</v>
      </c>
      <c r="B44" s="46"/>
      <c r="C44" s="46"/>
      <c r="D44" s="46"/>
      <c r="E44" s="46"/>
      <c r="F44" s="47"/>
    </row>
    <row r="45" spans="1:6">
      <c r="A45" s="44" t="s">
        <v>166</v>
      </c>
      <c r="B45" s="48"/>
      <c r="C45" s="48"/>
      <c r="D45" s="48"/>
      <c r="E45" s="48"/>
      <c r="F45" s="49"/>
    </row>
    <row r="46" spans="1:6" ht="15.75">
      <c r="A46" s="43"/>
      <c r="B46" s="50"/>
      <c r="C46" s="50"/>
      <c r="D46" s="50"/>
      <c r="E46" s="50"/>
      <c r="F46" s="51"/>
    </row>
    <row r="47" spans="1:6" ht="15.75">
      <c r="A47" s="43"/>
      <c r="B47" s="50"/>
      <c r="C47" s="50"/>
      <c r="D47" s="50"/>
      <c r="E47" s="50"/>
      <c r="F47" s="51"/>
    </row>
    <row r="48" spans="1:6" ht="15.75">
      <c r="A48" s="43"/>
      <c r="B48" s="50"/>
      <c r="C48" s="50"/>
      <c r="D48" s="50"/>
      <c r="E48" s="50"/>
      <c r="F48" s="51"/>
    </row>
    <row r="49" spans="1:6" ht="15.75">
      <c r="A49" s="43"/>
      <c r="B49" s="50"/>
      <c r="C49" s="50"/>
      <c r="D49" s="50"/>
      <c r="E49" s="50"/>
      <c r="F49" s="51"/>
    </row>
    <row r="50" spans="1:6" ht="16.5" thickBot="1">
      <c r="A50" s="52"/>
      <c r="B50" s="53"/>
      <c r="C50" s="53"/>
      <c r="D50" s="53"/>
      <c r="E50" s="53"/>
      <c r="F50" s="54"/>
    </row>
  </sheetData>
  <mergeCells count="17">
    <mergeCell ref="A48:F48"/>
    <mergeCell ref="A49:F49"/>
    <mergeCell ref="A50:F50"/>
    <mergeCell ref="C41:E41"/>
    <mergeCell ref="A44:F44"/>
    <mergeCell ref="A45:F45"/>
    <mergeCell ref="A46:F46"/>
    <mergeCell ref="A47:F47"/>
    <mergeCell ref="D17:E17"/>
    <mergeCell ref="D25:E25"/>
    <mergeCell ref="D37:E37"/>
    <mergeCell ref="C39:E39"/>
    <mergeCell ref="C40:E40"/>
    <mergeCell ref="A1:F1"/>
    <mergeCell ref="A2:F2"/>
    <mergeCell ref="A3:B3"/>
    <mergeCell ref="D12:E12"/>
  </mergeCells>
  <pageMargins left="0.7" right="0.7" top="0.75" bottom="0.75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42"/>
  <sheetViews>
    <sheetView workbookViewId="0">
      <selection sqref="A1:F1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>
      <c r="A1" s="2" t="s">
        <v>149</v>
      </c>
      <c r="B1" s="2"/>
      <c r="C1" s="2"/>
      <c r="D1" s="2"/>
      <c r="E1" s="2"/>
      <c r="F1" s="2"/>
    </row>
    <row r="2" spans="1:6" s="1" customFormat="1" ht="39.950000000000003" customHeight="1" thickBot="1">
      <c r="A2" s="3" t="s">
        <v>197</v>
      </c>
      <c r="B2" s="3"/>
      <c r="C2" s="3"/>
      <c r="D2" s="3"/>
      <c r="E2" s="3"/>
      <c r="F2" s="3"/>
    </row>
    <row r="3" spans="1:6" ht="30" customHeight="1" thickBot="1">
      <c r="A3" s="4" t="s">
        <v>150</v>
      </c>
      <c r="B3" s="5"/>
      <c r="C3" s="6" t="s">
        <v>151</v>
      </c>
      <c r="D3" s="6" t="s">
        <v>154</v>
      </c>
      <c r="E3" s="6" t="s">
        <v>152</v>
      </c>
      <c r="F3" s="7" t="s">
        <v>153</v>
      </c>
    </row>
    <row r="4" spans="1:6" ht="15.75">
      <c r="A4" s="14" t="s">
        <v>79</v>
      </c>
      <c r="B4" s="13"/>
      <c r="C4" s="15"/>
      <c r="D4" s="15"/>
      <c r="E4" s="16"/>
      <c r="F4" s="17"/>
    </row>
    <row r="5" spans="1:6" outlineLevel="1">
      <c r="A5" s="8" t="s">
        <v>80</v>
      </c>
      <c r="B5" s="10" t="s">
        <v>81</v>
      </c>
      <c r="C5" s="9" t="s">
        <v>3</v>
      </c>
      <c r="D5" s="9">
        <v>1</v>
      </c>
      <c r="E5" s="11"/>
      <c r="F5" s="12">
        <f>(D5*E5)</f>
        <v>0</v>
      </c>
    </row>
    <row r="6" spans="1:6" outlineLevel="1">
      <c r="A6" s="8" t="s">
        <v>82</v>
      </c>
      <c r="B6" s="10" t="s">
        <v>198</v>
      </c>
      <c r="C6" s="9" t="s">
        <v>3</v>
      </c>
      <c r="D6" s="9">
        <v>1</v>
      </c>
      <c r="E6" s="11"/>
      <c r="F6" s="12">
        <f>(D6*E6)</f>
        <v>0</v>
      </c>
    </row>
    <row r="7" spans="1:6" outlineLevel="1">
      <c r="A7" s="8" t="s">
        <v>83</v>
      </c>
      <c r="B7" s="10" t="s">
        <v>199</v>
      </c>
      <c r="C7" s="9" t="s">
        <v>22</v>
      </c>
      <c r="D7" s="9">
        <v>10</v>
      </c>
      <c r="E7" s="11"/>
      <c r="F7" s="12">
        <f>(D7*E7)</f>
        <v>0</v>
      </c>
    </row>
    <row r="8" spans="1:6" outlineLevel="1">
      <c r="A8" s="8" t="s">
        <v>84</v>
      </c>
      <c r="B8" s="10" t="s">
        <v>200</v>
      </c>
      <c r="C8" s="9" t="s">
        <v>3</v>
      </c>
      <c r="D8" s="9">
        <v>1</v>
      </c>
      <c r="E8" s="11"/>
      <c r="F8" s="12">
        <f>(D8*E8)</f>
        <v>0</v>
      </c>
    </row>
    <row r="9" spans="1:6" outlineLevel="1">
      <c r="A9" s="8" t="s">
        <v>85</v>
      </c>
      <c r="B9" s="10" t="s">
        <v>201</v>
      </c>
      <c r="C9" s="9" t="s">
        <v>3</v>
      </c>
      <c r="D9" s="9">
        <v>1</v>
      </c>
      <c r="E9" s="11"/>
      <c r="F9" s="12">
        <f>(D9*E9)</f>
        <v>0</v>
      </c>
    </row>
    <row r="10" spans="1:6" outlineLevel="1">
      <c r="A10" s="8" t="s">
        <v>86</v>
      </c>
      <c r="B10" s="10" t="s">
        <v>202</v>
      </c>
      <c r="C10" s="9" t="s">
        <v>3</v>
      </c>
      <c r="D10" s="9">
        <v>1</v>
      </c>
      <c r="E10" s="11"/>
      <c r="F10" s="12">
        <f>(D10*E10)</f>
        <v>0</v>
      </c>
    </row>
    <row r="11" spans="1:6" outlineLevel="1">
      <c r="A11" s="8" t="s">
        <v>87</v>
      </c>
      <c r="B11" s="10" t="s">
        <v>203</v>
      </c>
      <c r="C11" s="9" t="s">
        <v>22</v>
      </c>
      <c r="D11" s="9">
        <v>1</v>
      </c>
      <c r="E11" s="11"/>
      <c r="F11" s="12">
        <f>(D11*E11)</f>
        <v>0</v>
      </c>
    </row>
    <row r="12" spans="1:6" outlineLevel="1">
      <c r="A12" s="8" t="s">
        <v>88</v>
      </c>
      <c r="B12" s="10" t="s">
        <v>204</v>
      </c>
      <c r="C12" s="9" t="s">
        <v>22</v>
      </c>
      <c r="D12" s="9">
        <v>6</v>
      </c>
      <c r="E12" s="11"/>
      <c r="F12" s="12">
        <f>(D12*E12)</f>
        <v>0</v>
      </c>
    </row>
    <row r="13" spans="1:6" outlineLevel="1">
      <c r="A13" s="8" t="s">
        <v>89</v>
      </c>
      <c r="B13" s="10" t="s">
        <v>205</v>
      </c>
      <c r="C13" s="9" t="s">
        <v>3</v>
      </c>
      <c r="D13" s="9">
        <v>4</v>
      </c>
      <c r="E13" s="11"/>
      <c r="F13" s="12">
        <f>(D13*E13)</f>
        <v>0</v>
      </c>
    </row>
    <row r="14" spans="1:6" outlineLevel="1">
      <c r="A14" s="8" t="s">
        <v>90</v>
      </c>
      <c r="B14" s="31" t="s">
        <v>91</v>
      </c>
      <c r="C14" s="30"/>
      <c r="D14" s="30"/>
      <c r="E14" s="32"/>
      <c r="F14" s="33"/>
    </row>
    <row r="15" spans="1:6" outlineLevel="1">
      <c r="A15" s="8" t="s">
        <v>92</v>
      </c>
      <c r="B15" s="10" t="s">
        <v>93</v>
      </c>
      <c r="C15" s="9" t="s">
        <v>22</v>
      </c>
      <c r="D15" s="9">
        <v>1</v>
      </c>
      <c r="E15" s="11"/>
      <c r="F15" s="12">
        <f>(D15*E15)</f>
        <v>0</v>
      </c>
    </row>
    <row r="16" spans="1:6" ht="28.5" outlineLevel="1">
      <c r="A16" s="8" t="s">
        <v>94</v>
      </c>
      <c r="B16" s="10" t="s">
        <v>95</v>
      </c>
      <c r="C16" s="9" t="s">
        <v>22</v>
      </c>
      <c r="D16" s="9">
        <v>32</v>
      </c>
      <c r="E16" s="11"/>
      <c r="F16" s="12">
        <f>(D16*E16)</f>
        <v>0</v>
      </c>
    </row>
    <row r="17" spans="1:6" outlineLevel="1">
      <c r="A17" s="8" t="s">
        <v>96</v>
      </c>
      <c r="B17" s="10" t="s">
        <v>97</v>
      </c>
      <c r="C17" s="9" t="s">
        <v>3</v>
      </c>
      <c r="D17" s="9">
        <v>2</v>
      </c>
      <c r="E17" s="11"/>
      <c r="F17" s="12">
        <f>(D17*E17)</f>
        <v>0</v>
      </c>
    </row>
    <row r="18" spans="1:6" outlineLevel="1">
      <c r="A18" s="8" t="s">
        <v>98</v>
      </c>
      <c r="B18" s="10" t="s">
        <v>99</v>
      </c>
      <c r="C18" s="9" t="s">
        <v>3</v>
      </c>
      <c r="D18" s="9">
        <v>5</v>
      </c>
      <c r="E18" s="11"/>
      <c r="F18" s="12">
        <f>(D18*E18)</f>
        <v>0</v>
      </c>
    </row>
    <row r="19" spans="1:6" outlineLevel="1">
      <c r="A19" s="8" t="s">
        <v>100</v>
      </c>
      <c r="B19" s="10" t="s">
        <v>101</v>
      </c>
      <c r="C19" s="9" t="s">
        <v>22</v>
      </c>
      <c r="D19" s="9">
        <v>1</v>
      </c>
      <c r="E19" s="11"/>
      <c r="F19" s="12">
        <f>(D19*E19)</f>
        <v>0</v>
      </c>
    </row>
    <row r="20" spans="1:6" outlineLevel="1">
      <c r="A20" s="8" t="s">
        <v>102</v>
      </c>
      <c r="B20" s="31" t="s">
        <v>103</v>
      </c>
      <c r="C20" s="30"/>
      <c r="D20" s="30"/>
      <c r="E20" s="32"/>
      <c r="F20" s="33"/>
    </row>
    <row r="21" spans="1:6" outlineLevel="1">
      <c r="A21" s="8" t="s">
        <v>104</v>
      </c>
      <c r="B21" s="10" t="s">
        <v>105</v>
      </c>
      <c r="C21" s="9" t="s">
        <v>22</v>
      </c>
      <c r="D21" s="9">
        <v>45</v>
      </c>
      <c r="E21" s="11"/>
      <c r="F21" s="12">
        <f>(D21*E21)</f>
        <v>0</v>
      </c>
    </row>
    <row r="22" spans="1:6" outlineLevel="1">
      <c r="A22" s="8" t="s">
        <v>106</v>
      </c>
      <c r="B22" s="10" t="s">
        <v>107</v>
      </c>
      <c r="C22" s="9" t="s">
        <v>51</v>
      </c>
      <c r="D22" s="9">
        <v>10</v>
      </c>
      <c r="E22" s="11"/>
      <c r="F22" s="12">
        <f>(D22*E22)</f>
        <v>0</v>
      </c>
    </row>
    <row r="23" spans="1:6" outlineLevel="1">
      <c r="A23" s="8" t="s">
        <v>108</v>
      </c>
      <c r="B23" s="10" t="s">
        <v>109</v>
      </c>
      <c r="C23" s="9" t="s">
        <v>22</v>
      </c>
      <c r="D23" s="9">
        <v>2</v>
      </c>
      <c r="E23" s="11"/>
      <c r="F23" s="12">
        <f>(D23*E23)</f>
        <v>0</v>
      </c>
    </row>
    <row r="24" spans="1:6" outlineLevel="1">
      <c r="A24" s="8" t="s">
        <v>110</v>
      </c>
      <c r="B24" s="10" t="s">
        <v>111</v>
      </c>
      <c r="C24" s="9" t="s">
        <v>22</v>
      </c>
      <c r="D24" s="9">
        <v>1</v>
      </c>
      <c r="E24" s="11"/>
      <c r="F24" s="12">
        <f>(D24*E24)</f>
        <v>0</v>
      </c>
    </row>
    <row r="25" spans="1:6" outlineLevel="1">
      <c r="A25" s="8" t="s">
        <v>112</v>
      </c>
      <c r="B25" s="10" t="s">
        <v>113</v>
      </c>
      <c r="C25" s="9" t="s">
        <v>3</v>
      </c>
      <c r="D25" s="9">
        <v>1</v>
      </c>
      <c r="E25" s="11"/>
      <c r="F25" s="12">
        <f>(D25*E25)</f>
        <v>0</v>
      </c>
    </row>
    <row r="26" spans="1:6" outlineLevel="1">
      <c r="A26" s="8" t="s">
        <v>114</v>
      </c>
      <c r="B26" s="10" t="s">
        <v>206</v>
      </c>
      <c r="C26" s="9" t="s">
        <v>22</v>
      </c>
      <c r="D26" s="9">
        <v>8</v>
      </c>
      <c r="E26" s="11"/>
      <c r="F26" s="12">
        <f>(D26*E26)</f>
        <v>0</v>
      </c>
    </row>
    <row r="27" spans="1:6" outlineLevel="1">
      <c r="A27" s="8" t="s">
        <v>115</v>
      </c>
      <c r="B27" s="31" t="s">
        <v>116</v>
      </c>
      <c r="C27" s="30"/>
      <c r="D27" s="30"/>
      <c r="E27" s="32"/>
      <c r="F27" s="33"/>
    </row>
    <row r="28" spans="1:6" outlineLevel="1">
      <c r="A28" s="8" t="s">
        <v>117</v>
      </c>
      <c r="B28" s="10" t="s">
        <v>118</v>
      </c>
      <c r="C28" s="9" t="s">
        <v>22</v>
      </c>
      <c r="D28" s="9">
        <v>1</v>
      </c>
      <c r="E28" s="11"/>
      <c r="F28" s="12">
        <f>(D28*E28)</f>
        <v>0</v>
      </c>
    </row>
    <row r="29" spans="1:6" ht="15.75" thickBot="1">
      <c r="A29" s="18"/>
      <c r="B29" s="19"/>
      <c r="C29" s="20"/>
      <c r="D29" s="21" t="s">
        <v>8</v>
      </c>
      <c r="E29" s="22"/>
      <c r="F29" s="23">
        <f>SUBTOTAL(9, F4:F28)</f>
        <v>0</v>
      </c>
    </row>
    <row r="30" spans="1:6" ht="15.75" thickBot="1"/>
    <row r="31" spans="1:6" ht="15.75">
      <c r="C31" s="34" t="s">
        <v>163</v>
      </c>
      <c r="D31" s="35"/>
      <c r="E31" s="35"/>
      <c r="F31" s="36">
        <f>SUBTOTAL(9,F4:F29)</f>
        <v>0</v>
      </c>
    </row>
    <row r="32" spans="1:6" ht="15.75">
      <c r="C32" s="37" t="s">
        <v>164</v>
      </c>
      <c r="D32" s="38"/>
      <c r="E32" s="38"/>
      <c r="F32" s="39">
        <f>F31*0.2</f>
        <v>0</v>
      </c>
    </row>
    <row r="33" spans="1:6" ht="16.5" thickBot="1">
      <c r="C33" s="40" t="s">
        <v>165</v>
      </c>
      <c r="D33" s="41"/>
      <c r="E33" s="41"/>
      <c r="F33" s="42">
        <f>F31+F32</f>
        <v>0</v>
      </c>
    </row>
    <row r="35" spans="1:6" ht="15.75" thickBot="1"/>
    <row r="36" spans="1:6" ht="15.75">
      <c r="A36" s="45" t="str">
        <f ca="1">"A .............................................................., le " &amp; TEXT(TODAY(),"[$-fr-FR]jj/mm/aaaa")</f>
        <v>A .............................................................., le 23/04/2025</v>
      </c>
      <c r="B36" s="46"/>
      <c r="C36" s="46"/>
      <c r="D36" s="46"/>
      <c r="E36" s="46"/>
      <c r="F36" s="47"/>
    </row>
    <row r="37" spans="1:6">
      <c r="A37" s="44" t="s">
        <v>166</v>
      </c>
      <c r="B37" s="48"/>
      <c r="C37" s="48"/>
      <c r="D37" s="48"/>
      <c r="E37" s="48"/>
      <c r="F37" s="49"/>
    </row>
    <row r="38" spans="1:6" ht="15.75">
      <c r="A38" s="43"/>
      <c r="B38" s="50"/>
      <c r="C38" s="50"/>
      <c r="D38" s="50"/>
      <c r="E38" s="50"/>
      <c r="F38" s="51"/>
    </row>
    <row r="39" spans="1:6" ht="15.75">
      <c r="A39" s="43"/>
      <c r="B39" s="50"/>
      <c r="C39" s="50"/>
      <c r="D39" s="50"/>
      <c r="E39" s="50"/>
      <c r="F39" s="51"/>
    </row>
    <row r="40" spans="1:6" ht="15.75">
      <c r="A40" s="43"/>
      <c r="B40" s="50"/>
      <c r="C40" s="50"/>
      <c r="D40" s="50"/>
      <c r="E40" s="50"/>
      <c r="F40" s="51"/>
    </row>
    <row r="41" spans="1:6" ht="15.75">
      <c r="A41" s="43"/>
      <c r="B41" s="50"/>
      <c r="C41" s="50"/>
      <c r="D41" s="50"/>
      <c r="E41" s="50"/>
      <c r="F41" s="51"/>
    </row>
    <row r="42" spans="1:6" ht="16.5" thickBot="1">
      <c r="A42" s="52"/>
      <c r="B42" s="53"/>
      <c r="C42" s="53"/>
      <c r="D42" s="53"/>
      <c r="E42" s="53"/>
      <c r="F42" s="54"/>
    </row>
  </sheetData>
  <mergeCells count="17">
    <mergeCell ref="A40:F40"/>
    <mergeCell ref="A41:F41"/>
    <mergeCell ref="A42:F42"/>
    <mergeCell ref="C33:E33"/>
    <mergeCell ref="A36:F36"/>
    <mergeCell ref="A37:F37"/>
    <mergeCell ref="A38:F38"/>
    <mergeCell ref="A39:F39"/>
    <mergeCell ref="B20:F20"/>
    <mergeCell ref="B27:F27"/>
    <mergeCell ref="D29:E29"/>
    <mergeCell ref="C31:E31"/>
    <mergeCell ref="C32:E32"/>
    <mergeCell ref="A1:F1"/>
    <mergeCell ref="A2:F2"/>
    <mergeCell ref="A3:B3"/>
    <mergeCell ref="B14:F14"/>
  </mergeCells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L37"/>
  <sheetViews>
    <sheetView workbookViewId="0">
      <selection sqref="A1:F1"/>
    </sheetView>
  </sheetViews>
  <sheetFormatPr baseColWidth="10" defaultColWidth="9.140625" defaultRowHeight="15" outlineLevelRow="1"/>
  <cols>
    <col min="1" max="1" width="9.7109375" customWidth="1"/>
    <col min="2" max="2" width="48.7109375" customWidth="1"/>
    <col min="3" max="3" width="6.7109375" customWidth="1"/>
    <col min="4" max="5" width="12.7109375" customWidth="1"/>
    <col min="6" max="6" width="18.7109375" customWidth="1"/>
  </cols>
  <sheetData>
    <row r="1" spans="1:6" ht="39.950000000000003" customHeight="1">
      <c r="A1" s="2" t="s">
        <v>149</v>
      </c>
      <c r="B1" s="2"/>
      <c r="C1" s="2"/>
      <c r="D1" s="2"/>
      <c r="E1" s="2"/>
      <c r="F1" s="2"/>
    </row>
    <row r="2" spans="1:6" s="1" customFormat="1" ht="39.950000000000003" customHeight="1" thickBot="1">
      <c r="A2" s="3" t="s">
        <v>207</v>
      </c>
      <c r="B2" s="3"/>
      <c r="C2" s="3"/>
      <c r="D2" s="3"/>
      <c r="E2" s="3"/>
      <c r="F2" s="3"/>
    </row>
    <row r="3" spans="1:6" ht="30" customHeight="1" thickBot="1">
      <c r="A3" s="4" t="s">
        <v>150</v>
      </c>
      <c r="B3" s="5"/>
      <c r="C3" s="6" t="s">
        <v>151</v>
      </c>
      <c r="D3" s="6" t="s">
        <v>154</v>
      </c>
      <c r="E3" s="6" t="s">
        <v>152</v>
      </c>
      <c r="F3" s="7" t="s">
        <v>153</v>
      </c>
    </row>
    <row r="4" spans="1:6" ht="15.75">
      <c r="A4" s="14" t="s">
        <v>119</v>
      </c>
      <c r="B4" s="13"/>
      <c r="C4" s="15"/>
      <c r="D4" s="15"/>
      <c r="E4" s="16"/>
      <c r="F4" s="17"/>
    </row>
    <row r="5" spans="1:6" ht="28.5" outlineLevel="1">
      <c r="A5" s="8" t="s">
        <v>120</v>
      </c>
      <c r="B5" s="10" t="s">
        <v>121</v>
      </c>
      <c r="C5" s="9" t="s">
        <v>3</v>
      </c>
      <c r="D5" s="9">
        <v>1</v>
      </c>
      <c r="E5" s="11"/>
      <c r="F5" s="12">
        <f>(D5*E5)</f>
        <v>0</v>
      </c>
    </row>
    <row r="6" spans="1:6" ht="28.5" outlineLevel="1">
      <c r="A6" s="8" t="s">
        <v>122</v>
      </c>
      <c r="B6" s="10" t="s">
        <v>123</v>
      </c>
      <c r="C6" s="9" t="s">
        <v>3</v>
      </c>
      <c r="D6" s="9">
        <v>1</v>
      </c>
      <c r="E6" s="11"/>
      <c r="F6" s="12">
        <f>(D6*E6)</f>
        <v>0</v>
      </c>
    </row>
    <row r="7" spans="1:6" outlineLevel="1">
      <c r="A7" s="8" t="s">
        <v>124</v>
      </c>
      <c r="B7" s="10" t="s">
        <v>208</v>
      </c>
      <c r="C7" s="9" t="s">
        <v>3</v>
      </c>
      <c r="D7" s="9">
        <v>1</v>
      </c>
      <c r="E7" s="11"/>
      <c r="F7" s="12">
        <f>(D7*E7)</f>
        <v>0</v>
      </c>
    </row>
    <row r="8" spans="1:6" ht="28.5" outlineLevel="1">
      <c r="A8" s="8" t="s">
        <v>125</v>
      </c>
      <c r="B8" s="10" t="s">
        <v>126</v>
      </c>
      <c r="C8" s="9" t="s">
        <v>3</v>
      </c>
      <c r="D8" s="9">
        <v>1</v>
      </c>
      <c r="E8" s="11"/>
      <c r="F8" s="12">
        <f>(D8*E8)</f>
        <v>0</v>
      </c>
    </row>
    <row r="9" spans="1:6" outlineLevel="1">
      <c r="A9" s="8" t="s">
        <v>127</v>
      </c>
      <c r="B9" s="10" t="s">
        <v>128</v>
      </c>
      <c r="C9" s="9" t="s">
        <v>3</v>
      </c>
      <c r="D9" s="9">
        <v>1</v>
      </c>
      <c r="E9" s="11"/>
      <c r="F9" s="12">
        <f>(D9*E9)</f>
        <v>0</v>
      </c>
    </row>
    <row r="10" spans="1:6" outlineLevel="1">
      <c r="A10" s="8" t="s">
        <v>129</v>
      </c>
      <c r="B10" s="10" t="s">
        <v>130</v>
      </c>
      <c r="C10" s="9" t="s">
        <v>3</v>
      </c>
      <c r="D10" s="9">
        <v>1</v>
      </c>
      <c r="E10" s="11"/>
      <c r="F10" s="12">
        <f>(D10*E10)</f>
        <v>0</v>
      </c>
    </row>
    <row r="11" spans="1:6" outlineLevel="1">
      <c r="A11" s="8" t="s">
        <v>131</v>
      </c>
      <c r="B11" s="10" t="s">
        <v>132</v>
      </c>
      <c r="C11" s="9" t="s">
        <v>3</v>
      </c>
      <c r="D11" s="9">
        <v>1</v>
      </c>
      <c r="E11" s="11"/>
      <c r="F11" s="12">
        <f>(D11*E11)</f>
        <v>0</v>
      </c>
    </row>
    <row r="12" spans="1:6" outlineLevel="1">
      <c r="A12" s="8" t="s">
        <v>133</v>
      </c>
      <c r="B12" s="10" t="s">
        <v>134</v>
      </c>
      <c r="C12" s="9" t="s">
        <v>22</v>
      </c>
      <c r="D12" s="9">
        <v>1</v>
      </c>
      <c r="E12" s="11"/>
      <c r="F12" s="12">
        <f>(D12*E12)</f>
        <v>0</v>
      </c>
    </row>
    <row r="13" spans="1:6" outlineLevel="1">
      <c r="A13" s="8" t="s">
        <v>135</v>
      </c>
      <c r="B13" s="10" t="s">
        <v>136</v>
      </c>
      <c r="C13" s="9" t="s">
        <v>22</v>
      </c>
      <c r="D13" s="9">
        <v>32</v>
      </c>
      <c r="E13" s="11"/>
      <c r="F13" s="12">
        <f>(D13*E13)</f>
        <v>0</v>
      </c>
    </row>
    <row r="14" spans="1:6" outlineLevel="1">
      <c r="A14" s="8" t="s">
        <v>137</v>
      </c>
      <c r="B14" s="31" t="s">
        <v>138</v>
      </c>
      <c r="C14" s="30"/>
      <c r="D14" s="30"/>
      <c r="E14" s="32"/>
      <c r="F14" s="33"/>
    </row>
    <row r="15" spans="1:6" outlineLevel="1">
      <c r="A15" s="8" t="s">
        <v>139</v>
      </c>
      <c r="B15" s="10" t="s">
        <v>140</v>
      </c>
      <c r="C15" s="9" t="s">
        <v>3</v>
      </c>
      <c r="D15" s="9">
        <v>1</v>
      </c>
      <c r="E15" s="11"/>
      <c r="F15" s="12">
        <f>(D15*E15)</f>
        <v>0</v>
      </c>
    </row>
    <row r="16" spans="1:6" ht="42.75" outlineLevel="1">
      <c r="A16" s="8" t="s">
        <v>141</v>
      </c>
      <c r="B16" s="10" t="s">
        <v>142</v>
      </c>
      <c r="C16" s="9" t="s">
        <v>3</v>
      </c>
      <c r="D16" s="9">
        <v>1</v>
      </c>
      <c r="E16" s="11"/>
      <c r="F16" s="12">
        <f>(D16*E16)</f>
        <v>0</v>
      </c>
    </row>
    <row r="17" spans="1:6" s="1" customFormat="1" ht="18" customHeight="1" thickBot="1">
      <c r="A17" s="24"/>
      <c r="B17" s="25"/>
      <c r="C17" s="26"/>
      <c r="D17" s="27" t="s">
        <v>8</v>
      </c>
      <c r="E17" s="28"/>
      <c r="F17" s="29">
        <f>SUBTOTAL(9, F4:F16)</f>
        <v>0</v>
      </c>
    </row>
    <row r="18" spans="1:6" ht="15.75">
      <c r="A18" s="14" t="s">
        <v>143</v>
      </c>
      <c r="B18" s="13"/>
      <c r="C18" s="15"/>
      <c r="D18" s="15"/>
      <c r="E18" s="16"/>
      <c r="F18" s="17"/>
    </row>
    <row r="19" spans="1:6" outlineLevel="1">
      <c r="A19" s="8" t="s">
        <v>144</v>
      </c>
      <c r="B19" s="10" t="s">
        <v>209</v>
      </c>
      <c r="C19" s="9" t="s">
        <v>3</v>
      </c>
      <c r="D19" s="9">
        <v>2</v>
      </c>
      <c r="E19" s="11"/>
      <c r="F19" s="12">
        <f>(D19*E19)</f>
        <v>0</v>
      </c>
    </row>
    <row r="20" spans="1:6" outlineLevel="1">
      <c r="A20" s="8" t="s">
        <v>145</v>
      </c>
      <c r="B20" s="10" t="s">
        <v>210</v>
      </c>
      <c r="C20" s="9" t="s">
        <v>3</v>
      </c>
      <c r="D20" s="9">
        <v>1</v>
      </c>
      <c r="E20" s="11"/>
      <c r="F20" s="12">
        <f>(D20*E20)</f>
        <v>0</v>
      </c>
    </row>
    <row r="21" spans="1:6" ht="15.75" thickBot="1">
      <c r="A21" s="24"/>
      <c r="B21" s="25"/>
      <c r="C21" s="26"/>
      <c r="D21" s="27" t="s">
        <v>8</v>
      </c>
      <c r="E21" s="28"/>
      <c r="F21" s="29">
        <f>SUBTOTAL(9, F18:F20)</f>
        <v>0</v>
      </c>
    </row>
    <row r="22" spans="1:6" s="1" customFormat="1" ht="18" customHeight="1">
      <c r="A22" s="14" t="s">
        <v>146</v>
      </c>
      <c r="B22" s="13"/>
      <c r="C22" s="15"/>
      <c r="D22" s="15"/>
      <c r="E22" s="16"/>
      <c r="F22" s="17"/>
    </row>
    <row r="23" spans="1:6" outlineLevel="1">
      <c r="A23" s="8" t="s">
        <v>147</v>
      </c>
      <c r="B23" s="10" t="s">
        <v>148</v>
      </c>
      <c r="C23" s="9" t="s">
        <v>1</v>
      </c>
      <c r="D23" s="9">
        <v>5</v>
      </c>
      <c r="E23" s="11"/>
      <c r="F23" s="12">
        <f>(D23*E23)</f>
        <v>0</v>
      </c>
    </row>
    <row r="24" spans="1:6" ht="15.75" thickBot="1">
      <c r="A24" s="18"/>
      <c r="B24" s="19"/>
      <c r="C24" s="20"/>
      <c r="D24" s="21" t="s">
        <v>8</v>
      </c>
      <c r="E24" s="22"/>
      <c r="F24" s="23">
        <f>SUBTOTAL(9, F22:F23)</f>
        <v>0</v>
      </c>
    </row>
    <row r="25" spans="1:6" ht="15.75" thickBot="1"/>
    <row r="26" spans="1:6" ht="15.75">
      <c r="C26" s="34" t="s">
        <v>163</v>
      </c>
      <c r="D26" s="35"/>
      <c r="E26" s="35"/>
      <c r="F26" s="36">
        <f>SUBTOTAL(9,F4:F24)</f>
        <v>0</v>
      </c>
    </row>
    <row r="27" spans="1:6" ht="15.75">
      <c r="C27" s="37" t="s">
        <v>164</v>
      </c>
      <c r="D27" s="38"/>
      <c r="E27" s="38"/>
      <c r="F27" s="39">
        <f>F26*0.2</f>
        <v>0</v>
      </c>
    </row>
    <row r="28" spans="1:6" ht="16.5" thickBot="1">
      <c r="C28" s="40" t="s">
        <v>165</v>
      </c>
      <c r="D28" s="41"/>
      <c r="E28" s="41"/>
      <c r="F28" s="42">
        <f>F26+F27</f>
        <v>0</v>
      </c>
    </row>
    <row r="30" spans="1:6" ht="15.75" thickBot="1"/>
    <row r="31" spans="1:6" ht="15.75">
      <c r="A31" s="45" t="str">
        <f ca="1">"A .............................................................., le " &amp; TEXT(TODAY(),"[$-fr-FR]jj/mm/aaaa")</f>
        <v>A .............................................................., le 23/04/2025</v>
      </c>
      <c r="B31" s="46"/>
      <c r="C31" s="46"/>
      <c r="D31" s="46"/>
      <c r="E31" s="46"/>
      <c r="F31" s="47"/>
    </row>
    <row r="32" spans="1:6">
      <c r="A32" s="44" t="s">
        <v>166</v>
      </c>
      <c r="B32" s="48"/>
      <c r="C32" s="48"/>
      <c r="D32" s="48"/>
      <c r="E32" s="48"/>
      <c r="F32" s="49"/>
    </row>
    <row r="33" spans="1:6" ht="15.75">
      <c r="A33" s="43"/>
      <c r="B33" s="50"/>
      <c r="C33" s="50"/>
      <c r="D33" s="50"/>
      <c r="E33" s="50"/>
      <c r="F33" s="51"/>
    </row>
    <row r="34" spans="1:6" ht="15.75">
      <c r="A34" s="43"/>
      <c r="B34" s="50"/>
      <c r="C34" s="50"/>
      <c r="D34" s="50"/>
      <c r="E34" s="50"/>
      <c r="F34" s="51"/>
    </row>
    <row r="35" spans="1:6" ht="15.75">
      <c r="A35" s="43"/>
      <c r="B35" s="50"/>
      <c r="C35" s="50"/>
      <c r="D35" s="50"/>
      <c r="E35" s="50"/>
      <c r="F35" s="51"/>
    </row>
    <row r="36" spans="1:6" ht="15.75">
      <c r="A36" s="43"/>
      <c r="B36" s="50"/>
      <c r="C36" s="50"/>
      <c r="D36" s="50"/>
      <c r="E36" s="50"/>
      <c r="F36" s="51"/>
    </row>
    <row r="37" spans="1:6" ht="16.5" thickBot="1">
      <c r="A37" s="52"/>
      <c r="B37" s="53"/>
      <c r="C37" s="53"/>
      <c r="D37" s="53"/>
      <c r="E37" s="53"/>
      <c r="F37" s="54"/>
    </row>
  </sheetData>
  <mergeCells count="17">
    <mergeCell ref="A35:F35"/>
    <mergeCell ref="A36:F36"/>
    <mergeCell ref="A37:F37"/>
    <mergeCell ref="C28:E28"/>
    <mergeCell ref="A31:F31"/>
    <mergeCell ref="A32:F32"/>
    <mergeCell ref="A33:F33"/>
    <mergeCell ref="A34:F34"/>
    <mergeCell ref="D17:E17"/>
    <mergeCell ref="D21:E21"/>
    <mergeCell ref="D24:E24"/>
    <mergeCell ref="C26:E26"/>
    <mergeCell ref="C27:E27"/>
    <mergeCell ref="A1:F1"/>
    <mergeCell ref="A2:F2"/>
    <mergeCell ref="A3:B3"/>
    <mergeCell ref="B14:F14"/>
  </mergeCells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Gros-oeuvre - Installation de</vt:lpstr>
      <vt:lpstr>Menuiserie Extérieure</vt:lpstr>
      <vt:lpstr>Cloisons - Doublages - Faux-p</vt:lpstr>
      <vt:lpstr>Electricité</vt:lpstr>
      <vt:lpstr>Climatisation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2025-04-23T09:50:27Z</dcterms:created>
  <dcterms:modified xsi:type="dcterms:W3CDTF">2025-04-23T09:52:27Z</dcterms:modified>
</cp:coreProperties>
</file>