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124226"/>
  <xr:revisionPtr revIDLastSave="0" documentId="13_ncr:1_{1BDB0DF9-7CF7-495F-9F4C-3958501AC6C8}" xr6:coauthVersionLast="47" xr6:coauthVersionMax="47" xr10:uidLastSave="{00000000-0000-0000-0000-000000000000}"/>
  <bookViews>
    <workbookView xWindow="-28920" yWindow="-120" windowWidth="29040" windowHeight="15720" tabRatio="760" xr2:uid="{00000000-000D-0000-FFFF-FFFF00000000}"/>
  </bookViews>
  <sheets>
    <sheet name="ZONE 1 - BLEUE" sheetId="13" r:id="rId1"/>
    <sheet name="ZONE 2 - VERTE" sheetId="14" r:id="rId2"/>
    <sheet name="ZONE 3 - JAUNE" sheetId="15" r:id="rId3"/>
    <sheet name="ZONE 4 - ROSE" sheetId="16" r:id="rId4"/>
    <sheet name="RECAP" sheetId="18"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bdc01">#REF!</definedName>
    <definedName name="_bdc02">#REF!</definedName>
    <definedName name="_ccr1">#REF!</definedName>
    <definedName name="_ccr2">#REF!</definedName>
    <definedName name="_ccr3">#REF!</definedName>
    <definedName name="_ccr4">#REF!</definedName>
    <definedName name="_ccr5">#REF!</definedName>
    <definedName name="_Dur1">#REF!</definedName>
    <definedName name="_Dur10">#REF!</definedName>
    <definedName name="_Dur2">#REF!</definedName>
    <definedName name="_Dur3">#REF!</definedName>
    <definedName name="_Dur5">#REF!</definedName>
    <definedName name="_Dur6">#REF!</definedName>
    <definedName name="_Dur7">#REF!</definedName>
    <definedName name="_Dur8">#REF!</definedName>
    <definedName name="_Dur9">#REF!</definedName>
    <definedName name="_LM01">#REF!</definedName>
    <definedName name="_LT2">#REF!</definedName>
    <definedName name="_mix1">#REF!</definedName>
    <definedName name="_mix2">#REF!</definedName>
    <definedName name="_mix3">#REF!</definedName>
    <definedName name="_mix4">#REF!</definedName>
    <definedName name="_mix5">#REF!</definedName>
    <definedName name="_OAT10">#REF!</definedName>
    <definedName name="_OAT15">#REF!</definedName>
    <definedName name="_OAT20">#REF!</definedName>
    <definedName name="_pch1">#REF!</definedName>
    <definedName name="_pch2">#REF!</definedName>
    <definedName name="_pch3">#REF!</definedName>
    <definedName name="_pch4">#REF!</definedName>
    <definedName name="_pch5">#REF!</definedName>
    <definedName name="_SOC2">#REF!</definedName>
    <definedName name="_tf1">#REF!</definedName>
    <definedName name="_tf2">#REF!</definedName>
    <definedName name="_tf3">#REF!</definedName>
    <definedName name="_tf4">#REF!</definedName>
    <definedName name="_tf5">#REF!</definedName>
    <definedName name="_tm17">#REF!</definedName>
    <definedName name="_TRI5">#REF!</definedName>
    <definedName name="_TVA1">#REF!</definedName>
    <definedName name="_TVA2">#REF!</definedName>
    <definedName name="_Tx1">#REF!</definedName>
    <definedName name="_Tx2">#REF!</definedName>
    <definedName name="_Tx5">#REF!</definedName>
    <definedName name="_Tx6">#REF!</definedName>
    <definedName name="_Tx7">#REF!</definedName>
    <definedName name="_Tx8">#REF!</definedName>
    <definedName name="_VR1">[1]Parametres!#REF!</definedName>
    <definedName name="_VR2">[1]Parametres!#REF!</definedName>
    <definedName name="a0">#REF!</definedName>
    <definedName name="A5A8JFD">[2]CAL1993!$A$8:$G$10</definedName>
    <definedName name="AAA">#REF!</definedName>
    <definedName name="ABAB">#REF!,#REF!</definedName>
    <definedName name="ACFRI">#REF!</definedName>
    <definedName name="ACIAL1">#REF!</definedName>
    <definedName name="ACIAL2">#REF!</definedName>
    <definedName name="ACIAL3">#REF!</definedName>
    <definedName name="ACPO">#REF!</definedName>
    <definedName name="adc">#REF!</definedName>
    <definedName name="addit">#REF!</definedName>
    <definedName name="adou">#REF!</definedName>
    <definedName name="AGC">#REF!</definedName>
    <definedName name="AIRC">#REF!</definedName>
    <definedName name="ALLIB">#REF!</definedName>
    <definedName name="alpha">'[3]A.8 - RECAP COUT FONCT.'!#REF!</definedName>
    <definedName name="ALPHA2">#REF!</definedName>
    <definedName name="AMBASSADE">#REF!</definedName>
    <definedName name="Année">#REF!</definedName>
    <definedName name="année1">'[4]Dates Traitement'!$C$87</definedName>
    <definedName name="annéebase">'[5]Paramètres Généraux'!$B$8</definedName>
    <definedName name="ARRO">#REF!</definedName>
    <definedName name="ATA">#REF!</definedName>
    <definedName name="auto">#REF!</definedName>
    <definedName name="_xlnm.Database">#REF!</definedName>
    <definedName name="BBBBB">#REF!</definedName>
    <definedName name="bd">#REF!</definedName>
    <definedName name="BIAC">#REF!</definedName>
    <definedName name="BLANCO1">#REF!</definedName>
    <definedName name="BLANCO2">#REF!</definedName>
    <definedName name="BLANCO3">#REF!</definedName>
    <definedName name="BLANCO4">#REF!</definedName>
    <definedName name="BLANCO5">#REF!</definedName>
    <definedName name="BLANCO6">#REF!</definedName>
    <definedName name="BlocCTA">#REF!</definedName>
    <definedName name="BMF">#REF!</definedName>
    <definedName name="BONNET">#REF!</definedName>
    <definedName name="BOURGEAT">#REF!</definedName>
    <definedName name="BOVIDA">#REF!</definedName>
    <definedName name="BRAVILOR">#REF!</definedName>
    <definedName name="BTR">#REF!</definedName>
    <definedName name="CADDIE">#REF!</definedName>
    <definedName name="CALOR">#REF!</definedName>
    <definedName name="ccrcf1">#REF!</definedName>
    <definedName name="ccrcf2">#REF!</definedName>
    <definedName name="ccrcf3">#REF!</definedName>
    <definedName name="ccrcf4">#REF!</definedName>
    <definedName name="ccrcf5">#REF!</definedName>
    <definedName name="cdc">#REF!</definedName>
    <definedName name="Cfc">#REF!</definedName>
    <definedName name="CFI">#REF!</definedName>
    <definedName name="COD">#REF!</definedName>
    <definedName name="code">'[6]LOGP3 '!#REF!</definedName>
    <definedName name="CodeGestion">#REF!</definedName>
    <definedName name="coef_vente">#REF!</definedName>
    <definedName name="coéfb7">#REF!</definedName>
    <definedName name="coéfb8">#REF!</definedName>
    <definedName name="coeff">#REF!</definedName>
    <definedName name="coeff11">#REF!</definedName>
    <definedName name="coeff12">#REF!</definedName>
    <definedName name="coeff2">#REF!</definedName>
    <definedName name="coeff3">#REF!</definedName>
    <definedName name="coeff4">#REF!</definedName>
    <definedName name="coeff5">#REF!</definedName>
    <definedName name="coeff6">#REF!</definedName>
    <definedName name="coefh">'[7]Recap gaz'!$C$77</definedName>
    <definedName name="coefm">'[7]Recap gaz'!$C$78</definedName>
    <definedName name="coéfq5">#REF!</definedName>
    <definedName name="coéfq6">#REF!</definedName>
    <definedName name="coefst">'[7]Recap gaz'!$C$79</definedName>
    <definedName name="comb1">#REF!</definedName>
    <definedName name="comb2">#REF!</definedName>
    <definedName name="comb3">#REF!</definedName>
    <definedName name="comb4">#REF!</definedName>
    <definedName name="comb5">#REF!</definedName>
    <definedName name="COMENDA">#REF!</definedName>
    <definedName name="CONFOREL">#REF!</definedName>
    <definedName name="cons">#REF!</definedName>
    <definedName name="CONVOTHERM">#REF!</definedName>
    <definedName name="DAD">#REF!</definedName>
    <definedName name="DARTY">#REF!</definedName>
    <definedName name="dated">#REF!</definedName>
    <definedName name="DC">#REF!</definedName>
    <definedName name="debc">#REF!</definedName>
    <definedName name="début">#REF!</definedName>
    <definedName name="delai">'[8]1. Hypgén'!$E$141</definedName>
    <definedName name="deperd">#REF!</definedName>
    <definedName name="Dimf">#REF!</definedName>
    <definedName name="disco">#REF!</definedName>
    <definedName name="DITO">#REF!</definedName>
    <definedName name="DNC">#REF!</definedName>
    <definedName name="DRC">#REF!</definedName>
    <definedName name="du">'[9]P3 '!$E$237</definedName>
    <definedName name="DUo">#REF!</definedName>
    <definedName name="Durée">'[4]Paramètres Généraux'!$B$79</definedName>
    <definedName name="durutil">#REF!</definedName>
    <definedName name="echan">#REF!</definedName>
    <definedName name="echanss">#REF!</definedName>
    <definedName name="ECP">#REF!</definedName>
    <definedName name="ecs">ROUND('[2]1995'!$D$17,2)</definedName>
    <definedName name="ECSCT">#REF!</definedName>
    <definedName name="EF">#REF!</definedName>
    <definedName name="efzFZF" localSheetId="4">[10]!Impres2</definedName>
    <definedName name="efzFZF" localSheetId="0">[10]!Impres2</definedName>
    <definedName name="efzFZF" localSheetId="1">[10]!Impres2</definedName>
    <definedName name="efzFZF" localSheetId="2">[10]!Impres2</definedName>
    <definedName name="efzFZF" localSheetId="3">[10]!Impres2</definedName>
    <definedName name="efzFZF">[10]!Impres2</definedName>
    <definedName name="elec">#REF!</definedName>
    <definedName name="EONIA">#REF!</definedName>
    <definedName name="essai">#REF!</definedName>
    <definedName name="EURIBOR1M">#REF!</definedName>
    <definedName name="Euro">#REF!</definedName>
    <definedName name="EUROCAVE">#REF!</definedName>
    <definedName name="EUROCOLD">#REF!</definedName>
    <definedName name="EUROFOURS">#REF!</definedName>
    <definedName name="EUROGRILL">#REF!</definedName>
    <definedName name="exp">#REF!</definedName>
    <definedName name="Fac">#REF!</definedName>
    <definedName name="flcalo">#REF!</definedName>
    <definedName name="FOSTER">#REF!</definedName>
    <definedName name="FPE">#REF!</definedName>
    <definedName name="FRIELECTRIC">#REF!</definedName>
    <definedName name="FRIGINOX">#REF!</definedName>
    <definedName name="FRIMA">#REF!</definedName>
    <definedName name="GARLAND">#REF!</definedName>
    <definedName name="GUDIN">#REF!</definedName>
    <definedName name="GUILBERT">#REF!</definedName>
    <definedName name="GUYON">#REF!</definedName>
    <definedName name="h_10">#REF!</definedName>
    <definedName name="h_11">#REF!</definedName>
    <definedName name="h_12">#REF!</definedName>
    <definedName name="h_13a">#REF!</definedName>
    <definedName name="h_13b">#REF!</definedName>
    <definedName name="h_13c">#REF!</definedName>
    <definedName name="h_14">#REF!</definedName>
    <definedName name="h_15a">#REF!</definedName>
    <definedName name="h_15b">#REF!</definedName>
    <definedName name="h_15c">#REF!</definedName>
    <definedName name="h_15p">#REF!</definedName>
    <definedName name="h_16">#REF!</definedName>
    <definedName name="h_17">#REF!</definedName>
    <definedName name="h_18a">#REF!</definedName>
    <definedName name="h_18i">#REF!</definedName>
    <definedName name="h_19">#REF!</definedName>
    <definedName name="h_1a">#REF!</definedName>
    <definedName name="h_1b">#REF!</definedName>
    <definedName name="h_20">#REF!</definedName>
    <definedName name="h_21">#REF!</definedName>
    <definedName name="h_22">#REF!</definedName>
    <definedName name="h_23">#REF!</definedName>
    <definedName name="h_24">#REF!</definedName>
    <definedName name="h_25">#REF!</definedName>
    <definedName name="h_25e">#REF!</definedName>
    <definedName name="h_26">#REF!</definedName>
    <definedName name="h_27">#REF!</definedName>
    <definedName name="h_28">#REF!</definedName>
    <definedName name="h_29">#REF!</definedName>
    <definedName name="h_2a">#REF!</definedName>
    <definedName name="h_2b">#REF!</definedName>
    <definedName name="h_30">#REF!</definedName>
    <definedName name="h_3a">#REF!</definedName>
    <definedName name="h_3b">#REF!</definedName>
    <definedName name="h_4a">#REF!</definedName>
    <definedName name="h_4b">#REF!</definedName>
    <definedName name="h_5">#REF!</definedName>
    <definedName name="h_6a">#REF!</definedName>
    <definedName name="h_6b">#REF!</definedName>
    <definedName name="h_6c">#REF!</definedName>
    <definedName name="h_6d">#REF!</definedName>
    <definedName name="h_7a">#REF!</definedName>
    <definedName name="h_7b">#REF!</definedName>
    <definedName name="h_9">#REF!</definedName>
    <definedName name="HACKMAN">#REF!</definedName>
    <definedName name="HMI">#REF!</definedName>
    <definedName name="HOBART">#REF!</definedName>
    <definedName name="HUPFER">#REF!</definedName>
    <definedName name="II">#REF!</definedName>
    <definedName name="Impres2" localSheetId="4">[10]!Impres2</definedName>
    <definedName name="Impres2" localSheetId="0">[10]!Impres2</definedName>
    <definedName name="Impres2" localSheetId="1">[10]!Impres2</definedName>
    <definedName name="Impres2" localSheetId="2">[10]!Impres2</definedName>
    <definedName name="Impres2" localSheetId="3">[10]!Impres2</definedName>
    <definedName name="Impres2">[10]!Impres2</definedName>
    <definedName name="_xlnm.Print_Titles" localSheetId="4">RECAP!$1:$4</definedName>
    <definedName name="_xlnm.Print_Titles" localSheetId="0">'ZONE 1 - BLEUE'!$1:$4</definedName>
    <definedName name="_xlnm.Print_Titles" localSheetId="1">'ZONE 2 - VERTE'!$1:$4</definedName>
    <definedName name="_xlnm.Print_Titles" localSheetId="2">'ZONE 3 - JAUNE'!$1:$4</definedName>
    <definedName name="_xlnm.Print_Titles" localSheetId="3">'ZONE 4 - ROSE'!$1:$4</definedName>
    <definedName name="interv">#REF!</definedName>
    <definedName name="inv">#REF!</definedName>
    <definedName name="ISECO">#REF!</definedName>
    <definedName name="KELSEN">#REF!</definedName>
    <definedName name="kg">[2]PSY!$F$48</definedName>
    <definedName name="KRAMPOUZ">#REF!</definedName>
    <definedName name="KRONEN">#REF!</definedName>
    <definedName name="LESOU">#REF!</definedName>
    <definedName name="LT">#REF!</definedName>
    <definedName name="LUX">#REF!</definedName>
    <definedName name="Manutan">#REF!</definedName>
    <definedName name="MAREM">#REF!</definedName>
    <definedName name="materiel">[11]TABLO1!$B$11:$N$1751</definedName>
    <definedName name="MATIK">#REF!</definedName>
    <definedName name="MCA">#REF!</definedName>
    <definedName name="MEIKO">#REF!</definedName>
    <definedName name="METO">#REF!</definedName>
    <definedName name="METTL">#REF!</definedName>
    <definedName name="METTL2">#REF!</definedName>
    <definedName name="mois">'[8]1. Hypgén'!$A$299:$L$300</definedName>
    <definedName name="mois1">'[12]1. Hypgén'!$A$299:$L$300</definedName>
    <definedName name="mois3">'[13]1. Hypgén'!#REF!</definedName>
    <definedName name="MORICE">#REF!</definedName>
    <definedName name="MULTIVAC">#REF!</definedName>
    <definedName name="Nbech">#REF!</definedName>
    <definedName name="nbelec">#REF!</definedName>
    <definedName name="nblogts">#REF!</definedName>
    <definedName name="nbpac">#REF!</definedName>
    <definedName name="nbperpost">#REF!</definedName>
    <definedName name="nbpost">#REF!</definedName>
    <definedName name="nbrch1">#REF!</definedName>
    <definedName name="nbrch2">#REF!</definedName>
    <definedName name="nbrch3">#REF!</definedName>
    <definedName name="nbrch4">#REF!</definedName>
    <definedName name="nbrch5">#REF!</definedName>
    <definedName name="nbsurp">#REF!</definedName>
    <definedName name="nbvmc">#REF!</definedName>
    <definedName name="NC">#REF!</definedName>
    <definedName name="NEOSERVICE1">#REF!</definedName>
    <definedName name="NEOSERVICE2">#REF!</definedName>
    <definedName name="NEWLIGHT">#REF!</definedName>
    <definedName name="ng">#REF!</definedName>
    <definedName name="NILFISK">#REF!</definedName>
    <definedName name="nss">#REF!</definedName>
    <definedName name="NUTRI">#REF!</definedName>
    <definedName name="PANIMATIC">#REF!</definedName>
    <definedName name="pch">#REF!</definedName>
    <definedName name="Pchar">#REF!</definedName>
    <definedName name="pcharch1">#REF!</definedName>
    <definedName name="pcharch2">#REF!</definedName>
    <definedName name="pcharch3">#REF!</definedName>
    <definedName name="pcharch4">#REF!</definedName>
    <definedName name="pcharch5">#REF!</definedName>
    <definedName name="Pecs">#REF!</definedName>
    <definedName name="Pelec">#REF!</definedName>
    <definedName name="Pfod">#REF!</definedName>
    <definedName name="pfodch1">#REF!</definedName>
    <definedName name="pfodch2">#REF!</definedName>
    <definedName name="pfodch3">#REF!</definedName>
    <definedName name="pfodch4">#REF!</definedName>
    <definedName name="pfodch5">#REF!</definedName>
    <definedName name="Pfol">#REF!</definedName>
    <definedName name="pfolch1">#REF!</definedName>
    <definedName name="pfolch2">#REF!</definedName>
    <definedName name="pfolch3">#REF!</definedName>
    <definedName name="pfolch4">#REF!</definedName>
    <definedName name="pfolch5">#REF!</definedName>
    <definedName name="Pgaz">#REF!</definedName>
    <definedName name="pgazch1">#REF!</definedName>
    <definedName name="pgazch2">#REF!</definedName>
    <definedName name="pgazch3">#REF!</definedName>
    <definedName name="pgazch4">#REF!</definedName>
    <definedName name="pgazch5">#REF!</definedName>
    <definedName name="poseht1">#REF!</definedName>
    <definedName name="poseht1E">#REF!</definedName>
    <definedName name="poseht2">#REF!</definedName>
    <definedName name="poseht2E">#REF!</definedName>
    <definedName name="pp">#REF!</definedName>
    <definedName name="Ppac">#REF!</definedName>
    <definedName name="PPose1">#REF!</definedName>
    <definedName name="PPose2">#REF!</definedName>
    <definedName name="PRIMUS1">#REF!</definedName>
    <definedName name="PRIMUS2">#REF!</definedName>
    <definedName name="PRIMUS3">#REF!</definedName>
    <definedName name="profil1">#REF!</definedName>
    <definedName name="profil2">#REF!</definedName>
    <definedName name="prog">#REF!</definedName>
    <definedName name="PuiECS">#REF!</definedName>
    <definedName name="R_sources_globales">#REF!</definedName>
    <definedName name="REEL">#REF!</definedName>
    <definedName name="rev">1.038765</definedName>
    <definedName name="RIEBER">#REF!</definedName>
    <definedName name="ROBOT">#REF!</definedName>
    <definedName name="ROSIERES">#REF!</definedName>
    <definedName name="ROTISOL">#REF!</definedName>
    <definedName name="ROTISOL2">#REF!</definedName>
    <definedName name="ROTISOL3">#REF!</definedName>
    <definedName name="RUBBENS">#REF!</definedName>
    <definedName name="SANTOS">#REF!</definedName>
    <definedName name="SCAL">#REF!</definedName>
    <definedName name="SCHAERER">#REF!</definedName>
    <definedName name="SCODIF">#REF!</definedName>
    <definedName name="SDP" localSheetId="4">RECAP!#REF!</definedName>
    <definedName name="SDP" localSheetId="0">'ZONE 1 - BLEUE'!#REF!</definedName>
    <definedName name="SDP" localSheetId="1">'ZONE 2 - VERTE'!#REF!</definedName>
    <definedName name="SDP" localSheetId="2">'ZONE 3 - JAUNE'!#REF!</definedName>
    <definedName name="SDP" localSheetId="3">'ZONE 4 - ROSE'!#REF!</definedName>
    <definedName name="SDP">#REF!</definedName>
    <definedName name="SEDA">#REF!</definedName>
    <definedName name="SEIP">#REF!</definedName>
    <definedName name="SFERE">#REF!</definedName>
    <definedName name="SHAB" localSheetId="4">RECAP!#REF!</definedName>
    <definedName name="SHAB" localSheetId="0">'ZONE 1 - BLEUE'!#REF!</definedName>
    <definedName name="SHAB" localSheetId="1">'ZONE 2 - VERTE'!#REF!</definedName>
    <definedName name="SHAB" localSheetId="2">'ZONE 3 - JAUNE'!#REF!</definedName>
    <definedName name="SHAB" localSheetId="3">'ZONE 4 - ROSE'!#REF!</definedName>
    <definedName name="SHAB">#REF!</definedName>
    <definedName name="SIFEC">#REF!</definedName>
    <definedName name="SIFEC1">#REF!</definedName>
    <definedName name="SOC">#REF!</definedName>
    <definedName name="SOFRACA">#REF!</definedName>
    <definedName name="SOMAF">#REF!</definedName>
    <definedName name="STERI">#REF!</definedName>
    <definedName name="Suba">#REF!</definedName>
    <definedName name="T4M">#REF!</definedName>
    <definedName name="TableDéf">[14]Table!$A$1:$C$21</definedName>
    <definedName name="taux">#REF!</definedName>
    <definedName name="taux17">#REF!</definedName>
    <definedName name="tauxFP">[15]parametres!#REF!</definedName>
    <definedName name="TEMP">#REF!</definedName>
    <definedName name="TENDANCE">#REF!</definedName>
    <definedName name="TH">#REF!</definedName>
    <definedName name="tho">'[9]P3 '!$P$5</definedName>
    <definedName name="THS">'[7]Recap gaz'!$C$76</definedName>
    <definedName name="titre">#REF!</definedName>
    <definedName name="titre2">#REF!</definedName>
    <definedName name="tm">#REF!</definedName>
    <definedName name="total0101">'[16]01-Génie civil-second oeuvre'!$N$13</definedName>
    <definedName name="total0101a">'[16]01-Génie civil-second oeuvre'!$N$8</definedName>
    <definedName name="total0102">'[16]01-Génie civil-second oeuvre'!$N$99</definedName>
    <definedName name="total0103">'[16]01-Génie civil-second oeuvre'!$N$121</definedName>
    <definedName name="total01041">'[16]01-Génie civil-second oeuvre'!$N$181</definedName>
    <definedName name="total01042">'[16]01-Génie civil-second oeuvre'!$N$343</definedName>
    <definedName name="total0105">'[16]01-Génie civil-second oeuvre'!$N$457</definedName>
    <definedName name="total0106">'[16]01-Génie civil-second oeuvre'!$N$468</definedName>
    <definedName name="total0107">'[16]01-Génie civil-second oeuvre'!$N$475</definedName>
    <definedName name="total0108">'[16]01-Génie civil-second oeuvre'!$N$490</definedName>
    <definedName name="total0109">'[16]01-Génie civil-second oeuvre'!$N$514</definedName>
    <definedName name="total0110">'[16]01-Génie civil-second oeuvre'!$N$562</definedName>
    <definedName name="total0111">'[16]01-Génie civil-second oeuvre'!$N$580</definedName>
    <definedName name="total0112">'[16]01-Génie civil-second oeuvre'!$N$611</definedName>
    <definedName name="total0113">'[16]01-Génie civil-second oeuvre'!$N$644</definedName>
    <definedName name="total0114">'[16]01-Génie civil-second oeuvre'!$N$652</definedName>
    <definedName name="total0115">'[16]01-Génie civil-second oeuvre'!$N$665</definedName>
    <definedName name="total0117">'[16]01-Génie civil-second oeuvre'!$N$697</definedName>
    <definedName name="total0118">'[16]01-Génie civil-second oeuvre'!$N$703</definedName>
    <definedName name="total0201">'[16]02-VRD'!$N$8</definedName>
    <definedName name="total0202">'[16]02-VRD'!$N$19</definedName>
    <definedName name="total0301">#REF!</definedName>
    <definedName name="total0302">#REF!</definedName>
    <definedName name="total0303">#REF!</definedName>
    <definedName name="total0304">#REF!</definedName>
    <definedName name="total0305">#REF!</definedName>
    <definedName name="total0306">#REF!</definedName>
    <definedName name="total0307">#REF!</definedName>
    <definedName name="total0308">#REF!</definedName>
    <definedName name="total0309">#REF!</definedName>
    <definedName name="total03101">#REF!</definedName>
    <definedName name="total03102">#REF!</definedName>
    <definedName name="total0311">#REF!</definedName>
    <definedName name="total0401">#REF!</definedName>
    <definedName name="total0402">#REF!</definedName>
    <definedName name="total0403">#REF!</definedName>
    <definedName name="total0404">#REF!</definedName>
    <definedName name="total0405">#REF!</definedName>
    <definedName name="total0406">#REF!</definedName>
    <definedName name="total0407">#REF!</definedName>
    <definedName name="total0408">#REF!</definedName>
    <definedName name="total0409">#REF!</definedName>
    <definedName name="total0410">#REF!</definedName>
    <definedName name="total0411">#REF!</definedName>
    <definedName name="total0412">#REF!</definedName>
    <definedName name="total0413">#REF!</definedName>
    <definedName name="total0414">#REF!</definedName>
    <definedName name="total0415">#REF!</definedName>
    <definedName name="total0416">#REF!</definedName>
    <definedName name="total0417">#REF!</definedName>
    <definedName name="total0418">#REF!</definedName>
    <definedName name="total0419">#REF!</definedName>
    <definedName name="total0501">#REF!</definedName>
    <definedName name="total0502">#REF!</definedName>
    <definedName name="total0503">#REF!</definedName>
    <definedName name="total0601">#REF!</definedName>
    <definedName name="total0602">#REF!</definedName>
    <definedName name="total0603">#REF!</definedName>
    <definedName name="total0604">#REF!</definedName>
    <definedName name="total0605">#REF!</definedName>
    <definedName name="total0606">#REF!</definedName>
    <definedName name="total0701">#REF!</definedName>
    <definedName name="total0702">#REF!</definedName>
    <definedName name="total0703">#REF!</definedName>
    <definedName name="total0704">#REF!</definedName>
    <definedName name="total0705">#REF!</definedName>
    <definedName name="total0706">#REF!</definedName>
    <definedName name="total0707">#REF!</definedName>
    <definedName name="total0708">#REF!</definedName>
    <definedName name="total0709">#REF!</definedName>
    <definedName name="total0710">#REF!</definedName>
    <definedName name="total0711">#REF!</definedName>
    <definedName name="total0712">#REF!</definedName>
    <definedName name="total0713">#REF!</definedName>
    <definedName name="total0714">#REF!</definedName>
    <definedName name="total0715">#REF!</definedName>
    <definedName name="total0716">#REF!</definedName>
    <definedName name="total0717">#REF!</definedName>
    <definedName name="total0718">#REF!</definedName>
    <definedName name="total0719">#REF!</definedName>
    <definedName name="total0720">#REF!</definedName>
    <definedName name="total0721">#REF!</definedName>
    <definedName name="total0722">#REF!</definedName>
    <definedName name="total0801">#REF!</definedName>
    <definedName name="total0802">#REF!</definedName>
    <definedName name="total0803">#REF!</definedName>
    <definedName name="total0804">#REF!</definedName>
    <definedName name="total0805">#REF!</definedName>
    <definedName name="total0806">#REF!</definedName>
    <definedName name="total0807">#REF!</definedName>
    <definedName name="total0901">#REF!</definedName>
    <definedName name="total0902">#REF!</definedName>
    <definedName name="total0903">#REF!</definedName>
    <definedName name="total0904">#REF!</definedName>
    <definedName name="total0905">#REF!</definedName>
    <definedName name="total0906">#REF!</definedName>
    <definedName name="total0907">#REF!</definedName>
    <definedName name="total0908">#REF!</definedName>
    <definedName name="total0909">#REF!</definedName>
    <definedName name="total0910">#REF!</definedName>
    <definedName name="total1001">#REF!</definedName>
    <definedName name="total1002">#REF!</definedName>
    <definedName name="total1101">'[16]11-Espaces verts'!$N$8</definedName>
    <definedName name="total1201">'[16]12-Signalétique'!$N$8</definedName>
    <definedName name="total1202">'[16]12-Signalétique'!$N$23</definedName>
    <definedName name="totalht1">#REF!</definedName>
    <definedName name="totalht1E">#REF!</definedName>
    <definedName name="TOURNUS">#REF!</definedName>
    <definedName name="traddi">#REF!</definedName>
    <definedName name="tradou">#REF!</definedName>
    <definedName name="tva">'[8]1. Hypgén'!$E$45</definedName>
    <definedName name="tx_an">#REF!</definedName>
    <definedName name="tx_m">#REF!</definedName>
    <definedName name="UNIC">#REF!</definedName>
    <definedName name="ValRés1">#REF!</definedName>
    <definedName name="ValRés2">#REF!</definedName>
    <definedName name="VAN">#REF!</definedName>
    <definedName name="VAUCONSANT">#REF!</definedName>
    <definedName name="WCLEV">#REF!</definedName>
    <definedName name="WFRY">#REF!</definedName>
    <definedName name="WTECH">#REF!</definedName>
    <definedName name="ZANUSSI">#REF!</definedName>
    <definedName name="zclim">#REF!</definedName>
    <definedName name="_xlnm.Print_Area" localSheetId="4">RECAP!$A$1:$H$16</definedName>
    <definedName name="_xlnm.Print_Area" localSheetId="0">'ZONE 1 - BLEUE'!$A$1:$J$89</definedName>
    <definedName name="_xlnm.Print_Area" localSheetId="1">'ZONE 2 - VERTE'!$A$1:$J$89</definedName>
    <definedName name="_xlnm.Print_Area" localSheetId="2">'ZONE 3 - JAUNE'!$A$1:$J$89</definedName>
    <definedName name="_xlnm.Print_Area" localSheetId="3">'ZONE 4 - ROSE'!$A$1:$J$61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9" i="16" l="1"/>
  <c r="J87" i="13"/>
  <c r="J89" i="15"/>
  <c r="J87" i="15"/>
  <c r="J85" i="15"/>
  <c r="J83" i="15"/>
  <c r="J9" i="15"/>
  <c r="J10" i="15"/>
  <c r="J11" i="15"/>
  <c r="J12" i="15"/>
  <c r="J13" i="15"/>
  <c r="J14" i="15"/>
  <c r="J15" i="15"/>
  <c r="J16" i="15"/>
  <c r="J17" i="15"/>
  <c r="J18" i="15"/>
  <c r="J19" i="15"/>
  <c r="J20" i="15"/>
  <c r="J21" i="15"/>
  <c r="J22" i="15"/>
  <c r="J23" i="15"/>
  <c r="J24" i="15"/>
  <c r="J25" i="15"/>
  <c r="J26" i="15"/>
  <c r="J27" i="15"/>
  <c r="J28" i="15"/>
  <c r="J30" i="15"/>
  <c r="J31" i="15"/>
  <c r="J57" i="16"/>
  <c r="J55" i="16"/>
  <c r="J9" i="16"/>
  <c r="J10" i="16"/>
  <c r="J11" i="16"/>
  <c r="J12" i="16"/>
  <c r="J13" i="16"/>
  <c r="J14" i="16"/>
  <c r="J15" i="16"/>
  <c r="J16" i="16"/>
  <c r="J17" i="16"/>
  <c r="J18" i="16"/>
  <c r="J19" i="16"/>
  <c r="J20" i="16"/>
  <c r="J21" i="16"/>
  <c r="J22" i="16"/>
  <c r="J23" i="16"/>
  <c r="J24" i="16"/>
  <c r="J25" i="16"/>
  <c r="J26" i="16"/>
  <c r="J27" i="16"/>
  <c r="J28" i="16"/>
  <c r="J30" i="16"/>
  <c r="J89" i="14"/>
  <c r="J87" i="14"/>
  <c r="H8" i="18" s="1"/>
  <c r="J85" i="14"/>
  <c r="J83" i="14"/>
  <c r="J28" i="14"/>
  <c r="J8" i="14"/>
  <c r="J9" i="14"/>
  <c r="J10" i="14"/>
  <c r="J11" i="14"/>
  <c r="J12" i="14"/>
  <c r="J13" i="14"/>
  <c r="J14" i="14"/>
  <c r="J15" i="14"/>
  <c r="J16" i="14"/>
  <c r="J17" i="14"/>
  <c r="J18" i="14"/>
  <c r="J19" i="14"/>
  <c r="J20" i="14"/>
  <c r="J21" i="14"/>
  <c r="J22" i="14"/>
  <c r="J23" i="14"/>
  <c r="J24" i="14"/>
  <c r="J25" i="14"/>
  <c r="J26" i="14"/>
  <c r="J27" i="14"/>
  <c r="J30" i="14"/>
  <c r="J33" i="14"/>
  <c r="J85" i="13"/>
  <c r="J83" i="13"/>
  <c r="J9" i="13"/>
  <c r="J10" i="13"/>
  <c r="J11" i="13"/>
  <c r="J12" i="13"/>
  <c r="J13" i="13"/>
  <c r="J14" i="13"/>
  <c r="J15" i="13"/>
  <c r="J16" i="13"/>
  <c r="J17" i="13"/>
  <c r="J18" i="13"/>
  <c r="J19" i="13"/>
  <c r="J20" i="13"/>
  <c r="J21" i="13"/>
  <c r="J22" i="13"/>
  <c r="J23" i="13"/>
  <c r="J24" i="13"/>
  <c r="J25" i="13"/>
  <c r="J26" i="13"/>
  <c r="J27" i="13"/>
  <c r="J28" i="13"/>
  <c r="J29" i="13"/>
  <c r="J31" i="13"/>
  <c r="J34" i="13"/>
  <c r="J35" i="13"/>
  <c r="J36" i="13"/>
  <c r="J37" i="13"/>
  <c r="J38" i="13"/>
  <c r="J39" i="13"/>
  <c r="J41" i="13"/>
  <c r="J42" i="13"/>
  <c r="J43" i="13"/>
  <c r="J44" i="13"/>
  <c r="J45" i="13"/>
  <c r="J47" i="13"/>
  <c r="J50" i="13"/>
  <c r="J51" i="13"/>
  <c r="J53" i="13"/>
  <c r="J55" i="13"/>
  <c r="J57" i="13"/>
  <c r="J58" i="13"/>
  <c r="J60" i="13"/>
  <c r="J61" i="13"/>
  <c r="J62" i="13"/>
  <c r="J63" i="13"/>
  <c r="J66" i="13"/>
  <c r="J67" i="13"/>
  <c r="J68" i="13"/>
  <c r="J69" i="13"/>
  <c r="J71" i="13"/>
  <c r="J74" i="13"/>
  <c r="J75" i="13"/>
  <c r="J78" i="13"/>
  <c r="J79" i="13"/>
  <c r="J81" i="13"/>
  <c r="F39" i="16"/>
  <c r="J39" i="16" s="1"/>
  <c r="J53" i="16"/>
  <c r="J51" i="16"/>
  <c r="J48" i="16"/>
  <c r="J46" i="16"/>
  <c r="J44" i="16"/>
  <c r="J43" i="16"/>
  <c r="J38" i="16"/>
  <c r="J36" i="16"/>
  <c r="J34" i="16"/>
  <c r="J8" i="16"/>
  <c r="J79" i="15"/>
  <c r="J77" i="15"/>
  <c r="J75" i="15"/>
  <c r="J81" i="15"/>
  <c r="J73" i="15"/>
  <c r="J72" i="15"/>
  <c r="J69" i="15"/>
  <c r="J67" i="15"/>
  <c r="J66" i="15"/>
  <c r="J65" i="15"/>
  <c r="J61" i="15"/>
  <c r="J60" i="15"/>
  <c r="J59" i="15"/>
  <c r="J58" i="15"/>
  <c r="J56" i="15"/>
  <c r="J54" i="15"/>
  <c r="J52" i="15"/>
  <c r="J50" i="15"/>
  <c r="J49" i="15"/>
  <c r="J46" i="15"/>
  <c r="F43" i="15"/>
  <c r="J43" i="15" s="1"/>
  <c r="J42" i="15"/>
  <c r="J41" i="15"/>
  <c r="J40" i="15"/>
  <c r="J38" i="15"/>
  <c r="J37" i="15"/>
  <c r="J36" i="15"/>
  <c r="J8" i="15"/>
  <c r="J77" i="14"/>
  <c r="J75" i="14"/>
  <c r="J76" i="14"/>
  <c r="J79" i="14"/>
  <c r="J81" i="14"/>
  <c r="J74" i="14"/>
  <c r="J73" i="14"/>
  <c r="J70" i="14"/>
  <c r="J68" i="14"/>
  <c r="J67" i="14"/>
  <c r="J66" i="14"/>
  <c r="J62" i="14"/>
  <c r="J61" i="14"/>
  <c r="J60" i="14"/>
  <c r="J59" i="14"/>
  <c r="J57" i="14"/>
  <c r="J56" i="14"/>
  <c r="J54" i="14"/>
  <c r="J52" i="14"/>
  <c r="J50" i="14"/>
  <c r="J49" i="14"/>
  <c r="J46" i="14"/>
  <c r="F43" i="14"/>
  <c r="J43" i="14" s="1"/>
  <c r="J42" i="14"/>
  <c r="J41" i="14"/>
  <c r="J40" i="14"/>
  <c r="J38" i="14"/>
  <c r="J37" i="14"/>
  <c r="J36" i="14"/>
  <c r="J34" i="14"/>
  <c r="F44" i="13"/>
  <c r="H6" i="18" l="1"/>
  <c r="J88" i="15"/>
  <c r="J61" i="16"/>
  <c r="J88" i="14"/>
  <c r="J60" i="16"/>
  <c r="H10" i="18" l="1"/>
  <c r="H12" i="18"/>
  <c r="J88" i="13"/>
  <c r="J89" i="13" s="1"/>
  <c r="H14" i="18" l="1"/>
  <c r="H15" i="18" l="1"/>
  <c r="H16" i="18" s="1"/>
</calcChain>
</file>

<file path=xl/sharedStrings.xml><?xml version="1.0" encoding="utf-8"?>
<sst xmlns="http://schemas.openxmlformats.org/spreadsheetml/2006/main" count="754" uniqueCount="307">
  <si>
    <t>BET VERDI</t>
  </si>
  <si>
    <r>
      <rPr>
        <b/>
        <i/>
        <sz val="13"/>
        <color rgb="FFFFFFFF"/>
        <rFont val="Arial"/>
        <family val="2"/>
      </rPr>
      <t>Indice :</t>
    </r>
  </si>
  <si>
    <r>
      <rPr>
        <b/>
        <i/>
        <sz val="13"/>
        <color rgb="FFFFFFFF"/>
        <rFont val="Arial"/>
        <family val="2"/>
      </rPr>
      <t>Date :</t>
    </r>
  </si>
  <si>
    <t>ART</t>
  </si>
  <si>
    <r>
      <rPr>
        <b/>
        <sz val="12.5"/>
        <color rgb="FFFFFFFF"/>
        <rFont val="Arial"/>
        <family val="2"/>
      </rPr>
      <t>DESIGNATION</t>
    </r>
  </si>
  <si>
    <r>
      <rPr>
        <b/>
        <sz val="12.5"/>
        <color rgb="FFFFFFFF"/>
        <rFont val="Arial"/>
        <family val="2"/>
      </rPr>
      <t>Qu</t>
    </r>
  </si>
  <si>
    <r>
      <rPr>
        <b/>
        <sz val="12.5"/>
        <color rgb="FFFFFFFF"/>
        <rFont val="Arial"/>
        <family val="2"/>
      </rPr>
      <t>PU (€)</t>
    </r>
  </si>
  <si>
    <t>Total (€)</t>
  </si>
  <si>
    <t>ens</t>
  </si>
  <si>
    <t>ml</t>
  </si>
  <si>
    <t>TOTAL  HT</t>
  </si>
  <si>
    <r>
      <rPr>
        <b/>
        <sz val="12.5"/>
        <color rgb="FFFFFFFF"/>
        <rFont val="Roboto Condensed"/>
      </rPr>
      <t>U</t>
    </r>
  </si>
  <si>
    <t xml:space="preserve"> Phase :</t>
  </si>
  <si>
    <t>TOTAL  TTC</t>
  </si>
  <si>
    <t>TVA 20 %</t>
  </si>
  <si>
    <t>Gestion des déchets par tri sélectif</t>
  </si>
  <si>
    <t>Installation de chantier</t>
  </si>
  <si>
    <t>Panneau de chantier</t>
  </si>
  <si>
    <t>Signalisation</t>
  </si>
  <si>
    <t>Clôture et protection de chantier</t>
  </si>
  <si>
    <t>Baraquement de chantier</t>
  </si>
  <si>
    <t>Autorisation de voirie</t>
  </si>
  <si>
    <t>Maintien en état des voies et réseaux</t>
  </si>
  <si>
    <t>Sécurité du travail</t>
  </si>
  <si>
    <t>u</t>
  </si>
  <si>
    <t>m²</t>
  </si>
  <si>
    <t xml:space="preserve">Travaux préparatoires </t>
  </si>
  <si>
    <t>Etat des lieux et constat d'huissier</t>
  </si>
  <si>
    <t>Sécurité du chantier et protection de la santé</t>
  </si>
  <si>
    <t>Accès chantier et voies de circulation internes au chantier</t>
  </si>
  <si>
    <t>Implantation</t>
  </si>
  <si>
    <t>3.1</t>
  </si>
  <si>
    <t>3.2</t>
  </si>
  <si>
    <t>3.3</t>
  </si>
  <si>
    <t>3.4</t>
  </si>
  <si>
    <t>3.1.1</t>
  </si>
  <si>
    <t>3.1.2</t>
  </si>
  <si>
    <t>3.1.3</t>
  </si>
  <si>
    <t>3.1.4</t>
  </si>
  <si>
    <t>3.1.5</t>
  </si>
  <si>
    <t>3.1.6</t>
  </si>
  <si>
    <t>3.1.7</t>
  </si>
  <si>
    <t>3.1.8</t>
  </si>
  <si>
    <t>3.1.9</t>
  </si>
  <si>
    <t>3.1.10</t>
  </si>
  <si>
    <t>3.1.11</t>
  </si>
  <si>
    <t>3.1.12</t>
  </si>
  <si>
    <t>3.1.14</t>
  </si>
  <si>
    <t>3.1.4.1</t>
  </si>
  <si>
    <t>3.1.4.2</t>
  </si>
  <si>
    <t>3.1.4.3</t>
  </si>
  <si>
    <t>3.1.8.1</t>
  </si>
  <si>
    <t>3.1.8.2</t>
  </si>
  <si>
    <t>3.1.8.3</t>
  </si>
  <si>
    <t>3.5</t>
  </si>
  <si>
    <t>Terrassements généraux</t>
  </si>
  <si>
    <t>Connaissance du sous-sol - Limite de prestation</t>
  </si>
  <si>
    <t>Fouilles en trous et en rigoles pour ouvrages de fondations</t>
  </si>
  <si>
    <t>Fouilles en tranchée pour réseaux</t>
  </si>
  <si>
    <t>Remblaiement pour ouvrages de fondations</t>
  </si>
  <si>
    <t>Remblaiement des tranchées pour réseaux</t>
  </si>
  <si>
    <t>Evacuation des terres excédentaires</t>
  </si>
  <si>
    <t>Sujétions comprises dans le prix forfaitaire</t>
  </si>
  <si>
    <t>3.6</t>
  </si>
  <si>
    <t>3.7</t>
  </si>
  <si>
    <t>Ouvrages d'infrastructure</t>
  </si>
  <si>
    <t>Gros béton et béton de propreté</t>
  </si>
  <si>
    <t>Semelles isolées</t>
  </si>
  <si>
    <t>Longrines BA</t>
  </si>
  <si>
    <t>3.8</t>
  </si>
  <si>
    <t>Réservations et réseaux en infrastructure</t>
  </si>
  <si>
    <t>Prises de terre</t>
  </si>
  <si>
    <t>Fourreautages</t>
  </si>
  <si>
    <t>3.9</t>
  </si>
  <si>
    <t>3.10</t>
  </si>
  <si>
    <t>Branchements provisoires de chantier</t>
  </si>
  <si>
    <t>Branchements en electricité</t>
  </si>
  <si>
    <t>Branchements en eau potable</t>
  </si>
  <si>
    <t>Semelles filantes</t>
  </si>
  <si>
    <t>ens.</t>
  </si>
  <si>
    <t>Nettoyage et repliement</t>
  </si>
  <si>
    <t>3.</t>
  </si>
  <si>
    <t>PM</t>
  </si>
  <si>
    <t>Traitements anti-termite par film</t>
  </si>
  <si>
    <t>Fûts en béton armé</t>
  </si>
  <si>
    <t>Couche de forme</t>
  </si>
  <si>
    <t>SF80x30ht</t>
  </si>
  <si>
    <t>Décapage de la terre végétale et de la frange superficielle</t>
  </si>
  <si>
    <t>Voiles BA ép. 20cm</t>
  </si>
  <si>
    <t>lot électricité</t>
  </si>
  <si>
    <r>
      <t>m</t>
    </r>
    <r>
      <rPr>
        <b/>
        <vertAlign val="superscript"/>
        <sz val="12"/>
        <rFont val="Roboto"/>
      </rPr>
      <t>3</t>
    </r>
  </si>
  <si>
    <t>Branchements en eaux usées, eaux vannes et eaux pluviales</t>
  </si>
  <si>
    <t>3.6.1</t>
  </si>
  <si>
    <t>3.6.2</t>
  </si>
  <si>
    <t>3.6.3</t>
  </si>
  <si>
    <t>3.6.4</t>
  </si>
  <si>
    <t>Lg 30x100ht</t>
  </si>
  <si>
    <t>Lg 50x100ht</t>
  </si>
  <si>
    <t>Fosse pour trémie de bennage</t>
  </si>
  <si>
    <t>Etanchéité</t>
  </si>
  <si>
    <t>Réseaux EU/EP/AEP</t>
  </si>
  <si>
    <t>Siphons de sol</t>
  </si>
  <si>
    <t>Finition peinture des modules</t>
  </si>
  <si>
    <t>Plot béton</t>
  </si>
  <si>
    <t>Plot 50x50x10cm bâtiment 34</t>
  </si>
  <si>
    <t>Plot50x50x10cm bâtiment 51</t>
  </si>
  <si>
    <t>Création d'ouvertures dans élévations maçonnées ou voiles béton avec renforts</t>
  </si>
  <si>
    <t>SI120x120x30ht</t>
  </si>
  <si>
    <t>Dalle portée en fond de fosse</t>
  </si>
  <si>
    <t>Cuvelage</t>
  </si>
  <si>
    <t>Résa. 50x50cm (bâtiment 34)</t>
  </si>
  <si>
    <t>Résa. 60x20cm (bâtiment 51)</t>
  </si>
  <si>
    <t>ft.</t>
  </si>
  <si>
    <t>Fouilles en rigoles</t>
  </si>
  <si>
    <t>Fouilles en trous</t>
  </si>
  <si>
    <t>4.</t>
  </si>
  <si>
    <t>4.4</t>
  </si>
  <si>
    <t>4.5</t>
  </si>
  <si>
    <t>4.6</t>
  </si>
  <si>
    <t>4.6.1</t>
  </si>
  <si>
    <t>4.6.2</t>
  </si>
  <si>
    <t>4.6.3</t>
  </si>
  <si>
    <t>4.6.4</t>
  </si>
  <si>
    <t>4.7</t>
  </si>
  <si>
    <t>4.8</t>
  </si>
  <si>
    <t>4.9</t>
  </si>
  <si>
    <t>4.10</t>
  </si>
  <si>
    <t>Sciage ventilation</t>
  </si>
  <si>
    <t>Résa. 70x25cm (bâtiment 9)</t>
  </si>
  <si>
    <t>Résa. 70x25cm (bâtiment 11)</t>
  </si>
  <si>
    <t>Résa. 45x20cm (bâtiment 15)</t>
  </si>
  <si>
    <t>Résa. 70x25cm (bâtiment 19)</t>
  </si>
  <si>
    <t>Résa. 50x40cm (bâtiment 19)</t>
  </si>
  <si>
    <t>5.</t>
  </si>
  <si>
    <t>5.4</t>
  </si>
  <si>
    <t>5.5</t>
  </si>
  <si>
    <t>5.6</t>
  </si>
  <si>
    <t>5.6.1</t>
  </si>
  <si>
    <t>5.6.2</t>
  </si>
  <si>
    <t>5.6.3</t>
  </si>
  <si>
    <t>5.6.4</t>
  </si>
  <si>
    <t>5.7</t>
  </si>
  <si>
    <t>5.8</t>
  </si>
  <si>
    <t>5.9</t>
  </si>
  <si>
    <t>5.10</t>
  </si>
  <si>
    <t>5.11</t>
  </si>
  <si>
    <t>5.12</t>
  </si>
  <si>
    <t>Sciage tableau menuiserie</t>
  </si>
  <si>
    <t>Dépose cuve enterrée</t>
  </si>
  <si>
    <t>Dépose "ventilation"</t>
  </si>
  <si>
    <t>Résa. 40x40cm (bâtiment 36)</t>
  </si>
  <si>
    <t>Résa. 100x60cm (bâtiment 36)</t>
  </si>
  <si>
    <t>6.</t>
  </si>
  <si>
    <t>6.4</t>
  </si>
  <si>
    <t>6.4.1</t>
  </si>
  <si>
    <t>6.4.2</t>
  </si>
  <si>
    <t>6.4.3</t>
  </si>
  <si>
    <t>6.4.4</t>
  </si>
  <si>
    <t>6.5</t>
  </si>
  <si>
    <t>Fût 30x30x40cm</t>
  </si>
  <si>
    <t>6.6</t>
  </si>
  <si>
    <t>Résa. 30x20cm (bâtiment 53)</t>
  </si>
  <si>
    <t>5.1</t>
  </si>
  <si>
    <t>4.1</t>
  </si>
  <si>
    <t>6.1</t>
  </si>
  <si>
    <t>TRAVAUX DE GROS OEUVRE ZONE 1 - BLEUE (BAT 34-51)</t>
  </si>
  <si>
    <t xml:space="preserve">LOT n°03 - GROS ŒUVRE </t>
  </si>
  <si>
    <t>Salle de réunion</t>
  </si>
  <si>
    <t xml:space="preserve"> Réfectoires </t>
  </si>
  <si>
    <t>Toilettes sèches</t>
  </si>
  <si>
    <t>3.1.15</t>
  </si>
  <si>
    <t>Protection des cerisiers de la Zone N°1</t>
  </si>
  <si>
    <t>Remise en état</t>
  </si>
  <si>
    <r>
      <rPr>
        <b/>
        <sz val="12.5"/>
        <color rgb="FFFFFFFF"/>
        <rFont val="Arial"/>
        <family val="2"/>
      </rPr>
      <t>Qu</t>
    </r>
    <r>
      <rPr>
        <b/>
        <sz val="12.5"/>
        <color theme="0"/>
        <rFont val="Roboto Condensed"/>
      </rPr>
      <t xml:space="preserve">
MOE</t>
    </r>
  </si>
  <si>
    <r>
      <rPr>
        <b/>
        <sz val="12.5"/>
        <color rgb="FFFFFFFF"/>
        <rFont val="Roboto Condensed"/>
      </rPr>
      <t>U</t>
    </r>
    <r>
      <rPr>
        <b/>
        <sz val="12.5"/>
        <color theme="0"/>
        <rFont val="Roboto Condensed"/>
      </rPr>
      <t xml:space="preserve">
MOE</t>
    </r>
  </si>
  <si>
    <r>
      <rPr>
        <b/>
        <sz val="12.5"/>
        <color rgb="FFFFFFFF"/>
        <rFont val="Roboto Condensed"/>
      </rPr>
      <t>U</t>
    </r>
    <r>
      <rPr>
        <b/>
        <sz val="12.5"/>
        <color theme="0"/>
        <rFont val="Roboto Condensed"/>
      </rPr>
      <t xml:space="preserve">
Entreprise</t>
    </r>
  </si>
  <si>
    <r>
      <rPr>
        <b/>
        <sz val="12.5"/>
        <color rgb="FFFFFFFF"/>
        <rFont val="Arial"/>
        <family val="2"/>
      </rPr>
      <t>Qu</t>
    </r>
    <r>
      <rPr>
        <b/>
        <sz val="12.5"/>
        <color theme="0"/>
        <rFont val="Roboto Condensed"/>
      </rPr>
      <t xml:space="preserve">
Entreprise</t>
    </r>
  </si>
  <si>
    <t>PU (€)
Entreprise</t>
  </si>
  <si>
    <t>Nota : Les quantités indiquées dans ce cadre de DPGF sont fournies par le Maître d'Œuvre à titre indicatif, sans aucune valeur contractuelle. L'entreprise a l'obligation de compléter la colonne "Q Ent" sur la base de sa propre étude de prix. L'entreprise prend l'entière responsabilité de son étude et s'engage sur un montant global et forfaitaire.</t>
  </si>
  <si>
    <t>3.3.1</t>
  </si>
  <si>
    <t>3.3.2</t>
  </si>
  <si>
    <t>3.3.3</t>
  </si>
  <si>
    <t>3.3.4</t>
  </si>
  <si>
    <t>3.3.5</t>
  </si>
  <si>
    <t>3.3.6</t>
  </si>
  <si>
    <t>3.3.7</t>
  </si>
  <si>
    <t>3.3.8</t>
  </si>
  <si>
    <t>3.5.1</t>
  </si>
  <si>
    <t>3.5.2</t>
  </si>
  <si>
    <t>3.5.3</t>
  </si>
  <si>
    <t>3.5.4</t>
  </si>
  <si>
    <t>3.5.5</t>
  </si>
  <si>
    <t>3.5.6</t>
  </si>
  <si>
    <t>3.5.7</t>
  </si>
  <si>
    <t>7.1</t>
  </si>
  <si>
    <t>Etudes d'Execution</t>
  </si>
  <si>
    <t>7.7</t>
  </si>
  <si>
    <t>DOE-DIUO</t>
  </si>
  <si>
    <t>DQE</t>
  </si>
  <si>
    <t>TRAVAUX DE GROS ŒUVRE ZONE 2 – VERTE (BAT 9-11-15-19)</t>
  </si>
  <si>
    <t>4.1.1</t>
  </si>
  <si>
    <t>4.1.2</t>
  </si>
  <si>
    <t>4.1.3</t>
  </si>
  <si>
    <t>4.1.4</t>
  </si>
  <si>
    <t>4.1.4.1</t>
  </si>
  <si>
    <t>4.1.4.2</t>
  </si>
  <si>
    <t>4.1.4.3</t>
  </si>
  <si>
    <t>4.1.5</t>
  </si>
  <si>
    <t>4.1.6</t>
  </si>
  <si>
    <t>4.1.7</t>
  </si>
  <si>
    <t>4.1.8</t>
  </si>
  <si>
    <t>4.1.8.1</t>
  </si>
  <si>
    <t>4.1.8.2</t>
  </si>
  <si>
    <t>4.1.8.3</t>
  </si>
  <si>
    <t>4.1.9</t>
  </si>
  <si>
    <t>4.1.10</t>
  </si>
  <si>
    <t>4.1.11</t>
  </si>
  <si>
    <t>4.1.12</t>
  </si>
  <si>
    <t>4.1.13</t>
  </si>
  <si>
    <t>4.1.14</t>
  </si>
  <si>
    <t>4.2</t>
  </si>
  <si>
    <t>4.3</t>
  </si>
  <si>
    <t>4.3.1</t>
  </si>
  <si>
    <t>4.3.2</t>
  </si>
  <si>
    <t>4.3.3</t>
  </si>
  <si>
    <t>4.3.4</t>
  </si>
  <si>
    <t>4.3.5</t>
  </si>
  <si>
    <t>4.3.6</t>
  </si>
  <si>
    <t>4.3.7</t>
  </si>
  <si>
    <t>4.3.8</t>
  </si>
  <si>
    <t>4.5.1</t>
  </si>
  <si>
    <t>4.5.2</t>
  </si>
  <si>
    <t>4.5.3</t>
  </si>
  <si>
    <t>4.5,4</t>
  </si>
  <si>
    <t>4.5.5</t>
  </si>
  <si>
    <t>4.5.6</t>
  </si>
  <si>
    <t>4.5.7</t>
  </si>
  <si>
    <t>Zone 1 BLEUE : Chaufferie bâtiment 34-51</t>
  </si>
  <si>
    <t>Zone 2 VERTE : Chaufferie bâtiments 09-11-15-19</t>
  </si>
  <si>
    <t>Zone 3 JAUNE : Chaufferie bâtiment 36</t>
  </si>
  <si>
    <t>Zone 4 ROSE : Chaufferie bâtiment 53</t>
  </si>
  <si>
    <t>6.1.1</t>
  </si>
  <si>
    <t>6.1.2</t>
  </si>
  <si>
    <t>6.1.3</t>
  </si>
  <si>
    <t>6.1.4</t>
  </si>
  <si>
    <t>6.1.4.1</t>
  </si>
  <si>
    <t>6.1.4.2</t>
  </si>
  <si>
    <t>6.1.4.3</t>
  </si>
  <si>
    <t>6.1.5</t>
  </si>
  <si>
    <t>6.1.6</t>
  </si>
  <si>
    <t>6.1.7</t>
  </si>
  <si>
    <t>6.1.8</t>
  </si>
  <si>
    <t>6.1.8.1</t>
  </si>
  <si>
    <t>6.1.8.2</t>
  </si>
  <si>
    <t>6.1.8.3</t>
  </si>
  <si>
    <t>6.1.9</t>
  </si>
  <si>
    <t>6.1.10</t>
  </si>
  <si>
    <t>6.1.11</t>
  </si>
  <si>
    <t>6.1.12</t>
  </si>
  <si>
    <t>6.1.13</t>
  </si>
  <si>
    <t>6.1.14</t>
  </si>
  <si>
    <t>6.2</t>
  </si>
  <si>
    <t>6.3</t>
  </si>
  <si>
    <t>6.3.1</t>
  </si>
  <si>
    <t>6.3.2</t>
  </si>
  <si>
    <t>6.3.3</t>
  </si>
  <si>
    <t>6.3.4</t>
  </si>
  <si>
    <t>6.3.5</t>
  </si>
  <si>
    <t>6.3.6</t>
  </si>
  <si>
    <t xml:space="preserve">TRAVAUX DE GROS ŒUVRE ZONE 3 - JAUNE (BAT 36) </t>
  </si>
  <si>
    <t>TRAVAUX DE GROS ŒUVRE ZONE 4 - ROSE (BAT 53)</t>
  </si>
  <si>
    <t>5.1.1</t>
  </si>
  <si>
    <t>5.1.2</t>
  </si>
  <si>
    <t>5.1.3</t>
  </si>
  <si>
    <t>5.1.4</t>
  </si>
  <si>
    <t>5.1.4.1</t>
  </si>
  <si>
    <t>5.1.4.2</t>
  </si>
  <si>
    <t>5.1.4.3</t>
  </si>
  <si>
    <t>5.1.5</t>
  </si>
  <si>
    <t>5.1.6</t>
  </si>
  <si>
    <t>5.1.7</t>
  </si>
  <si>
    <t>5.1.8</t>
  </si>
  <si>
    <t>5.1.9</t>
  </si>
  <si>
    <t>5.1.10</t>
  </si>
  <si>
    <t>5.1.11</t>
  </si>
  <si>
    <t>5.1.12</t>
  </si>
  <si>
    <t>5.1.13</t>
  </si>
  <si>
    <t>5.1.14</t>
  </si>
  <si>
    <t>5.2</t>
  </si>
  <si>
    <t>5.3</t>
  </si>
  <si>
    <t>5.3.1</t>
  </si>
  <si>
    <t>5.3.2</t>
  </si>
  <si>
    <t>5.3.3</t>
  </si>
  <si>
    <t>5.3.4</t>
  </si>
  <si>
    <t>5.3.5</t>
  </si>
  <si>
    <t>5.3.6</t>
  </si>
  <si>
    <t>5.3.7</t>
  </si>
  <si>
    <t>5.3.8</t>
  </si>
  <si>
    <t>5.5.1</t>
  </si>
  <si>
    <t>5.5.2</t>
  </si>
  <si>
    <t>5.5.3</t>
  </si>
  <si>
    <t>5.5.4</t>
  </si>
  <si>
    <t>5.5.5</t>
  </si>
  <si>
    <t>5.5.6</t>
  </si>
  <si>
    <t>5.5,7</t>
  </si>
  <si>
    <t>DCE</t>
  </si>
  <si>
    <t>Réalisation d’installations biénergies pour le Centre INRAE
de Nouvelle-Aquitaine Bordeaux sur le site de Villenave d’Ornon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</si>
</sst>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dd/mm/yyyy;@"/>
    <numFmt numFmtId="166" formatCode="0.0"/>
    <numFmt numFmtId="167" formatCode="#,##0.00\ &quot;€&quot;"/>
  </numFmts>
  <fonts count="35" x14ac:knownFonts="1">
    <font>
      <sz val="11"/>
      <color theme="1"/>
      <name val="Calibri"/>
      <family val="2"/>
      <scheme val="minor"/>
    </font>
    <font>
      <sz val="11"/>
      <color theme="1"/>
      <name val="Calibri"/>
      <family val="2"/>
      <scheme val="minor"/>
    </font>
    <font>
      <sz val="10"/>
      <color rgb="FF000000"/>
      <name val="Times New Roman"/>
      <family val="1"/>
    </font>
    <font>
      <b/>
      <i/>
      <sz val="13"/>
      <color rgb="FFFFFFFF"/>
      <name val="Arial"/>
      <family val="2"/>
    </font>
    <font>
      <b/>
      <sz val="12.5"/>
      <color rgb="FFFFFFFF"/>
      <name val="Arial"/>
      <family val="2"/>
    </font>
    <font>
      <sz val="10"/>
      <color rgb="FF000000"/>
      <name val="Times New Roman"/>
      <family val="1"/>
    </font>
    <font>
      <b/>
      <sz val="12"/>
      <name val="Roboto"/>
    </font>
    <font>
      <sz val="12"/>
      <name val="Roboto"/>
    </font>
    <font>
      <b/>
      <sz val="24"/>
      <color theme="0"/>
      <name val="Roboto Condensed"/>
    </font>
    <font>
      <b/>
      <i/>
      <sz val="13"/>
      <color theme="0"/>
      <name val="Roboto Condensed"/>
    </font>
    <font>
      <b/>
      <i/>
      <sz val="12.5"/>
      <color theme="0"/>
      <name val="Roboto Condensed"/>
    </font>
    <font>
      <i/>
      <sz val="12.5"/>
      <color theme="0"/>
      <name val="Roboto Condensed"/>
    </font>
    <font>
      <b/>
      <sz val="12.5"/>
      <color theme="0"/>
      <name val="Roboto Condensed"/>
    </font>
    <font>
      <sz val="10"/>
      <color theme="0"/>
      <name val="Roboto Condensed"/>
    </font>
    <font>
      <b/>
      <sz val="20"/>
      <color theme="0"/>
      <name val="Roboto Condensed"/>
    </font>
    <font>
      <b/>
      <sz val="12.5"/>
      <color rgb="FFFFFFFF"/>
      <name val="Roboto Condensed"/>
    </font>
    <font>
      <sz val="11"/>
      <color theme="1"/>
      <name val="Cronos Pro"/>
      <family val="2"/>
    </font>
    <font>
      <sz val="10"/>
      <name val="Arial"/>
      <family val="2"/>
    </font>
    <font>
      <b/>
      <sz val="14"/>
      <name val="Roboto"/>
    </font>
    <font>
      <b/>
      <sz val="14"/>
      <color theme="0"/>
      <name val="Roboto"/>
    </font>
    <font>
      <i/>
      <sz val="12"/>
      <name val="Roboto"/>
    </font>
    <font>
      <sz val="8"/>
      <name val="Calibri"/>
      <family val="2"/>
      <scheme val="minor"/>
    </font>
    <font>
      <sz val="12"/>
      <color theme="1"/>
      <name val="Roboto"/>
    </font>
    <font>
      <sz val="11"/>
      <name val="Cronos Pro"/>
      <family val="2"/>
    </font>
    <font>
      <b/>
      <sz val="12"/>
      <name val="Roboto Black"/>
    </font>
    <font>
      <sz val="12"/>
      <name val="Roboto Black"/>
    </font>
    <font>
      <i/>
      <sz val="10"/>
      <color theme="1"/>
      <name val="Calibri"/>
      <family val="2"/>
      <scheme val="minor"/>
    </font>
    <font>
      <i/>
      <sz val="10"/>
      <name val="Roboto"/>
    </font>
    <font>
      <i/>
      <sz val="12"/>
      <color theme="1"/>
      <name val="Calibri"/>
      <family val="2"/>
      <scheme val="minor"/>
    </font>
    <font>
      <sz val="10"/>
      <name val="Roboto"/>
    </font>
    <font>
      <sz val="11"/>
      <color theme="1"/>
      <name val="Roboto"/>
    </font>
    <font>
      <b/>
      <vertAlign val="superscript"/>
      <sz val="12"/>
      <name val="Roboto"/>
    </font>
    <font>
      <b/>
      <sz val="12.5"/>
      <color theme="0"/>
      <name val="Roboto Condensed"/>
      <family val="2"/>
    </font>
    <font>
      <b/>
      <sz val="14"/>
      <color rgb="FFFF0000"/>
      <name val="Roboto"/>
    </font>
    <font>
      <b/>
      <sz val="18"/>
      <color theme="0"/>
      <name val="Roboto Condensed"/>
    </font>
  </fonts>
  <fills count="6">
    <fill>
      <patternFill patternType="none"/>
    </fill>
    <fill>
      <patternFill patternType="gray125"/>
    </fill>
    <fill>
      <patternFill patternType="solid">
        <fgColor rgb="FF03273F"/>
        <bgColor indexed="64"/>
      </patternFill>
    </fill>
    <fill>
      <patternFill patternType="solid">
        <fgColor rgb="FFDC2725"/>
        <bgColor indexed="64"/>
      </patternFill>
    </fill>
    <fill>
      <patternFill patternType="solid">
        <fgColor theme="0" tint="-0.249977111117893"/>
        <bgColor indexed="64"/>
      </patternFill>
    </fill>
    <fill>
      <patternFill patternType="solid">
        <fgColor theme="0"/>
        <bgColor indexed="64"/>
      </patternFill>
    </fill>
  </fills>
  <borders count="44">
    <border>
      <left/>
      <right/>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rgb="FF000000"/>
      </right>
      <top style="medium">
        <color indexed="64"/>
      </top>
      <bottom style="thin">
        <color rgb="FF000000"/>
      </bottom>
      <diagonal/>
    </border>
    <border>
      <left style="thin">
        <color indexed="64"/>
      </left>
      <right style="medium">
        <color indexed="64"/>
      </right>
      <top style="thin">
        <color indexed="64"/>
      </top>
      <bottom/>
      <diagonal/>
    </border>
    <border>
      <left style="thin">
        <color auto="1"/>
      </left>
      <right/>
      <top style="thin">
        <color auto="1"/>
      </top>
      <bottom style="thin">
        <color auto="1"/>
      </bottom>
      <diagonal/>
    </border>
    <border>
      <left style="thin">
        <color rgb="FF000000"/>
      </left>
      <right/>
      <top style="medium">
        <color indexed="64"/>
      </top>
      <bottom/>
      <diagonal/>
    </border>
    <border>
      <left/>
      <right style="medium">
        <color indexed="64"/>
      </right>
      <top/>
      <bottom style="thin">
        <color indexed="64"/>
      </bottom>
      <diagonal/>
    </border>
    <border>
      <left/>
      <right/>
      <top/>
      <bottom style="thin">
        <color rgb="FF000000"/>
      </bottom>
      <diagonal/>
    </border>
    <border>
      <left style="thin">
        <color indexed="64"/>
      </left>
      <right/>
      <top/>
      <bottom style="thin">
        <color indexed="64"/>
      </bottom>
      <diagonal/>
    </border>
  </borders>
  <cellStyleXfs count="8">
    <xf numFmtId="0" fontId="0" fillId="0" borderId="0"/>
    <xf numFmtId="0" fontId="2" fillId="0" borderId="0"/>
    <xf numFmtId="164" fontId="5" fillId="0" borderId="0" applyFont="0" applyFill="0" applyBorder="0" applyAlignment="0" applyProtection="0"/>
    <xf numFmtId="44" fontId="2" fillId="0" borderId="0" applyFont="0" applyFill="0" applyBorder="0" applyAlignment="0" applyProtection="0"/>
    <xf numFmtId="0" fontId="1" fillId="0" borderId="0"/>
    <xf numFmtId="0" fontId="17" fillId="0" borderId="0"/>
    <xf numFmtId="0" fontId="17" fillId="0" borderId="0"/>
    <xf numFmtId="44" fontId="1" fillId="0" borderId="0" applyFont="0" applyFill="0" applyBorder="0" applyAlignment="0" applyProtection="0"/>
  </cellStyleXfs>
  <cellXfs count="134">
    <xf numFmtId="0" fontId="0" fillId="0" borderId="0" xfId="0"/>
    <xf numFmtId="0" fontId="9" fillId="2" borderId="7" xfId="1" applyFont="1" applyFill="1" applyBorder="1" applyAlignment="1">
      <alignment horizontal="center" vertical="center" wrapText="1"/>
    </xf>
    <xf numFmtId="0" fontId="9" fillId="2" borderId="7" xfId="1" applyFont="1" applyFill="1" applyBorder="1" applyAlignment="1">
      <alignment horizontal="right" vertical="center" wrapText="1"/>
    </xf>
    <xf numFmtId="0" fontId="10" fillId="2" borderId="7" xfId="1" applyFont="1" applyFill="1" applyBorder="1" applyAlignment="1">
      <alignment horizontal="center" vertical="center" wrapText="1"/>
    </xf>
    <xf numFmtId="0" fontId="12" fillId="2" borderId="13" xfId="1" applyFont="1" applyFill="1" applyBorder="1" applyAlignment="1">
      <alignment horizontal="left" vertical="center" wrapText="1"/>
    </xf>
    <xf numFmtId="0" fontId="12" fillId="2" borderId="7" xfId="1" applyFont="1" applyFill="1" applyBorder="1" applyAlignment="1">
      <alignment horizontal="center" vertical="center" wrapText="1"/>
    </xf>
    <xf numFmtId="0" fontId="12" fillId="2" borderId="14" xfId="1" applyFont="1" applyFill="1" applyBorder="1" applyAlignment="1">
      <alignment horizontal="center" vertical="center" wrapText="1"/>
    </xf>
    <xf numFmtId="0" fontId="9" fillId="2" borderId="5" xfId="1" applyFont="1" applyFill="1" applyBorder="1" applyAlignment="1">
      <alignment vertical="center" wrapText="1"/>
    </xf>
    <xf numFmtId="0" fontId="9" fillId="2" borderId="6" xfId="1" applyFont="1" applyFill="1" applyBorder="1" applyAlignment="1">
      <alignment horizontal="right" vertical="center" wrapText="1"/>
    </xf>
    <xf numFmtId="0" fontId="16" fillId="0" borderId="0" xfId="0" applyFont="1" applyAlignment="1">
      <alignment vertical="center"/>
    </xf>
    <xf numFmtId="4" fontId="7" fillId="0" borderId="32" xfId="5" applyNumberFormat="1" applyFont="1" applyBorder="1" applyAlignment="1">
      <alignment horizontal="center" vertical="center" wrapText="1"/>
    </xf>
    <xf numFmtId="0" fontId="7" fillId="0" borderId="0" xfId="0" applyFont="1" applyAlignment="1">
      <alignment vertical="center"/>
    </xf>
    <xf numFmtId="0" fontId="6" fillId="0" borderId="18" xfId="0" applyFont="1" applyBorder="1" applyAlignment="1">
      <alignment horizontal="left" vertical="center"/>
    </xf>
    <xf numFmtId="0" fontId="6" fillId="0" borderId="20" xfId="0" applyFont="1" applyBorder="1"/>
    <xf numFmtId="166" fontId="7" fillId="0" borderId="20" xfId="5" applyNumberFormat="1" applyFont="1" applyBorder="1" applyAlignment="1">
      <alignment horizontal="left" vertical="center"/>
    </xf>
    <xf numFmtId="166" fontId="6" fillId="0" borderId="29" xfId="5" applyNumberFormat="1" applyFont="1" applyBorder="1" applyAlignment="1">
      <alignment horizontal="centerContinuous" vertical="center"/>
    </xf>
    <xf numFmtId="0" fontId="7" fillId="0" borderId="20" xfId="0" applyFont="1" applyBorder="1"/>
    <xf numFmtId="0" fontId="7" fillId="0" borderId="18" xfId="0" applyFont="1" applyBorder="1" applyAlignment="1">
      <alignment horizontal="left" vertical="center"/>
    </xf>
    <xf numFmtId="0" fontId="18" fillId="0" borderId="0" xfId="0" applyFont="1" applyAlignment="1">
      <alignment vertical="center"/>
    </xf>
    <xf numFmtId="166" fontId="19" fillId="2" borderId="15" xfId="5" applyNumberFormat="1" applyFont="1" applyFill="1" applyBorder="1" applyAlignment="1">
      <alignment horizontal="center" vertical="center"/>
    </xf>
    <xf numFmtId="166" fontId="19" fillId="2" borderId="17" xfId="5" applyNumberFormat="1" applyFont="1" applyFill="1" applyBorder="1" applyAlignment="1">
      <alignment horizontal="center" vertical="center"/>
    </xf>
    <xf numFmtId="0" fontId="19" fillId="2" borderId="17" xfId="0" applyFont="1" applyFill="1" applyBorder="1" applyAlignment="1">
      <alignment horizontal="left"/>
    </xf>
    <xf numFmtId="0" fontId="19" fillId="2" borderId="16" xfId="0" applyFont="1" applyFill="1" applyBorder="1" applyAlignment="1">
      <alignment horizontal="center"/>
    </xf>
    <xf numFmtId="0" fontId="19" fillId="2" borderId="26" xfId="0" applyFont="1" applyFill="1" applyBorder="1" applyAlignment="1">
      <alignment horizontal="center"/>
    </xf>
    <xf numFmtId="0" fontId="19" fillId="2" borderId="21" xfId="0" applyFont="1" applyFill="1" applyBorder="1" applyAlignment="1">
      <alignment horizontal="center"/>
    </xf>
    <xf numFmtId="0" fontId="19" fillId="2" borderId="27" xfId="0" applyFont="1" applyFill="1" applyBorder="1"/>
    <xf numFmtId="0" fontId="19" fillId="2" borderId="28" xfId="0" applyFont="1" applyFill="1" applyBorder="1" applyAlignment="1">
      <alignment horizontal="center"/>
    </xf>
    <xf numFmtId="0" fontId="19" fillId="2" borderId="25" xfId="0" applyFont="1" applyFill="1" applyBorder="1"/>
    <xf numFmtId="166" fontId="19" fillId="2" borderId="33" xfId="5" applyNumberFormat="1" applyFont="1" applyFill="1" applyBorder="1" applyAlignment="1">
      <alignment horizontal="center" vertical="center"/>
    </xf>
    <xf numFmtId="166" fontId="19" fillId="2" borderId="30" xfId="5" applyNumberFormat="1" applyFont="1" applyFill="1" applyBorder="1" applyAlignment="1">
      <alignment horizontal="center" vertical="center"/>
    </xf>
    <xf numFmtId="0" fontId="19" fillId="2" borderId="30" xfId="0" applyFont="1" applyFill="1" applyBorder="1" applyAlignment="1">
      <alignment horizontal="left"/>
    </xf>
    <xf numFmtId="0" fontId="19" fillId="2" borderId="31" xfId="0" applyFont="1" applyFill="1" applyBorder="1" applyAlignment="1">
      <alignment horizontal="center"/>
    </xf>
    <xf numFmtId="0" fontId="19" fillId="2" borderId="34" xfId="0" applyFont="1" applyFill="1" applyBorder="1" applyAlignment="1">
      <alignment horizontal="center"/>
    </xf>
    <xf numFmtId="0" fontId="19" fillId="2" borderId="19" xfId="0" applyFont="1" applyFill="1" applyBorder="1" applyAlignment="1">
      <alignment horizontal="center"/>
    </xf>
    <xf numFmtId="0" fontId="19" fillId="2" borderId="35" xfId="0" applyFont="1" applyFill="1" applyBorder="1"/>
    <xf numFmtId="0" fontId="22" fillId="0" borderId="0" xfId="0" applyFont="1" applyAlignment="1">
      <alignment vertical="center"/>
    </xf>
    <xf numFmtId="0" fontId="16" fillId="2" borderId="37" xfId="0" applyFont="1" applyFill="1" applyBorder="1" applyAlignment="1">
      <alignment vertical="center"/>
    </xf>
    <xf numFmtId="0" fontId="6" fillId="0" borderId="36" xfId="5" applyFont="1" applyBorder="1" applyAlignment="1">
      <alignment horizontal="center" vertical="center"/>
    </xf>
    <xf numFmtId="4" fontId="7" fillId="0" borderId="36" xfId="5" applyNumberFormat="1" applyFont="1" applyBorder="1" applyAlignment="1">
      <alignment horizontal="center" vertical="center" wrapText="1"/>
    </xf>
    <xf numFmtId="167" fontId="6" fillId="4" borderId="23" xfId="5" applyNumberFormat="1" applyFont="1" applyFill="1" applyBorder="1" applyAlignment="1">
      <alignment horizontal="center" vertical="center" wrapText="1"/>
    </xf>
    <xf numFmtId="167" fontId="18" fillId="0" borderId="0" xfId="0" applyNumberFormat="1" applyFont="1" applyAlignment="1">
      <alignment vertical="center"/>
    </xf>
    <xf numFmtId="0" fontId="7" fillId="0" borderId="17" xfId="0" applyFont="1" applyBorder="1"/>
    <xf numFmtId="0" fontId="7" fillId="5" borderId="18" xfId="0" applyFont="1" applyFill="1" applyBorder="1" applyAlignment="1">
      <alignment horizontal="left" vertical="center"/>
    </xf>
    <xf numFmtId="4" fontId="7" fillId="5" borderId="36" xfId="5" applyNumberFormat="1" applyFont="1" applyFill="1" applyBorder="1" applyAlignment="1">
      <alignment horizontal="center" vertical="center" wrapText="1"/>
    </xf>
    <xf numFmtId="0" fontId="19" fillId="2" borderId="0" xfId="0" applyFont="1" applyFill="1" applyAlignment="1">
      <alignment horizontal="center"/>
    </xf>
    <xf numFmtId="0" fontId="16" fillId="0" borderId="0" xfId="0" applyFont="1" applyAlignment="1">
      <alignment horizontal="center" vertical="center"/>
    </xf>
    <xf numFmtId="0" fontId="7" fillId="0" borderId="0" xfId="0" applyFont="1" applyAlignment="1">
      <alignment horizontal="center" vertical="center"/>
    </xf>
    <xf numFmtId="0" fontId="23" fillId="0" borderId="0" xfId="0" applyFont="1" applyAlignment="1">
      <alignment vertical="center"/>
    </xf>
    <xf numFmtId="0" fontId="7" fillId="0" borderId="16" xfId="0" applyFont="1" applyBorder="1"/>
    <xf numFmtId="0" fontId="6" fillId="0" borderId="32" xfId="5" applyFont="1" applyBorder="1" applyAlignment="1">
      <alignment horizontal="center" vertical="center"/>
    </xf>
    <xf numFmtId="167" fontId="7" fillId="4" borderId="22" xfId="5" applyNumberFormat="1" applyFont="1" applyFill="1" applyBorder="1" applyAlignment="1">
      <alignment horizontal="center" vertical="center" wrapText="1"/>
    </xf>
    <xf numFmtId="0" fontId="24" fillId="0" borderId="20" xfId="0" applyFont="1" applyBorder="1"/>
    <xf numFmtId="0" fontId="24" fillId="0" borderId="18" xfId="0" applyFont="1" applyBorder="1" applyAlignment="1">
      <alignment horizontal="left" vertical="center"/>
    </xf>
    <xf numFmtId="166" fontId="25" fillId="0" borderId="20" xfId="5" applyNumberFormat="1" applyFont="1" applyBorder="1" applyAlignment="1">
      <alignment horizontal="left" vertical="center"/>
    </xf>
    <xf numFmtId="0" fontId="26" fillId="0" borderId="0" xfId="0" applyFont="1"/>
    <xf numFmtId="2" fontId="27" fillId="0" borderId="0" xfId="0" applyNumberFormat="1" applyFont="1" applyAlignment="1">
      <alignment horizontal="right" vertical="center"/>
    </xf>
    <xf numFmtId="0" fontId="20" fillId="0" borderId="0" xfId="0" applyFont="1" applyAlignment="1">
      <alignment vertical="center"/>
    </xf>
    <xf numFmtId="0" fontId="28" fillId="0" borderId="0" xfId="0" applyFont="1"/>
    <xf numFmtId="44" fontId="6" fillId="4" borderId="23" xfId="7" applyFont="1" applyFill="1" applyBorder="1" applyAlignment="1">
      <alignment horizontal="center" vertical="center" wrapText="1"/>
    </xf>
    <xf numFmtId="0" fontId="27" fillId="0" borderId="0" xfId="0" applyFont="1" applyAlignment="1">
      <alignment vertical="center"/>
    </xf>
    <xf numFmtId="4" fontId="27" fillId="0" borderId="0" xfId="0" applyNumberFormat="1" applyFont="1" applyAlignment="1">
      <alignment vertical="center"/>
    </xf>
    <xf numFmtId="2" fontId="27" fillId="0" borderId="0" xfId="0" applyNumberFormat="1" applyFont="1" applyAlignment="1">
      <alignment vertical="center"/>
    </xf>
    <xf numFmtId="0" fontId="27" fillId="0" borderId="0" xfId="0" applyFont="1" applyAlignment="1">
      <alignment horizontal="right" vertical="center"/>
    </xf>
    <xf numFmtId="0" fontId="7" fillId="0" borderId="0" xfId="0" applyFont="1" applyAlignment="1">
      <alignment horizontal="right" vertical="center"/>
    </xf>
    <xf numFmtId="0" fontId="29" fillId="0" borderId="0" xfId="0" applyFont="1" applyAlignment="1">
      <alignment horizontal="right" vertical="center"/>
    </xf>
    <xf numFmtId="0" fontId="30" fillId="0" borderId="0" xfId="0" applyFont="1" applyAlignment="1">
      <alignment vertical="center"/>
    </xf>
    <xf numFmtId="44" fontId="30" fillId="0" borderId="0" xfId="0" applyNumberFormat="1" applyFont="1" applyAlignment="1">
      <alignment vertical="center"/>
    </xf>
    <xf numFmtId="44" fontId="16" fillId="0" borderId="0" xfId="0" applyNumberFormat="1" applyFont="1" applyAlignment="1">
      <alignment vertical="center"/>
    </xf>
    <xf numFmtId="0" fontId="16" fillId="0" borderId="0" xfId="0" applyFont="1" applyAlignment="1">
      <alignment horizontal="right" vertical="center"/>
    </xf>
    <xf numFmtId="44" fontId="16" fillId="0" borderId="0" xfId="7" applyFont="1" applyAlignment="1">
      <alignment vertical="center"/>
    </xf>
    <xf numFmtId="167" fontId="30" fillId="0" borderId="0" xfId="0" applyNumberFormat="1" applyFont="1" applyAlignment="1">
      <alignment vertical="center"/>
    </xf>
    <xf numFmtId="167" fontId="16" fillId="0" borderId="0" xfId="0" applyNumberFormat="1" applyFont="1" applyAlignment="1">
      <alignment vertical="center"/>
    </xf>
    <xf numFmtId="0" fontId="7" fillId="0" borderId="20" xfId="0" applyFont="1" applyBorder="1" applyAlignment="1">
      <alignment vertical="center"/>
    </xf>
    <xf numFmtId="0" fontId="7" fillId="5" borderId="20" xfId="0" applyFont="1" applyFill="1" applyBorder="1"/>
    <xf numFmtId="0" fontId="6" fillId="5" borderId="36" xfId="5" applyFont="1" applyFill="1" applyBorder="1" applyAlignment="1">
      <alignment horizontal="center" vertical="center"/>
    </xf>
    <xf numFmtId="0" fontId="7" fillId="0" borderId="29" xfId="0" applyFont="1" applyBorder="1"/>
    <xf numFmtId="0" fontId="6" fillId="0" borderId="15" xfId="0" applyFont="1" applyBorder="1" applyAlignment="1">
      <alignment horizontal="left" vertical="center"/>
    </xf>
    <xf numFmtId="0" fontId="6" fillId="0" borderId="17" xfId="0" applyFont="1" applyBorder="1"/>
    <xf numFmtId="0" fontId="7" fillId="0" borderId="15" xfId="0" applyFont="1" applyBorder="1" applyAlignment="1">
      <alignment horizontal="left" vertical="center"/>
    </xf>
    <xf numFmtId="4" fontId="7" fillId="5" borderId="32" xfId="5" applyNumberFormat="1" applyFont="1" applyFill="1" applyBorder="1" applyAlignment="1">
      <alignment horizontal="center" vertical="center" wrapText="1"/>
    </xf>
    <xf numFmtId="4" fontId="27" fillId="0" borderId="36" xfId="5" applyNumberFormat="1" applyFont="1" applyBorder="1" applyAlignment="1">
      <alignment vertical="center" wrapText="1"/>
    </xf>
    <xf numFmtId="0" fontId="20" fillId="0" borderId="0" xfId="0" applyFont="1" applyAlignment="1">
      <alignment horizontal="right" vertical="center"/>
    </xf>
    <xf numFmtId="0" fontId="6" fillId="5" borderId="18" xfId="0" applyFont="1" applyFill="1" applyBorder="1" applyAlignment="1">
      <alignment horizontal="left" vertical="center"/>
    </xf>
    <xf numFmtId="0" fontId="6" fillId="5" borderId="20" xfId="0" applyFont="1" applyFill="1" applyBorder="1"/>
    <xf numFmtId="0" fontId="24" fillId="5" borderId="18" xfId="0" applyFont="1" applyFill="1" applyBorder="1" applyAlignment="1">
      <alignment horizontal="left" vertical="center"/>
    </xf>
    <xf numFmtId="0" fontId="24" fillId="5" borderId="20" xfId="0" applyFont="1" applyFill="1" applyBorder="1"/>
    <xf numFmtId="166" fontId="25" fillId="5" borderId="20" xfId="5" applyNumberFormat="1" applyFont="1" applyFill="1" applyBorder="1" applyAlignment="1">
      <alignment horizontal="left" vertical="center"/>
    </xf>
    <xf numFmtId="166" fontId="6" fillId="5" borderId="29" xfId="5" applyNumberFormat="1" applyFont="1" applyFill="1" applyBorder="1" applyAlignment="1">
      <alignment horizontal="centerContinuous" vertical="center"/>
    </xf>
    <xf numFmtId="0" fontId="6" fillId="5" borderId="32" xfId="5" applyFont="1" applyFill="1" applyBorder="1" applyAlignment="1">
      <alignment horizontal="center" vertical="center"/>
    </xf>
    <xf numFmtId="166" fontId="7" fillId="5" borderId="20" xfId="5" applyNumberFormat="1" applyFont="1" applyFill="1" applyBorder="1" applyAlignment="1">
      <alignment horizontal="left" vertical="center"/>
    </xf>
    <xf numFmtId="0" fontId="20" fillId="5" borderId="18" xfId="0" applyFont="1" applyFill="1" applyBorder="1" applyAlignment="1">
      <alignment horizontal="right" vertical="center"/>
    </xf>
    <xf numFmtId="0" fontId="20" fillId="5" borderId="20" xfId="0" applyFont="1" applyFill="1" applyBorder="1" applyAlignment="1">
      <alignment horizontal="left" indent="2"/>
    </xf>
    <xf numFmtId="0" fontId="6" fillId="5" borderId="36" xfId="5" applyFont="1" applyFill="1" applyBorder="1" applyAlignment="1">
      <alignment vertical="center"/>
    </xf>
    <xf numFmtId="4" fontId="7" fillId="5" borderId="36" xfId="5" applyNumberFormat="1" applyFont="1" applyFill="1" applyBorder="1" applyAlignment="1">
      <alignment vertical="center" wrapText="1"/>
    </xf>
    <xf numFmtId="44" fontId="6" fillId="4" borderId="38" xfId="7" applyFont="1" applyFill="1" applyBorder="1" applyAlignment="1">
      <alignment vertical="center" wrapText="1"/>
    </xf>
    <xf numFmtId="0" fontId="32" fillId="2" borderId="7" xfId="1" applyFont="1" applyFill="1" applyBorder="1" applyAlignment="1">
      <alignment horizontal="center" vertical="center" wrapText="1"/>
    </xf>
    <xf numFmtId="0" fontId="9" fillId="2" borderId="8" xfId="1" applyFont="1" applyFill="1" applyBorder="1" applyAlignment="1">
      <alignment horizontal="center" vertical="center" wrapText="1"/>
    </xf>
    <xf numFmtId="4" fontId="20" fillId="0" borderId="17" xfId="5" applyNumberFormat="1" applyFont="1" applyBorder="1" applyAlignment="1">
      <alignment horizontal="center" vertical="center" wrapText="1"/>
    </xf>
    <xf numFmtId="0" fontId="4" fillId="2" borderId="7" xfId="1" applyFont="1" applyFill="1" applyBorder="1" applyAlignment="1">
      <alignment horizontal="center" vertical="center" wrapText="1"/>
    </xf>
    <xf numFmtId="4" fontId="7" fillId="0" borderId="43" xfId="5" applyNumberFormat="1" applyFont="1" applyBorder="1" applyAlignment="1">
      <alignment horizontal="center" vertical="center" wrapText="1"/>
    </xf>
    <xf numFmtId="4" fontId="7" fillId="0" borderId="39" xfId="5" applyNumberFormat="1" applyFont="1" applyBorder="1" applyAlignment="1">
      <alignment horizontal="center" vertical="center" wrapText="1"/>
    </xf>
    <xf numFmtId="4" fontId="7" fillId="5" borderId="39" xfId="5" applyNumberFormat="1" applyFont="1" applyFill="1" applyBorder="1" applyAlignment="1">
      <alignment horizontal="center" vertical="center" wrapText="1"/>
    </xf>
    <xf numFmtId="0" fontId="19" fillId="2" borderId="21" xfId="0" applyFont="1" applyFill="1" applyBorder="1"/>
    <xf numFmtId="0" fontId="19" fillId="2" borderId="0" xfId="0" applyFont="1" applyFill="1"/>
    <xf numFmtId="0" fontId="19" fillId="2" borderId="19" xfId="0" applyFont="1" applyFill="1" applyBorder="1"/>
    <xf numFmtId="4" fontId="7" fillId="5" borderId="43" xfId="5" applyNumberFormat="1" applyFont="1" applyFill="1" applyBorder="1" applyAlignment="1">
      <alignment horizontal="center" vertical="center" wrapText="1"/>
    </xf>
    <xf numFmtId="167" fontId="19" fillId="2" borderId="23" xfId="0" applyNumberFormat="1" applyFont="1" applyFill="1" applyBorder="1" applyAlignment="1">
      <alignment horizontal="right" vertical="center" wrapText="1"/>
    </xf>
    <xf numFmtId="167" fontId="19" fillId="2" borderId="24" xfId="0" applyNumberFormat="1" applyFont="1" applyFill="1" applyBorder="1" applyAlignment="1">
      <alignment horizontal="right" vertical="center" wrapText="1"/>
    </xf>
    <xf numFmtId="0" fontId="19" fillId="2" borderId="16" xfId="0" applyFont="1" applyFill="1" applyBorder="1" applyAlignment="1">
      <alignment horizontal="right"/>
    </xf>
    <xf numFmtId="0" fontId="19" fillId="2" borderId="31" xfId="0" applyFont="1" applyFill="1" applyBorder="1" applyAlignment="1">
      <alignment horizontal="right"/>
    </xf>
    <xf numFmtId="0" fontId="27" fillId="0" borderId="0" xfId="0" applyFont="1" applyAlignment="1">
      <alignment horizontal="center" vertical="center"/>
    </xf>
    <xf numFmtId="4" fontId="20" fillId="0" borderId="39" xfId="5" applyNumberFormat="1" applyFont="1" applyBorder="1" applyAlignment="1">
      <alignment horizontal="center" vertical="center" wrapText="1"/>
    </xf>
    <xf numFmtId="4" fontId="20" fillId="0" borderId="17" xfId="5" applyNumberFormat="1" applyFont="1" applyBorder="1" applyAlignment="1">
      <alignment horizontal="center" vertical="center" wrapText="1"/>
    </xf>
    <xf numFmtId="4" fontId="20" fillId="0" borderId="16" xfId="5" applyNumberFormat="1" applyFont="1" applyBorder="1" applyAlignment="1">
      <alignment horizontal="center" vertical="center" wrapText="1"/>
    </xf>
    <xf numFmtId="0" fontId="12" fillId="2" borderId="11" xfId="1" applyFont="1" applyFill="1" applyBorder="1" applyAlignment="1">
      <alignment horizontal="center" vertical="center" wrapText="1"/>
    </xf>
    <xf numFmtId="0" fontId="12" fillId="2" borderId="10"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33" fillId="5" borderId="18" xfId="1" applyFont="1" applyFill="1" applyBorder="1" applyAlignment="1">
      <alignment horizontal="left" vertical="center" wrapText="1"/>
    </xf>
    <xf numFmtId="0" fontId="33" fillId="5" borderId="20" xfId="1" applyFont="1" applyFill="1" applyBorder="1" applyAlignment="1">
      <alignment horizontal="left" vertical="center" wrapText="1"/>
    </xf>
    <xf numFmtId="0" fontId="33" fillId="5" borderId="41" xfId="1" applyFont="1" applyFill="1" applyBorder="1" applyAlignment="1">
      <alignment horizontal="left" vertical="center" wrapText="1"/>
    </xf>
    <xf numFmtId="0" fontId="14" fillId="2" borderId="40" xfId="1" applyFont="1" applyFill="1" applyBorder="1" applyAlignment="1">
      <alignment horizontal="center" vertical="center" wrapText="1"/>
    </xf>
    <xf numFmtId="0" fontId="14" fillId="2" borderId="3" xfId="1" applyFont="1" applyFill="1" applyBorder="1" applyAlignment="1">
      <alignment horizontal="center" vertical="center" wrapText="1"/>
    </xf>
    <xf numFmtId="0" fontId="8" fillId="3" borderId="3" xfId="1" applyFont="1" applyFill="1" applyBorder="1" applyAlignment="1">
      <alignment horizontal="center" vertical="center"/>
    </xf>
    <xf numFmtId="0" fontId="8" fillId="3" borderId="4" xfId="1" applyFont="1" applyFill="1" applyBorder="1" applyAlignment="1">
      <alignment horizontal="center" vertical="center"/>
    </xf>
    <xf numFmtId="165" fontId="11" fillId="2" borderId="8" xfId="1" applyNumberFormat="1" applyFont="1" applyFill="1" applyBorder="1" applyAlignment="1">
      <alignment horizontal="left" vertical="center" shrinkToFit="1"/>
    </xf>
    <xf numFmtId="165" fontId="11" fillId="2" borderId="9" xfId="1" applyNumberFormat="1" applyFont="1" applyFill="1" applyBorder="1" applyAlignment="1">
      <alignment horizontal="left" vertical="center" shrinkToFit="1"/>
    </xf>
    <xf numFmtId="0" fontId="12" fillId="2" borderId="5"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3" fillId="2" borderId="12" xfId="1" applyFont="1" applyFill="1" applyBorder="1" applyAlignment="1">
      <alignment horizontal="center" vertical="center" wrapText="1"/>
    </xf>
    <xf numFmtId="0" fontId="14" fillId="2" borderId="1" xfId="1" applyFont="1" applyFill="1" applyBorder="1" applyAlignment="1">
      <alignment horizontal="center" vertical="center" wrapText="1"/>
    </xf>
    <xf numFmtId="0" fontId="14" fillId="2" borderId="2" xfId="1" applyFont="1" applyFill="1" applyBorder="1" applyAlignment="1">
      <alignment horizontal="center" vertical="center" wrapText="1"/>
    </xf>
    <xf numFmtId="165" fontId="11" fillId="2" borderId="42" xfId="1" applyNumberFormat="1" applyFont="1" applyFill="1" applyBorder="1" applyAlignment="1">
      <alignment horizontal="left" vertical="center" shrinkToFit="1"/>
    </xf>
    <xf numFmtId="0" fontId="34" fillId="2" borderId="1" xfId="1" applyFont="1" applyFill="1" applyBorder="1" applyAlignment="1">
      <alignment horizontal="center" vertical="center" wrapText="1"/>
    </xf>
    <xf numFmtId="0" fontId="34" fillId="2" borderId="2" xfId="1" applyFont="1" applyFill="1" applyBorder="1" applyAlignment="1">
      <alignment horizontal="center" vertical="center" wrapText="1"/>
    </xf>
  </cellXfs>
  <cellStyles count="8">
    <cellStyle name="Milliers 2" xfId="2" xr:uid="{00000000-0005-0000-0000-000000000000}"/>
    <cellStyle name="Monétaire" xfId="7" builtinId="4"/>
    <cellStyle name="Monétaire 2" xfId="3" xr:uid="{00000000-0005-0000-0000-000001000000}"/>
    <cellStyle name="Normal" xfId="0" builtinId="0"/>
    <cellStyle name="Normal 2" xfId="1" xr:uid="{00000000-0005-0000-0000-000003000000}"/>
    <cellStyle name="Normal 2 2" xfId="4" xr:uid="{00000000-0005-0000-0000-000004000000}"/>
    <cellStyle name="Normal 4" xfId="5" xr:uid="{00000000-0005-0000-0000-000005000000}"/>
    <cellStyle name="Normal 4 4" xfId="6" xr:uid="{00000000-0005-0000-0000-000006000000}"/>
  </cellStyles>
  <dxfs count="0"/>
  <tableStyles count="0" defaultTableStyle="TableStyleMedium2" defaultPivotStyle="PivotStyleMedium9"/>
  <colors>
    <mruColors>
      <color rgb="FFDC2725"/>
      <color rgb="FF0327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16.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styles" Target="styles.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13607</xdr:colOff>
      <xdr:row>0</xdr:row>
      <xdr:rowOff>41638</xdr:rowOff>
    </xdr:from>
    <xdr:to>
      <xdr:col>1</xdr:col>
      <xdr:colOff>173473</xdr:colOff>
      <xdr:row>1</xdr:row>
      <xdr:rowOff>0</xdr:rowOff>
    </xdr:to>
    <xdr:pic>
      <xdr:nvPicPr>
        <xdr:cNvPr id="2" name="Image 1">
          <a:extLst>
            <a:ext uri="{FF2B5EF4-FFF2-40B4-BE49-F238E27FC236}">
              <a16:creationId xmlns:a16="http://schemas.microsoft.com/office/drawing/2014/main" id="{DB8512A0-F696-45D6-89BA-E6969B96FA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 y="41638"/>
          <a:ext cx="912069" cy="8020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35650</xdr:rowOff>
    </xdr:from>
    <xdr:to>
      <xdr:col>1</xdr:col>
      <xdr:colOff>209818</xdr:colOff>
      <xdr:row>0</xdr:row>
      <xdr:rowOff>783499</xdr:rowOff>
    </xdr:to>
    <xdr:pic>
      <xdr:nvPicPr>
        <xdr:cNvPr id="2" name="Image 1">
          <a:extLst>
            <a:ext uri="{FF2B5EF4-FFF2-40B4-BE49-F238E27FC236}">
              <a16:creationId xmlns:a16="http://schemas.microsoft.com/office/drawing/2014/main" id="{7A9B4C83-12D0-46D8-9FD5-DD779B9FEA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650"/>
          <a:ext cx="888542" cy="7573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59055</xdr:rowOff>
    </xdr:from>
    <xdr:to>
      <xdr:col>0</xdr:col>
      <xdr:colOff>663657</xdr:colOff>
      <xdr:row>0</xdr:row>
      <xdr:rowOff>592626</xdr:rowOff>
    </xdr:to>
    <xdr:pic>
      <xdr:nvPicPr>
        <xdr:cNvPr id="2" name="Image 1">
          <a:extLst>
            <a:ext uri="{FF2B5EF4-FFF2-40B4-BE49-F238E27FC236}">
              <a16:creationId xmlns:a16="http://schemas.microsoft.com/office/drawing/2014/main" id="{C59DA40E-E653-4138-A2ED-6987080164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59055"/>
          <a:ext cx="610317" cy="52976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86269</xdr:rowOff>
    </xdr:from>
    <xdr:to>
      <xdr:col>1</xdr:col>
      <xdr:colOff>21714</xdr:colOff>
      <xdr:row>0</xdr:row>
      <xdr:rowOff>705666</xdr:rowOff>
    </xdr:to>
    <xdr:pic>
      <xdr:nvPicPr>
        <xdr:cNvPr id="2" name="Image 1">
          <a:extLst>
            <a:ext uri="{FF2B5EF4-FFF2-40B4-BE49-F238E27FC236}">
              <a16:creationId xmlns:a16="http://schemas.microsoft.com/office/drawing/2014/main" id="{3BAD2617-50DA-40ED-9B57-4BD67F6DC2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6269"/>
          <a:ext cx="715678" cy="61939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25400</xdr:colOff>
      <xdr:row>0</xdr:row>
      <xdr:rowOff>59055</xdr:rowOff>
    </xdr:from>
    <xdr:to>
      <xdr:col>1</xdr:col>
      <xdr:colOff>20108</xdr:colOff>
      <xdr:row>0</xdr:row>
      <xdr:rowOff>664389</xdr:rowOff>
    </xdr:to>
    <xdr:pic>
      <xdr:nvPicPr>
        <xdr:cNvPr id="2" name="Image 1">
          <a:extLst>
            <a:ext uri="{FF2B5EF4-FFF2-40B4-BE49-F238E27FC236}">
              <a16:creationId xmlns:a16="http://schemas.microsoft.com/office/drawing/2014/main" id="{808C9CCE-2DFF-414C-AB45-F4CF685E4B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 y="59055"/>
          <a:ext cx="685588" cy="60533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dia\shareddocs\Documents%20and%20Settings\Nadia%20DONATI\Mes%20documents\Finance%20Consult\NORD\Pays%20de%20Loire\Maine%20et%20Loire%2049\S.I.V.E.R.T\Contr&#244;le\Actualisation\Mod&#233;lisations\Actualisation%20SIVERT%2024%20nov%2020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MESDOC~1\VISITEUR\SYLVAIN\VILLIOT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excel\TABLO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ur\MesDocuments\SERVICE%20FINANCIER\BATIMENT\BESANCON\OFFRE%20INITIALE\CHNO%20Variante%20H&#244;tel%20d'netreprises%2024%20ans%20V1M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ur\MesDocuments\Documents%20and%20Settings\Laurent%20Parnois\Local%20Settings\Temporary%20Internet%20Files\OLK5\Copie%20de%20ADEME-modeleconstruction%20%20(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VCMA/Bordeaux/Affaires/PRODUCTION/COMPETENCES/2012/54-08653%20-%20STr%20interne%20march&#233;%20CUB%20AMO%20march&#233;%20propret&#233;/5%20-%20MISSION%20SPECIFIQUE/AMO/Nouveau%20contrat/Calculs/CGEP1%20calcul%20Ind%20A.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adia\shareddocs\Documents%20and%20Settings\Nadia%20DONATI\Mes%20documents\Finance%20Consult\SUD\Languedoc-Roussillon\Pyr&#233;n&#233;es%20Orientales%2066\Sydetom%2066\A.M.O\Actualisation%202001-2003\Mod&#233;lisations\Actualisation%20finale.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ur\MesDocuments\Documents%20and%20Settings\guillard\Local%20Settings\Temporary%20Internet%20Files\Content.IE5\4DBNUANO\DPG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NNEES\EXCEL\COGENERA\CHATAIGN\CHATA-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UR\COMMUN\_Gescem\Exploit%20par%20n&#176;%20affaire\JUS02081%20-%20progr%20EPMineurs\JUS02081%20-%20EXECUTION\Ex&#233;cution%20-%20Phases%201%20&#224;%207%2012052003\phase%205\Cout%20global\ADDITIF\A12567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adia\shareddocs\Mes%20Documents\Dossiers\D&#233;chets\Nord\Pays%20de%20Loire\Sarthe\Communaut&#233;%20Urbaine%20du%20Mans\Maquettes\Communaut&#233;%20Urbaine%20du%20Mans%2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adia\shareddocs\Mes%20Documents\Dossiers\D&#233;chets\Nord\Franche-Comt&#233;\Doubs%2025\Ville%20de%20Besan&#231;on\Etude%20Fiscale\Maquettes\Ville%20de%20Besan&#231;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donnees\excel5\contrat\ville%20de%20bordeaux\VILLES\Bordeaux\Avt%204\Avt%204%20ville%20de%20Bx%20correc%2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DONNEES\BET\ETUDE\CUB\NDCP2CB.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ADEME-DC%20-%2030%20ans%20-%20Base%20-Toutes%20options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Note%20de%20calcul\ndcP3%20nouveau%20mode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etres"/>
      <sheetName val="Actualisation"/>
      <sheetName val="hypothèses"/>
      <sheetName val="MAF"/>
      <sheetName val="Préfinancement"/>
      <sheetName val="Yolande mensuel"/>
      <sheetName val="Annuités mensuelles"/>
      <sheetName val="Proposition 1 Onyx"/>
      <sheetName val="SWAP"/>
      <sheetName val="Solde sur OAT"/>
      <sheetName val="Amortissement subvention"/>
      <sheetName val="Taux contrat"/>
      <sheetName val="Amortis subvention taux contrat"/>
      <sheetName val="Résultat"/>
      <sheetName val="Impact subvention"/>
      <sheetName val="Préfinancement (2)"/>
      <sheetName val="Annuités mensuelles (2)"/>
      <sheetName val="Annuités mensuelles 14-4"/>
      <sheetName val="Annuités mensuelles 16-6"/>
      <sheetName val="Yolande V2+4 (2)"/>
      <sheetName val="Hypo CEP"/>
      <sheetName val="Compte d'Exploitation Y"/>
      <sheetName val="Compte d'Exploitation Y (2)"/>
      <sheetName val="Sensibilité Yolande"/>
      <sheetName val="Fiche CGE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LLIOT1"/>
      <sheetName val="VILLIOT1.XLS"/>
    </sheetNames>
    <definedNames>
      <definedName name="Impres2"/>
    </defined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O1"/>
    </sheetNames>
    <sheetDataSet>
      <sheetData sheetId="0">
        <row r="11">
          <cell r="B11" t="str">
            <v>code</v>
          </cell>
          <cell r="L11" t="str">
            <v>unité</v>
          </cell>
          <cell r="M11" t="str">
            <v>vie</v>
          </cell>
          <cell r="N11" t="str">
            <v>GE</v>
          </cell>
        </row>
        <row r="12">
          <cell r="B12" t="str">
            <v>A</v>
          </cell>
          <cell r="E12" t="str">
            <v>CHAUFFAGE  - TELEMATIQUE - COMPRESSION D'AIR</v>
          </cell>
        </row>
        <row r="14">
          <cell r="B14" t="str">
            <v>AA</v>
          </cell>
          <cell r="F14" t="str">
            <v>Chaudières BP (&lt;110°) à tubes de fumées, d'eau, vapeur</v>
          </cell>
        </row>
        <row r="16">
          <cell r="B16" t="str">
            <v>AAA</v>
          </cell>
          <cell r="G16" t="str">
            <v>FOD ET MIXTE GAZ/FOD</v>
          </cell>
        </row>
        <row r="17">
          <cell r="B17" t="str">
            <v>AAA1</v>
          </cell>
          <cell r="H17" t="str">
            <v>Acier foyer pression dépression</v>
          </cell>
          <cell r="K17">
            <v>12</v>
          </cell>
          <cell r="L17" t="str">
            <v>kW</v>
          </cell>
          <cell r="M17">
            <v>18</v>
          </cell>
          <cell r="N17">
            <v>2.78</v>
          </cell>
        </row>
        <row r="18">
          <cell r="B18" t="str">
            <v>AAA2</v>
          </cell>
          <cell r="H18" t="str">
            <v>Fonte foyer pression</v>
          </cell>
          <cell r="K18">
            <v>12</v>
          </cell>
          <cell r="L18" t="str">
            <v>kW</v>
          </cell>
          <cell r="M18">
            <v>18</v>
          </cell>
          <cell r="N18">
            <v>2.78</v>
          </cell>
        </row>
        <row r="19">
          <cell r="B19" t="str">
            <v>AAA3</v>
          </cell>
          <cell r="H19" t="str">
            <v>Fonte foyer dépression</v>
          </cell>
          <cell r="K19">
            <v>18</v>
          </cell>
          <cell r="L19" t="str">
            <v>kW</v>
          </cell>
          <cell r="M19">
            <v>22</v>
          </cell>
          <cell r="N19">
            <v>1.01</v>
          </cell>
        </row>
        <row r="20">
          <cell r="B20" t="str">
            <v>AAA4</v>
          </cell>
          <cell r="H20" t="str">
            <v>Acier à condensation</v>
          </cell>
          <cell r="K20">
            <v>10</v>
          </cell>
          <cell r="L20" t="str">
            <v>kW</v>
          </cell>
          <cell r="M20">
            <v>15</v>
          </cell>
          <cell r="N20">
            <v>3.33</v>
          </cell>
        </row>
        <row r="21">
          <cell r="B21" t="str">
            <v>AAA5</v>
          </cell>
          <cell r="H21" t="str">
            <v>Fonte a condensation</v>
          </cell>
          <cell r="K21">
            <v>10</v>
          </cell>
          <cell r="L21" t="str">
            <v>kW</v>
          </cell>
          <cell r="M21">
            <v>15</v>
          </cell>
          <cell r="N21">
            <v>3.33</v>
          </cell>
        </row>
        <row r="23">
          <cell r="B23" t="str">
            <v>AAB</v>
          </cell>
          <cell r="G23" t="str">
            <v>FL2 BTS ET ORDINAIRE, ET MIXTE AVEC GAZ</v>
          </cell>
        </row>
        <row r="24">
          <cell r="B24" t="str">
            <v>AAB1</v>
          </cell>
          <cell r="H24" t="str">
            <v>Acier foyer pression dépression</v>
          </cell>
          <cell r="K24">
            <v>10</v>
          </cell>
          <cell r="L24" t="str">
            <v>kW</v>
          </cell>
          <cell r="M24">
            <v>18</v>
          </cell>
          <cell r="N24">
            <v>4.4400000000000004</v>
          </cell>
        </row>
        <row r="25">
          <cell r="B25" t="str">
            <v>AAB2</v>
          </cell>
          <cell r="H25" t="str">
            <v>Fonte foyer pression dépression</v>
          </cell>
          <cell r="K25">
            <v>10</v>
          </cell>
          <cell r="L25" t="str">
            <v>kW</v>
          </cell>
          <cell r="M25">
            <v>18</v>
          </cell>
          <cell r="N25">
            <v>4.4400000000000004</v>
          </cell>
        </row>
        <row r="27">
          <cell r="B27" t="str">
            <v>AAC</v>
          </cell>
          <cell r="G27" t="str">
            <v>FL2 TBTS ET MIXTE AVEC GAZ</v>
          </cell>
        </row>
        <row r="28">
          <cell r="B28" t="str">
            <v>AAC1</v>
          </cell>
          <cell r="H28" t="str">
            <v>Acier foyer pression dépression</v>
          </cell>
          <cell r="K28">
            <v>12</v>
          </cell>
          <cell r="L28" t="str">
            <v>kW</v>
          </cell>
          <cell r="M28">
            <v>20</v>
          </cell>
          <cell r="N28">
            <v>3.33</v>
          </cell>
        </row>
        <row r="29">
          <cell r="B29" t="str">
            <v>AAC2</v>
          </cell>
          <cell r="H29" t="str">
            <v>Fonte foyer pression dépression</v>
          </cell>
          <cell r="K29">
            <v>12</v>
          </cell>
          <cell r="L29" t="str">
            <v>kW</v>
          </cell>
          <cell r="M29">
            <v>20</v>
          </cell>
          <cell r="N29">
            <v>3.33</v>
          </cell>
        </row>
        <row r="31">
          <cell r="B31" t="str">
            <v>AAD</v>
          </cell>
          <cell r="G31" t="str">
            <v>GAZ</v>
          </cell>
        </row>
        <row r="32">
          <cell r="B32" t="str">
            <v>AAD1</v>
          </cell>
          <cell r="H32" t="str">
            <v>Acier foyer pression dépression</v>
          </cell>
          <cell r="K32">
            <v>15</v>
          </cell>
          <cell r="L32" t="str">
            <v>kW</v>
          </cell>
          <cell r="M32">
            <v>20</v>
          </cell>
          <cell r="N32">
            <v>1.67</v>
          </cell>
        </row>
        <row r="33">
          <cell r="B33" t="str">
            <v>AAD2</v>
          </cell>
          <cell r="H33" t="str">
            <v>Fonte foyer pression dépression</v>
          </cell>
          <cell r="K33">
            <v>15</v>
          </cell>
          <cell r="L33" t="str">
            <v>kW</v>
          </cell>
          <cell r="M33">
            <v>25</v>
          </cell>
          <cell r="N33">
            <v>2.67</v>
          </cell>
        </row>
        <row r="34">
          <cell r="B34" t="str">
            <v>AAD3</v>
          </cell>
          <cell r="H34" t="str">
            <v>Batteries murales</v>
          </cell>
          <cell r="K34">
            <v>10</v>
          </cell>
          <cell r="L34" t="str">
            <v>kW</v>
          </cell>
          <cell r="M34">
            <v>15</v>
          </cell>
          <cell r="N34">
            <v>3.33</v>
          </cell>
        </row>
        <row r="35">
          <cell r="B35" t="str">
            <v>AAD4</v>
          </cell>
          <cell r="H35" t="str">
            <v>Type Raypak</v>
          </cell>
          <cell r="K35">
            <v>15</v>
          </cell>
          <cell r="L35" t="str">
            <v>kW</v>
          </cell>
          <cell r="M35">
            <v>20</v>
          </cell>
          <cell r="N35">
            <v>1.67</v>
          </cell>
        </row>
        <row r="36">
          <cell r="B36" t="str">
            <v>AAD5</v>
          </cell>
          <cell r="H36" t="str">
            <v>A condensation condensagaz</v>
          </cell>
          <cell r="K36">
            <v>12</v>
          </cell>
          <cell r="L36" t="str">
            <v>kW</v>
          </cell>
          <cell r="M36">
            <v>18</v>
          </cell>
          <cell r="N36">
            <v>2.78</v>
          </cell>
        </row>
        <row r="37">
          <cell r="B37" t="str">
            <v>AAD6</v>
          </cell>
          <cell r="H37" t="str">
            <v>A condensation brûleur immergé</v>
          </cell>
          <cell r="K37">
            <v>12</v>
          </cell>
          <cell r="L37" t="str">
            <v>kW</v>
          </cell>
          <cell r="M37">
            <v>18</v>
          </cell>
          <cell r="N37">
            <v>2.78</v>
          </cell>
        </row>
        <row r="38">
          <cell r="B38" t="str">
            <v>AAD7</v>
          </cell>
          <cell r="H38" t="str">
            <v xml:space="preserve">A condensation brûleur soufflé </v>
          </cell>
          <cell r="J38" t="str">
            <v>(1)</v>
          </cell>
          <cell r="K38">
            <v>15</v>
          </cell>
          <cell r="L38" t="str">
            <v>kW</v>
          </cell>
          <cell r="M38">
            <v>20</v>
          </cell>
          <cell r="N38">
            <v>1.67</v>
          </cell>
        </row>
        <row r="40">
          <cell r="B40" t="str">
            <v>AAE</v>
          </cell>
          <cell r="G40" t="str">
            <v>CHARBON ET BOIS ET MIXTE AVEC GAZ OU FIOUL</v>
          </cell>
        </row>
        <row r="41">
          <cell r="B41" t="str">
            <v>AAE1</v>
          </cell>
          <cell r="H41" t="str">
            <v>Acier dépression automatique</v>
          </cell>
          <cell r="K41">
            <v>15</v>
          </cell>
          <cell r="L41" t="str">
            <v>kW</v>
          </cell>
          <cell r="M41">
            <v>25</v>
          </cell>
          <cell r="N41">
            <v>2.67</v>
          </cell>
        </row>
        <row r="42">
          <cell r="B42" t="str">
            <v>AAE2</v>
          </cell>
          <cell r="H42" t="str">
            <v>Acier dépression-lit fluidise (1)</v>
          </cell>
          <cell r="J42" t="str">
            <v>(1)</v>
          </cell>
          <cell r="K42">
            <v>10</v>
          </cell>
          <cell r="L42" t="str">
            <v>kW</v>
          </cell>
          <cell r="M42">
            <v>15</v>
          </cell>
          <cell r="N42">
            <v>3.33</v>
          </cell>
        </row>
        <row r="43">
          <cell r="B43" t="str">
            <v>AAE3</v>
          </cell>
          <cell r="H43" t="str">
            <v>Acier dépression-grilles mécan.</v>
          </cell>
          <cell r="K43">
            <v>15</v>
          </cell>
          <cell r="L43" t="str">
            <v>kW</v>
          </cell>
          <cell r="M43">
            <v>25</v>
          </cell>
          <cell r="N43">
            <v>2.67</v>
          </cell>
        </row>
        <row r="44">
          <cell r="B44" t="str">
            <v>AAE4</v>
          </cell>
          <cell r="H44" t="str">
            <v>Fonte automatique</v>
          </cell>
        </row>
        <row r="46">
          <cell r="B46" t="str">
            <v>AAF</v>
          </cell>
          <cell r="G46" t="str">
            <v>ELECTRICITE (CHAUDIERE COMPLETE)</v>
          </cell>
        </row>
        <row r="47">
          <cell r="B47" t="str">
            <v>AAF1</v>
          </cell>
          <cell r="H47" t="str">
            <v>A thermoplongeur</v>
          </cell>
          <cell r="J47" t="str">
            <v>(1)</v>
          </cell>
          <cell r="K47">
            <v>10</v>
          </cell>
          <cell r="L47" t="str">
            <v>kW</v>
          </cell>
          <cell r="M47">
            <v>15</v>
          </cell>
          <cell r="N47">
            <v>3.33</v>
          </cell>
        </row>
        <row r="48">
          <cell r="B48" t="str">
            <v>AAF2</v>
          </cell>
          <cell r="H48" t="str">
            <v>A anodes, à jets</v>
          </cell>
          <cell r="J48" t="str">
            <v>(1)</v>
          </cell>
          <cell r="K48">
            <v>8</v>
          </cell>
          <cell r="L48" t="str">
            <v>kW</v>
          </cell>
          <cell r="M48">
            <v>15</v>
          </cell>
          <cell r="N48">
            <v>5.83</v>
          </cell>
        </row>
        <row r="49">
          <cell r="B49" t="str">
            <v>AAF3</v>
          </cell>
          <cell r="H49" t="str">
            <v>Thermo inductif type GTI</v>
          </cell>
          <cell r="J49" t="str">
            <v>(1)</v>
          </cell>
          <cell r="K49">
            <v>10</v>
          </cell>
          <cell r="L49" t="str">
            <v>kW</v>
          </cell>
          <cell r="M49">
            <v>15</v>
          </cell>
          <cell r="N49">
            <v>3.33</v>
          </cell>
        </row>
        <row r="51">
          <cell r="B51" t="str">
            <v>AB</v>
          </cell>
          <cell r="F51" t="str">
            <v>Chaudières HP (&gt;110°) : eau chaude, vapeur, fluides spéciaux</v>
          </cell>
        </row>
        <row r="53">
          <cell r="B53" t="str">
            <v>ABA</v>
          </cell>
          <cell r="G53" t="str">
            <v>FOD FOYER EN PRESSION ET MIXTE AVEC GAZ</v>
          </cell>
        </row>
        <row r="54">
          <cell r="B54" t="str">
            <v>ABA1</v>
          </cell>
          <cell r="H54" t="str">
            <v>A tubes de fumée - vapeur</v>
          </cell>
          <cell r="K54">
            <v>20</v>
          </cell>
          <cell r="L54" t="str">
            <v>kW</v>
          </cell>
          <cell r="M54">
            <v>25</v>
          </cell>
          <cell r="N54">
            <v>1</v>
          </cell>
        </row>
        <row r="55">
          <cell r="B55" t="str">
            <v>ABA2</v>
          </cell>
          <cell r="H55" t="str">
            <v>Tubes fumée ES+fluides spéciaux</v>
          </cell>
          <cell r="K55">
            <v>15</v>
          </cell>
          <cell r="L55" t="str">
            <v>kW</v>
          </cell>
          <cell r="M55">
            <v>25</v>
          </cell>
          <cell r="N55">
            <v>2.67</v>
          </cell>
        </row>
        <row r="56">
          <cell r="B56" t="str">
            <v>ABA3</v>
          </cell>
          <cell r="H56" t="str">
            <v>Tubes d'eau - vapeur</v>
          </cell>
          <cell r="K56">
            <v>20</v>
          </cell>
          <cell r="L56" t="str">
            <v>kW</v>
          </cell>
          <cell r="M56">
            <v>25</v>
          </cell>
          <cell r="N56">
            <v>1</v>
          </cell>
        </row>
        <row r="57">
          <cell r="B57" t="str">
            <v>ABA4</v>
          </cell>
          <cell r="H57" t="str">
            <v>Tubes d'eau ES+fluides spéciaux</v>
          </cell>
          <cell r="K57">
            <v>18</v>
          </cell>
          <cell r="L57" t="str">
            <v>kW</v>
          </cell>
          <cell r="M57">
            <v>25</v>
          </cell>
          <cell r="N57">
            <v>1.56</v>
          </cell>
        </row>
        <row r="59">
          <cell r="B59" t="str">
            <v>ABB</v>
          </cell>
          <cell r="G59" t="str">
            <v>FL2 BTS ET ORDINAIRE, FOYER EN PRESSION, ET MIXTE AVEC GAZ</v>
          </cell>
        </row>
        <row r="60">
          <cell r="B60" t="str">
            <v>ABB1</v>
          </cell>
          <cell r="H60" t="str">
            <v>A tubes de fumée - vapeur</v>
          </cell>
          <cell r="K60">
            <v>15</v>
          </cell>
          <cell r="L60" t="str">
            <v>kW</v>
          </cell>
          <cell r="M60">
            <v>30</v>
          </cell>
          <cell r="N60">
            <v>3.33</v>
          </cell>
        </row>
        <row r="61">
          <cell r="B61" t="str">
            <v>ABB2</v>
          </cell>
          <cell r="H61" t="str">
            <v>Tubes fumée ES+fluides spéciaux</v>
          </cell>
          <cell r="K61">
            <v>13</v>
          </cell>
          <cell r="L61" t="str">
            <v>kW</v>
          </cell>
          <cell r="M61">
            <v>30</v>
          </cell>
          <cell r="N61">
            <v>4.3600000000000003</v>
          </cell>
        </row>
        <row r="62">
          <cell r="B62" t="str">
            <v>ABB3</v>
          </cell>
          <cell r="H62" t="str">
            <v>Tubes d'eau - vapeur</v>
          </cell>
          <cell r="K62">
            <v>15</v>
          </cell>
          <cell r="L62" t="str">
            <v>kW</v>
          </cell>
          <cell r="M62">
            <v>30</v>
          </cell>
          <cell r="N62">
            <v>3.33</v>
          </cell>
        </row>
        <row r="63">
          <cell r="B63" t="str">
            <v>ABB4</v>
          </cell>
          <cell r="H63" t="str">
            <v>Tubes d'eau ES+fluides spéciaux</v>
          </cell>
          <cell r="K63">
            <v>15</v>
          </cell>
          <cell r="L63" t="str">
            <v>kW</v>
          </cell>
          <cell r="M63">
            <v>30</v>
          </cell>
          <cell r="N63">
            <v>3.33</v>
          </cell>
        </row>
        <row r="65">
          <cell r="B65" t="str">
            <v>ABC</v>
          </cell>
          <cell r="G65" t="str">
            <v>GAZ, FOYER EN PRESSION</v>
          </cell>
        </row>
        <row r="66">
          <cell r="B66" t="str">
            <v>ABC1</v>
          </cell>
          <cell r="H66" t="str">
            <v>Tubes de fumée - vapeur</v>
          </cell>
          <cell r="K66">
            <v>20</v>
          </cell>
          <cell r="L66" t="str">
            <v>kW</v>
          </cell>
          <cell r="M66">
            <v>30</v>
          </cell>
          <cell r="N66">
            <v>1.67</v>
          </cell>
        </row>
        <row r="67">
          <cell r="B67" t="str">
            <v>ABC2</v>
          </cell>
          <cell r="H67" t="str">
            <v>Tubes fumée ES+fluides spéciaux</v>
          </cell>
          <cell r="K67">
            <v>18</v>
          </cell>
          <cell r="L67" t="str">
            <v>kW</v>
          </cell>
          <cell r="M67">
            <v>30</v>
          </cell>
          <cell r="N67">
            <v>2.2200000000000002</v>
          </cell>
        </row>
        <row r="68">
          <cell r="B68" t="str">
            <v>ABC3</v>
          </cell>
          <cell r="H68" t="str">
            <v>Tubes d'eau - vapeur</v>
          </cell>
          <cell r="K68">
            <v>20</v>
          </cell>
          <cell r="L68" t="str">
            <v>kW</v>
          </cell>
          <cell r="M68">
            <v>30</v>
          </cell>
          <cell r="N68">
            <v>1.67</v>
          </cell>
        </row>
        <row r="69">
          <cell r="B69" t="str">
            <v>ABC4</v>
          </cell>
          <cell r="H69" t="str">
            <v>Tubes d'eau ES+fluides spéciaux</v>
          </cell>
          <cell r="K69">
            <v>18</v>
          </cell>
          <cell r="L69" t="str">
            <v>kW</v>
          </cell>
          <cell r="M69">
            <v>30</v>
          </cell>
          <cell r="N69">
            <v>2.2200000000000002</v>
          </cell>
        </row>
        <row r="73">
          <cell r="B73" t="str">
            <v>ABD</v>
          </cell>
          <cell r="G73" t="str">
            <v>CHARBON ET BOIS, FOYER EN DEPRESSION, ET MIXTE AVEC GAZ</v>
          </cell>
        </row>
        <row r="74">
          <cell r="B74" t="str">
            <v>ABD1</v>
          </cell>
          <cell r="H74" t="str">
            <v>Tubes de fumée - vapeur</v>
          </cell>
          <cell r="K74">
            <v>18</v>
          </cell>
          <cell r="L74" t="str">
            <v>kW</v>
          </cell>
          <cell r="M74">
            <v>25</v>
          </cell>
          <cell r="N74">
            <v>1.56</v>
          </cell>
        </row>
        <row r="75">
          <cell r="B75" t="str">
            <v>ABD2</v>
          </cell>
          <cell r="H75" t="str">
            <v>Tubes fumée ES+fluides spéciaux</v>
          </cell>
          <cell r="K75">
            <v>18</v>
          </cell>
          <cell r="L75" t="str">
            <v>kW</v>
          </cell>
          <cell r="M75">
            <v>25</v>
          </cell>
          <cell r="N75">
            <v>1.56</v>
          </cell>
        </row>
        <row r="76">
          <cell r="B76" t="str">
            <v>ABD3</v>
          </cell>
          <cell r="H76" t="str">
            <v>Tubes d'eau - vapeur</v>
          </cell>
          <cell r="K76">
            <v>20</v>
          </cell>
          <cell r="L76" t="str">
            <v>kW</v>
          </cell>
          <cell r="M76">
            <v>30</v>
          </cell>
          <cell r="N76">
            <v>1.67</v>
          </cell>
        </row>
        <row r="77">
          <cell r="B77" t="str">
            <v>ABD4</v>
          </cell>
          <cell r="H77" t="str">
            <v>Tubes d'eau ES+fluides spéciaux</v>
          </cell>
          <cell r="K77">
            <v>18</v>
          </cell>
          <cell r="L77" t="str">
            <v>kW</v>
          </cell>
          <cell r="M77">
            <v>30</v>
          </cell>
          <cell r="N77">
            <v>2.2200000000000002</v>
          </cell>
        </row>
        <row r="79">
          <cell r="B79" t="str">
            <v>ABE</v>
          </cell>
          <cell r="G79" t="str">
            <v>FL2 TBTS, FOYER EN PRESSION, ET MIXTE AVEC GAZ</v>
          </cell>
        </row>
        <row r="80">
          <cell r="B80" t="str">
            <v>ABE1</v>
          </cell>
          <cell r="H80" t="str">
            <v>Tubes de fumée - vapeur</v>
          </cell>
          <cell r="K80">
            <v>20</v>
          </cell>
          <cell r="L80" t="str">
            <v>kW</v>
          </cell>
          <cell r="M80">
            <v>30</v>
          </cell>
          <cell r="N80">
            <v>1.67</v>
          </cell>
        </row>
        <row r="81">
          <cell r="B81" t="str">
            <v>ABE2</v>
          </cell>
          <cell r="H81" t="str">
            <v>Tubes fumée ES+fluides spéciaux</v>
          </cell>
          <cell r="K81">
            <v>15</v>
          </cell>
          <cell r="L81" t="str">
            <v>kW</v>
          </cell>
          <cell r="M81">
            <v>30</v>
          </cell>
          <cell r="N81">
            <v>3.33</v>
          </cell>
        </row>
        <row r="82">
          <cell r="B82" t="str">
            <v>ABE3</v>
          </cell>
          <cell r="H82" t="str">
            <v>Tubes d'eau - vapeur</v>
          </cell>
          <cell r="K82">
            <v>20</v>
          </cell>
          <cell r="L82" t="str">
            <v>kW</v>
          </cell>
          <cell r="M82">
            <v>30</v>
          </cell>
          <cell r="N82">
            <v>1.67</v>
          </cell>
        </row>
        <row r="83">
          <cell r="B83" t="str">
            <v>ABE4</v>
          </cell>
          <cell r="H83" t="str">
            <v>Tubes d'eau ES+fluides spéciaux</v>
          </cell>
          <cell r="K83">
            <v>18</v>
          </cell>
          <cell r="L83" t="str">
            <v>kW</v>
          </cell>
          <cell r="M83">
            <v>30</v>
          </cell>
          <cell r="N83">
            <v>2.2200000000000002</v>
          </cell>
        </row>
        <row r="85">
          <cell r="B85" t="str">
            <v>ABF</v>
          </cell>
          <cell r="G85" t="str">
            <v>ELECTRICITE</v>
          </cell>
        </row>
        <row r="86">
          <cell r="B86" t="str">
            <v>ABF1</v>
          </cell>
          <cell r="H86" t="str">
            <v>A thermoplongeur</v>
          </cell>
          <cell r="J86" t="str">
            <v>(1)</v>
          </cell>
          <cell r="K86">
            <v>10</v>
          </cell>
          <cell r="L86" t="str">
            <v>kW</v>
          </cell>
          <cell r="M86">
            <v>15</v>
          </cell>
          <cell r="N86">
            <v>3.33</v>
          </cell>
        </row>
        <row r="87">
          <cell r="B87" t="str">
            <v>ABF2</v>
          </cell>
          <cell r="H87" t="str">
            <v>A anodes, à jets</v>
          </cell>
          <cell r="J87" t="str">
            <v>(1)</v>
          </cell>
          <cell r="K87">
            <v>8</v>
          </cell>
          <cell r="L87" t="str">
            <v>kW</v>
          </cell>
          <cell r="M87">
            <v>15</v>
          </cell>
          <cell r="N87">
            <v>5.83</v>
          </cell>
        </row>
        <row r="88">
          <cell r="B88" t="str">
            <v>ABF3</v>
          </cell>
          <cell r="H88" t="str">
            <v>Thermo-inductif type GTI</v>
          </cell>
          <cell r="J88" t="str">
            <v>(1)</v>
          </cell>
          <cell r="K88">
            <v>10</v>
          </cell>
          <cell r="L88" t="str">
            <v>kW</v>
          </cell>
          <cell r="M88">
            <v>15</v>
          </cell>
          <cell r="N88">
            <v>3.33</v>
          </cell>
        </row>
        <row r="90">
          <cell r="B90" t="str">
            <v>ABG</v>
          </cell>
          <cell r="G90" t="str">
            <v>CHARBON A LIT FLUIDISE</v>
          </cell>
        </row>
        <row r="91">
          <cell r="B91" t="str">
            <v>ABG1</v>
          </cell>
          <cell r="H91" t="str">
            <v>Type lit chaud YGNIFLUID</v>
          </cell>
          <cell r="J91" t="str">
            <v>(1)</v>
          </cell>
          <cell r="K91">
            <v>15</v>
          </cell>
          <cell r="L91" t="str">
            <v>kW</v>
          </cell>
          <cell r="M91">
            <v>30</v>
          </cell>
          <cell r="N91">
            <v>3.33</v>
          </cell>
        </row>
        <row r="92">
          <cell r="B92" t="str">
            <v>ABG2</v>
          </cell>
          <cell r="H92" t="str">
            <v>Lit froid couche profonde (SF)</v>
          </cell>
          <cell r="J92" t="str">
            <v>(1)</v>
          </cell>
          <cell r="K92">
            <v>10</v>
          </cell>
          <cell r="L92" t="str">
            <v>kW</v>
          </cell>
          <cell r="M92">
            <v>20</v>
          </cell>
          <cell r="N92">
            <v>5</v>
          </cell>
        </row>
        <row r="93">
          <cell r="B93" t="str">
            <v>ABG3</v>
          </cell>
          <cell r="H93" t="str">
            <v>Lit froid couché mince (FINA)</v>
          </cell>
          <cell r="J93" t="str">
            <v>(1)</v>
          </cell>
          <cell r="K93">
            <v>10</v>
          </cell>
          <cell r="L93" t="str">
            <v>kW</v>
          </cell>
          <cell r="M93">
            <v>20</v>
          </cell>
          <cell r="N93">
            <v>5</v>
          </cell>
        </row>
        <row r="94">
          <cell r="B94" t="str">
            <v>ABG4</v>
          </cell>
          <cell r="H94" t="str">
            <v>Type circulant</v>
          </cell>
          <cell r="K94">
            <v>10</v>
          </cell>
          <cell r="L94" t="str">
            <v>kW</v>
          </cell>
          <cell r="M94">
            <v>20</v>
          </cell>
          <cell r="N94">
            <v>5</v>
          </cell>
        </row>
        <row r="96">
          <cell r="B96" t="str">
            <v>AC</v>
          </cell>
          <cell r="F96" t="str">
            <v>ELEMENTS PARTIELS DE CHAUDIERES</v>
          </cell>
        </row>
        <row r="98">
          <cell r="B98" t="str">
            <v>ACA</v>
          </cell>
          <cell r="H98" t="str">
            <v>FUMISTERIE</v>
          </cell>
        </row>
        <row r="99">
          <cell r="I99" t="str">
            <v>Tous combustibles</v>
          </cell>
        </row>
        <row r="101">
          <cell r="B101" t="str">
            <v>ACB</v>
          </cell>
          <cell r="H101" t="str">
            <v>TUBES DE FUMEES</v>
          </cell>
        </row>
        <row r="102">
          <cell r="I102" t="str">
            <v>Fod</v>
          </cell>
        </row>
        <row r="103">
          <cell r="I103" t="str">
            <v>FL2 et BTS</v>
          </cell>
        </row>
        <row r="104">
          <cell r="I104" t="str">
            <v>FL2 et TBTS</v>
          </cell>
        </row>
        <row r="105">
          <cell r="I105" t="str">
            <v>Charbon</v>
          </cell>
        </row>
        <row r="107">
          <cell r="B107" t="str">
            <v>ACC</v>
          </cell>
          <cell r="H107" t="str">
            <v>TUBES D'EAU HP</v>
          </cell>
        </row>
        <row r="109">
          <cell r="B109" t="str">
            <v>ACD</v>
          </cell>
          <cell r="H109" t="str">
            <v>TUBES D'EAU BP</v>
          </cell>
        </row>
        <row r="110">
          <cell r="I110" t="str">
            <v>FOL2 et BTS</v>
          </cell>
        </row>
        <row r="111">
          <cell r="I111" t="str">
            <v>Autres combustibles</v>
          </cell>
        </row>
        <row r="113">
          <cell r="B113" t="str">
            <v>ACE</v>
          </cell>
          <cell r="H113" t="str">
            <v>CASING CHAUD NON ACCESSIBLE</v>
          </cell>
        </row>
        <row r="115">
          <cell r="B115" t="str">
            <v>ACF</v>
          </cell>
          <cell r="H115" t="str">
            <v>CASING FROID</v>
          </cell>
        </row>
        <row r="117">
          <cell r="B117" t="str">
            <v>ACG</v>
          </cell>
          <cell r="H117" t="str">
            <v>ROBINETTERIE REGLEMENTAIRE HP ET BP</v>
          </cell>
        </row>
        <row r="119">
          <cell r="B119" t="str">
            <v>AD</v>
          </cell>
          <cell r="F119" t="str">
            <v>CIRCUITS DE FUMEES</v>
          </cell>
        </row>
        <row r="121">
          <cell r="B121" t="str">
            <v>ADA</v>
          </cell>
          <cell r="G121" t="str">
            <v>GAINES DE FUMEES ET REGISTRES</v>
          </cell>
        </row>
        <row r="122">
          <cell r="B122" t="str">
            <v>ADA1</v>
          </cell>
          <cell r="H122" t="str">
            <v>Gaine de fumée et registre tirage</v>
          </cell>
          <cell r="K122">
            <v>20</v>
          </cell>
          <cell r="L122" t="str">
            <v>UNITE</v>
          </cell>
          <cell r="M122">
            <v>25</v>
          </cell>
          <cell r="N122">
            <v>1</v>
          </cell>
        </row>
        <row r="124">
          <cell r="B124" t="str">
            <v>ADB</v>
          </cell>
          <cell r="G124" t="str">
            <v>DEPOUSSIEREURS</v>
          </cell>
        </row>
        <row r="125">
          <cell r="B125" t="str">
            <v>ADB1</v>
          </cell>
          <cell r="H125" t="str">
            <v>Voie sèche cyclone+multicyclone</v>
          </cell>
          <cell r="K125">
            <v>12</v>
          </cell>
          <cell r="L125" t="str">
            <v>m³/h</v>
          </cell>
          <cell r="M125">
            <v>20</v>
          </cell>
          <cell r="N125">
            <v>3.33</v>
          </cell>
        </row>
        <row r="126">
          <cell r="B126" t="str">
            <v>ADB2</v>
          </cell>
          <cell r="H126" t="str">
            <v>Voie sèche électrofiltres</v>
          </cell>
          <cell r="K126">
            <v>10</v>
          </cell>
          <cell r="L126" t="str">
            <v>m³/h</v>
          </cell>
          <cell r="M126">
            <v>20</v>
          </cell>
          <cell r="N126">
            <v>5.22</v>
          </cell>
        </row>
        <row r="127">
          <cell r="B127" t="str">
            <v>ADB3</v>
          </cell>
          <cell r="H127" t="str">
            <v>Voies sèche filtres à manches</v>
          </cell>
          <cell r="K127">
            <v>5</v>
          </cell>
          <cell r="L127" t="str">
            <v>m³/h</v>
          </cell>
          <cell r="M127">
            <v>20</v>
          </cell>
          <cell r="N127">
            <v>15</v>
          </cell>
        </row>
        <row r="128">
          <cell r="B128" t="str">
            <v>ADB4</v>
          </cell>
          <cell r="H128" t="str">
            <v>Voie humide laveur</v>
          </cell>
          <cell r="K128">
            <v>10</v>
          </cell>
          <cell r="L128" t="str">
            <v>m³/h</v>
          </cell>
          <cell r="M128">
            <v>20</v>
          </cell>
          <cell r="N128">
            <v>5</v>
          </cell>
        </row>
        <row r="130">
          <cell r="B130" t="str">
            <v>ADC</v>
          </cell>
          <cell r="G130" t="str">
            <v>VENTILATEUR DE TIRAGE</v>
          </cell>
        </row>
        <row r="131">
          <cell r="B131" t="str">
            <v>ADC1</v>
          </cell>
          <cell r="H131" t="str">
            <v>Ventilateur de tirage charbon, fioul lourd</v>
          </cell>
          <cell r="K131">
            <v>10</v>
          </cell>
          <cell r="L131" t="str">
            <v>m³/h</v>
          </cell>
          <cell r="M131">
            <v>20</v>
          </cell>
          <cell r="N131">
            <v>6</v>
          </cell>
        </row>
        <row r="132">
          <cell r="B132" t="str">
            <v>ADC2</v>
          </cell>
          <cell r="H132" t="str">
            <v>Ventilateur de tirage  gaz, fioul domestique</v>
          </cell>
          <cell r="K132">
            <v>15</v>
          </cell>
          <cell r="L132" t="str">
            <v>m³/h</v>
          </cell>
          <cell r="M132">
            <v>20</v>
          </cell>
          <cell r="N132">
            <v>1.67</v>
          </cell>
        </row>
        <row r="135">
          <cell r="B135" t="str">
            <v>ADD</v>
          </cell>
          <cell r="G135" t="str">
            <v>CHEMINEES METALLIQUES NON CALORIFUGEES</v>
          </cell>
        </row>
        <row r="136">
          <cell r="B136" t="str">
            <v>ADD1</v>
          </cell>
          <cell r="H136" t="str">
            <v>En acier ordinaire</v>
          </cell>
          <cell r="K136">
            <v>10</v>
          </cell>
          <cell r="L136" t="str">
            <v>M</v>
          </cell>
          <cell r="M136">
            <v>15</v>
          </cell>
          <cell r="N136">
            <v>3.33</v>
          </cell>
        </row>
        <row r="137">
          <cell r="B137" t="str">
            <v>ADD2</v>
          </cell>
          <cell r="H137" t="str">
            <v>En Corten</v>
          </cell>
          <cell r="K137">
            <v>15</v>
          </cell>
          <cell r="L137" t="str">
            <v>M</v>
          </cell>
          <cell r="M137">
            <v>25</v>
          </cell>
          <cell r="N137">
            <v>2.67</v>
          </cell>
        </row>
        <row r="138">
          <cell r="B138" t="str">
            <v>ADD3</v>
          </cell>
          <cell r="H138" t="str">
            <v>En inox</v>
          </cell>
          <cell r="K138">
            <v>20</v>
          </cell>
          <cell r="L138" t="str">
            <v>M</v>
          </cell>
          <cell r="M138">
            <v>30</v>
          </cell>
          <cell r="N138">
            <v>1.67</v>
          </cell>
        </row>
        <row r="139">
          <cell r="B139" t="str">
            <v>ADD4</v>
          </cell>
          <cell r="H139" t="str">
            <v>En aluminium</v>
          </cell>
          <cell r="K139">
            <v>10</v>
          </cell>
          <cell r="L139" t="str">
            <v>M</v>
          </cell>
          <cell r="M139">
            <v>15</v>
          </cell>
          <cell r="N139">
            <v>3.33</v>
          </cell>
        </row>
        <row r="141">
          <cell r="B141" t="str">
            <v>ADE</v>
          </cell>
          <cell r="G141" t="str">
            <v>CHEMINEES METALLIQUES CALORIFUGEES</v>
          </cell>
        </row>
        <row r="142">
          <cell r="B142" t="str">
            <v>ADE1</v>
          </cell>
          <cell r="H142" t="str">
            <v>En acier ordinaire</v>
          </cell>
          <cell r="K142">
            <v>15</v>
          </cell>
          <cell r="L142" t="str">
            <v>M</v>
          </cell>
          <cell r="M142">
            <v>20</v>
          </cell>
          <cell r="N142">
            <v>1.67</v>
          </cell>
        </row>
        <row r="143">
          <cell r="B143" t="str">
            <v>ADE2</v>
          </cell>
          <cell r="H143" t="str">
            <v>En Corten</v>
          </cell>
          <cell r="K143">
            <v>20</v>
          </cell>
          <cell r="L143" t="str">
            <v>M</v>
          </cell>
          <cell r="M143">
            <v>25</v>
          </cell>
          <cell r="N143">
            <v>1</v>
          </cell>
        </row>
        <row r="144">
          <cell r="B144" t="str">
            <v>ADE3</v>
          </cell>
          <cell r="H144" t="str">
            <v>En inox</v>
          </cell>
          <cell r="K144">
            <v>20</v>
          </cell>
          <cell r="L144" t="str">
            <v>M</v>
          </cell>
          <cell r="M144">
            <v>30</v>
          </cell>
          <cell r="N144">
            <v>1.67</v>
          </cell>
        </row>
        <row r="145">
          <cell r="B145" t="str">
            <v>ADE4</v>
          </cell>
          <cell r="H145" t="str">
            <v>En aluminium</v>
          </cell>
          <cell r="K145">
            <v>10</v>
          </cell>
          <cell r="L145" t="str">
            <v>M</v>
          </cell>
          <cell r="M145">
            <v>15</v>
          </cell>
          <cell r="N145">
            <v>3.33</v>
          </cell>
        </row>
        <row r="147">
          <cell r="B147" t="str">
            <v>ADF</v>
          </cell>
          <cell r="G147" t="str">
            <v>RAMONEUR : AIR PUFF - VAPEUR</v>
          </cell>
        </row>
        <row r="148">
          <cell r="B148" t="str">
            <v>ADF1</v>
          </cell>
          <cell r="H148" t="str">
            <v>Ramoneur : air puff - vapeur</v>
          </cell>
          <cell r="L148" t="str">
            <v>UNITE</v>
          </cell>
          <cell r="M148">
            <v>25</v>
          </cell>
          <cell r="N148">
            <v>1.56</v>
          </cell>
        </row>
        <row r="150">
          <cell r="B150" t="str">
            <v>ADG</v>
          </cell>
          <cell r="G150" t="str">
            <v>PIEGE A SON - QUART D'ONDE</v>
          </cell>
        </row>
        <row r="151">
          <cell r="B151" t="str">
            <v>ADG1</v>
          </cell>
          <cell r="H151" t="str">
            <v>Piège à son - quart d'onde</v>
          </cell>
          <cell r="K151">
            <v>20</v>
          </cell>
          <cell r="L151" t="str">
            <v>UNITE</v>
          </cell>
          <cell r="M151">
            <v>25</v>
          </cell>
          <cell r="N151">
            <v>1</v>
          </cell>
        </row>
        <row r="153">
          <cell r="B153" t="str">
            <v>AE</v>
          </cell>
          <cell r="F153" t="str">
            <v>CIRCUITS D'AIRS COMBURANTS</v>
          </cell>
        </row>
        <row r="154">
          <cell r="N154">
            <v>1</v>
          </cell>
        </row>
        <row r="155">
          <cell r="B155" t="str">
            <v>AEA</v>
          </cell>
          <cell r="G155" t="str">
            <v>VENTILATEURS, GAINES, REGISTRES</v>
          </cell>
        </row>
        <row r="156">
          <cell r="B156" t="str">
            <v>AEA1</v>
          </cell>
          <cell r="H156" t="str">
            <v>Ventilateurs, gaines, registres</v>
          </cell>
          <cell r="K156">
            <v>20</v>
          </cell>
          <cell r="L156" t="str">
            <v>UNITE</v>
          </cell>
          <cell r="M156">
            <v>30</v>
          </cell>
          <cell r="N156">
            <v>1.67</v>
          </cell>
        </row>
        <row r="158">
          <cell r="B158" t="str">
            <v>AF</v>
          </cell>
          <cell r="F158" t="str">
            <v>RECUPERATEURS D'ENERGIE</v>
          </cell>
        </row>
        <row r="160">
          <cell r="B160" t="str">
            <v>AFA</v>
          </cell>
          <cell r="G160" t="str">
            <v>RECHAUFFEURS D'EAU, CUIVRE OU FONTE</v>
          </cell>
        </row>
        <row r="161">
          <cell r="B161" t="str">
            <v>AFA1</v>
          </cell>
          <cell r="H161" t="str">
            <v>Fod et gaz</v>
          </cell>
          <cell r="K161">
            <v>25</v>
          </cell>
          <cell r="L161" t="str">
            <v>kW</v>
          </cell>
          <cell r="M161">
            <v>30</v>
          </cell>
          <cell r="N161">
            <v>0.67</v>
          </cell>
        </row>
        <row r="162">
          <cell r="B162" t="str">
            <v>AFA2</v>
          </cell>
          <cell r="H162" t="str">
            <v>FL, BTS et charbon</v>
          </cell>
          <cell r="K162">
            <v>15</v>
          </cell>
          <cell r="L162" t="str">
            <v>kW</v>
          </cell>
          <cell r="M162">
            <v>20</v>
          </cell>
          <cell r="N162">
            <v>1.67</v>
          </cell>
        </row>
        <row r="164">
          <cell r="B164" t="str">
            <v>AFB</v>
          </cell>
          <cell r="G164" t="str">
            <v>RECHAUFFEURS D'AIR</v>
          </cell>
        </row>
        <row r="165">
          <cell r="B165" t="str">
            <v>AFB1</v>
          </cell>
          <cell r="H165" t="str">
            <v>Statique Fod et Gaz</v>
          </cell>
          <cell r="K165">
            <v>25</v>
          </cell>
          <cell r="L165" t="str">
            <v>kW</v>
          </cell>
          <cell r="M165">
            <v>30</v>
          </cell>
          <cell r="N165">
            <v>0.67</v>
          </cell>
        </row>
        <row r="166">
          <cell r="B166" t="str">
            <v>AFB2</v>
          </cell>
          <cell r="H166" t="str">
            <v>Statique FL, BTS et charbon</v>
          </cell>
          <cell r="K166">
            <v>15</v>
          </cell>
          <cell r="L166" t="str">
            <v>kW</v>
          </cell>
          <cell r="M166">
            <v>20</v>
          </cell>
          <cell r="N166">
            <v>1.67</v>
          </cell>
        </row>
        <row r="167">
          <cell r="B167" t="str">
            <v>AFB3</v>
          </cell>
          <cell r="H167" t="str">
            <v>Statique aluminium</v>
          </cell>
          <cell r="K167">
            <v>10</v>
          </cell>
          <cell r="L167" t="str">
            <v>kW</v>
          </cell>
          <cell r="M167">
            <v>15</v>
          </cell>
          <cell r="N167">
            <v>3.33</v>
          </cell>
        </row>
        <row r="168">
          <cell r="B168" t="str">
            <v>AFB4</v>
          </cell>
          <cell r="H168" t="str">
            <v xml:space="preserve">Rotatif et à chaîne                                            (1)    </v>
          </cell>
          <cell r="K168">
            <v>10</v>
          </cell>
          <cell r="L168" t="str">
            <v>kW</v>
          </cell>
          <cell r="M168">
            <v>15</v>
          </cell>
          <cell r="N168">
            <v>3.33</v>
          </cell>
        </row>
        <row r="169">
          <cell r="B169" t="str">
            <v>AFB5</v>
          </cell>
          <cell r="H169" t="str">
            <v>A fluide transfert                                              (1)</v>
          </cell>
          <cell r="K169">
            <v>10</v>
          </cell>
          <cell r="L169" t="str">
            <v>kW</v>
          </cell>
          <cell r="M169">
            <v>15</v>
          </cell>
          <cell r="N169">
            <v>3.33</v>
          </cell>
        </row>
        <row r="171">
          <cell r="B171" t="str">
            <v>AFC</v>
          </cell>
          <cell r="G171" t="str">
            <v>A CONDENSATION, GAZ</v>
          </cell>
        </row>
        <row r="172">
          <cell r="B172" t="str">
            <v>AFC1</v>
          </cell>
          <cell r="H172" t="str">
            <v>A lavage                                                           (1)</v>
          </cell>
          <cell r="K172">
            <v>15</v>
          </cell>
          <cell r="L172" t="str">
            <v>kW</v>
          </cell>
          <cell r="M172">
            <v>20</v>
          </cell>
          <cell r="N172">
            <v>1.67</v>
          </cell>
        </row>
        <row r="173">
          <cell r="B173" t="str">
            <v>AFC2</v>
          </cell>
          <cell r="H173" t="str">
            <v>A échange en inox ou fonte                             (1)</v>
          </cell>
          <cell r="K173">
            <v>15</v>
          </cell>
          <cell r="L173" t="str">
            <v>kW</v>
          </cell>
          <cell r="M173">
            <v>20</v>
          </cell>
          <cell r="N173">
            <v>1.67</v>
          </cell>
        </row>
        <row r="175">
          <cell r="B175" t="str">
            <v>AFD</v>
          </cell>
          <cell r="G175" t="str">
            <v>A CONDENSATION, FOD</v>
          </cell>
        </row>
        <row r="176">
          <cell r="B176" t="str">
            <v>AFD1</v>
          </cell>
          <cell r="H176" t="str">
            <v>A échange en inox</v>
          </cell>
          <cell r="K176">
            <v>12</v>
          </cell>
          <cell r="L176" t="str">
            <v>kW</v>
          </cell>
          <cell r="M176">
            <v>15</v>
          </cell>
        </row>
        <row r="177">
          <cell r="B177" t="str">
            <v>AFD2</v>
          </cell>
          <cell r="H177" t="str">
            <v>A échange en fonte</v>
          </cell>
          <cell r="K177">
            <v>10</v>
          </cell>
          <cell r="L177" t="str">
            <v>kW</v>
          </cell>
          <cell r="M177">
            <v>15</v>
          </cell>
        </row>
        <row r="179">
          <cell r="B179" t="str">
            <v>AG</v>
          </cell>
          <cell r="F179" t="str">
            <v>EQUIPEMENTS FIOUL, GN : BRULEURS, STOCKAGE, MANUTENTION</v>
          </cell>
        </row>
        <row r="181">
          <cell r="B181" t="str">
            <v>AGA</v>
          </cell>
          <cell r="G181" t="str">
            <v>BRULEUR AIR SOUFFLE MONOBLOC PUISSANCE &lt; 1200 kW</v>
          </cell>
        </row>
        <row r="182">
          <cell r="B182" t="str">
            <v>AGA1</v>
          </cell>
          <cell r="H182" t="str">
            <v>Fiouls</v>
          </cell>
          <cell r="K182">
            <v>10</v>
          </cell>
          <cell r="L182" t="str">
            <v>kW</v>
          </cell>
          <cell r="M182">
            <v>15</v>
          </cell>
          <cell r="N182">
            <v>3.33</v>
          </cell>
        </row>
        <row r="183">
          <cell r="B183" t="str">
            <v>AGA2</v>
          </cell>
          <cell r="H183" t="str">
            <v>Gaz</v>
          </cell>
          <cell r="K183">
            <v>10</v>
          </cell>
          <cell r="L183" t="str">
            <v>kW</v>
          </cell>
          <cell r="M183">
            <v>15</v>
          </cell>
          <cell r="N183">
            <v>3.33</v>
          </cell>
        </row>
        <row r="184">
          <cell r="B184" t="str">
            <v>AGA3</v>
          </cell>
          <cell r="H184" t="str">
            <v>Mixtes</v>
          </cell>
          <cell r="K184">
            <v>10</v>
          </cell>
          <cell r="L184" t="str">
            <v>kW</v>
          </cell>
          <cell r="M184">
            <v>15</v>
          </cell>
          <cell r="N184">
            <v>3.33</v>
          </cell>
        </row>
        <row r="186">
          <cell r="B186" t="str">
            <v>AGB</v>
          </cell>
          <cell r="G186" t="str">
            <v>BRULEUR AIR SOUFFLE MONOBLOC PUISSANCE &gt; 1200 kW</v>
          </cell>
        </row>
        <row r="187">
          <cell r="B187" t="str">
            <v>AGB1</v>
          </cell>
          <cell r="H187" t="str">
            <v>Fiouls</v>
          </cell>
          <cell r="K187">
            <v>13</v>
          </cell>
          <cell r="L187" t="str">
            <v>kW</v>
          </cell>
          <cell r="M187">
            <v>20</v>
          </cell>
          <cell r="N187">
            <v>2.69</v>
          </cell>
        </row>
        <row r="188">
          <cell r="B188" t="str">
            <v>AGB2</v>
          </cell>
          <cell r="H188" t="str">
            <v>Gaz</v>
          </cell>
          <cell r="K188">
            <v>13</v>
          </cell>
          <cell r="L188" t="str">
            <v>kW</v>
          </cell>
          <cell r="M188">
            <v>20</v>
          </cell>
          <cell r="N188">
            <v>2.69</v>
          </cell>
        </row>
        <row r="189">
          <cell r="B189" t="str">
            <v>AGB3</v>
          </cell>
          <cell r="H189" t="str">
            <v>Mixtes                                                               (1)</v>
          </cell>
          <cell r="K189">
            <v>13</v>
          </cell>
          <cell r="L189" t="str">
            <v>kW</v>
          </cell>
          <cell r="M189">
            <v>20</v>
          </cell>
          <cell r="N189">
            <v>2.69</v>
          </cell>
        </row>
        <row r="191">
          <cell r="B191" t="str">
            <v>AGC</v>
          </cell>
          <cell r="G191" t="str">
            <v>BRULEURS ATMOSPHERIQUES</v>
          </cell>
        </row>
        <row r="192">
          <cell r="B192" t="str">
            <v>AGC1</v>
          </cell>
          <cell r="H192" t="str">
            <v>Fiouls</v>
          </cell>
          <cell r="K192">
            <v>10</v>
          </cell>
          <cell r="L192" t="str">
            <v>kW</v>
          </cell>
          <cell r="M192">
            <v>15</v>
          </cell>
          <cell r="N192">
            <v>3.33</v>
          </cell>
        </row>
        <row r="193">
          <cell r="B193" t="str">
            <v>AGC2</v>
          </cell>
          <cell r="H193" t="str">
            <v>Gaz</v>
          </cell>
          <cell r="K193">
            <v>10</v>
          </cell>
          <cell r="L193" t="str">
            <v>kW</v>
          </cell>
          <cell r="M193">
            <v>15</v>
          </cell>
          <cell r="N193">
            <v>3.33</v>
          </cell>
        </row>
        <row r="196">
          <cell r="B196" t="str">
            <v>AGD</v>
          </cell>
          <cell r="G196" t="str">
            <v>BRULEURS IMMERGES</v>
          </cell>
        </row>
        <row r="197">
          <cell r="B197" t="str">
            <v>AGD1</v>
          </cell>
          <cell r="H197" t="str">
            <v>Gaz</v>
          </cell>
          <cell r="K197">
            <v>12</v>
          </cell>
          <cell r="L197" t="str">
            <v>kW/U</v>
          </cell>
          <cell r="M197">
            <v>20</v>
          </cell>
          <cell r="N197">
            <v>3.33</v>
          </cell>
        </row>
        <row r="199">
          <cell r="B199" t="str">
            <v>AGE</v>
          </cell>
          <cell r="G199" t="str">
            <v>CIRCUITS COMBUSTIBLES</v>
          </cell>
          <cell r="K199">
            <v>15</v>
          </cell>
          <cell r="L199" t="str">
            <v>kW/U</v>
          </cell>
          <cell r="M199">
            <v>25</v>
          </cell>
          <cell r="N199">
            <v>2.67</v>
          </cell>
        </row>
        <row r="200">
          <cell r="B200" t="str">
            <v>AGE1</v>
          </cell>
          <cell r="H200" t="str">
            <v>Préparateur fioul (ensemble)</v>
          </cell>
          <cell r="K200">
            <v>10</v>
          </cell>
          <cell r="L200" t="str">
            <v>kW/U</v>
          </cell>
          <cell r="M200">
            <v>15</v>
          </cell>
          <cell r="N200">
            <v>3.33</v>
          </cell>
        </row>
        <row r="201">
          <cell r="B201" t="str">
            <v>AGE2</v>
          </cell>
          <cell r="H201" t="str">
            <v>Pompe transfert fiouls</v>
          </cell>
          <cell r="K201">
            <v>20</v>
          </cell>
          <cell r="L201" t="str">
            <v>kW/U</v>
          </cell>
          <cell r="M201">
            <v>25</v>
          </cell>
          <cell r="N201">
            <v>1</v>
          </cell>
        </row>
        <row r="202">
          <cell r="B202" t="str">
            <v>AGE3</v>
          </cell>
          <cell r="H202" t="str">
            <v>Détente et comptage gaz (ensemble)</v>
          </cell>
          <cell r="K202">
            <v>10</v>
          </cell>
          <cell r="L202" t="str">
            <v>kW/U</v>
          </cell>
          <cell r="M202">
            <v>15</v>
          </cell>
          <cell r="N202">
            <v>3.33</v>
          </cell>
        </row>
        <row r="203">
          <cell r="B203" t="str">
            <v>AGE4</v>
          </cell>
          <cell r="H203" t="str">
            <v>Compteurs fiouls</v>
          </cell>
        </row>
        <row r="205">
          <cell r="B205" t="str">
            <v>AGF</v>
          </cell>
          <cell r="G205" t="str">
            <v>STOCKAGE FIOUL ET GAZOLE</v>
          </cell>
        </row>
        <row r="206">
          <cell r="B206" t="str">
            <v>AGF1</v>
          </cell>
          <cell r="H206" t="str">
            <v>Réservoir aérien dont peinture</v>
          </cell>
          <cell r="K206">
            <v>25</v>
          </cell>
          <cell r="L206" t="str">
            <v>m³/U</v>
          </cell>
          <cell r="M206">
            <v>40</v>
          </cell>
          <cell r="N206">
            <v>1.5</v>
          </cell>
        </row>
        <row r="207">
          <cell r="B207" t="str">
            <v>AGF2</v>
          </cell>
          <cell r="H207" t="str">
            <v>Réservoir en fosse</v>
          </cell>
          <cell r="K207">
            <v>30</v>
          </cell>
          <cell r="L207" t="str">
            <v>m³/U</v>
          </cell>
          <cell r="M207">
            <v>40</v>
          </cell>
          <cell r="N207">
            <v>0.83</v>
          </cell>
        </row>
        <row r="208">
          <cell r="B208" t="str">
            <v>AGF3</v>
          </cell>
          <cell r="H208" t="str">
            <v>Réservoir enfoui 1-2 Envelopp.</v>
          </cell>
          <cell r="K208">
            <v>25</v>
          </cell>
          <cell r="L208" t="str">
            <v>m³/U</v>
          </cell>
          <cell r="M208">
            <v>40</v>
          </cell>
          <cell r="N208">
            <v>1.5</v>
          </cell>
        </row>
        <row r="209">
          <cell r="B209" t="str">
            <v>AGF4</v>
          </cell>
          <cell r="H209" t="str">
            <v>Réservoir journalier en local technique</v>
          </cell>
          <cell r="K209">
            <v>30</v>
          </cell>
          <cell r="L209" t="str">
            <v>m³/U</v>
          </cell>
          <cell r="M209">
            <v>40</v>
          </cell>
          <cell r="N209">
            <v>0.83</v>
          </cell>
        </row>
        <row r="210">
          <cell r="B210" t="str">
            <v>AGF5</v>
          </cell>
          <cell r="H210" t="str">
            <v>Séparateur d'hydrocarbures</v>
          </cell>
          <cell r="K210">
            <v>15</v>
          </cell>
          <cell r="L210" t="str">
            <v>m³/U</v>
          </cell>
          <cell r="M210">
            <v>25</v>
          </cell>
          <cell r="N210">
            <v>2.67</v>
          </cell>
        </row>
        <row r="212">
          <cell r="B212" t="str">
            <v>AGG</v>
          </cell>
          <cell r="G212" t="str">
            <v>BRULEUR AIR SOUFFLE A ELEMENTS SEPARES</v>
          </cell>
        </row>
        <row r="213">
          <cell r="H213" t="str">
            <v>Comprenant :</v>
          </cell>
        </row>
        <row r="214">
          <cell r="I214" t="str">
            <v>. tête de condensateur</v>
          </cell>
        </row>
        <row r="215">
          <cell r="I215" t="str">
            <v xml:space="preserve">  fioul et gaz</v>
          </cell>
        </row>
        <row r="216">
          <cell r="I216" t="str">
            <v>. air combustion</v>
          </cell>
        </row>
        <row r="217">
          <cell r="I217" t="str">
            <v xml:space="preserve">  (registres, ventilateurs, ventelle, gaines ventelles)</v>
          </cell>
        </row>
        <row r="218">
          <cell r="I218" t="str">
            <v>. circuit fioul</v>
          </cell>
        </row>
        <row r="219">
          <cell r="I219" t="str">
            <v>. régulation et appareillage électricité</v>
          </cell>
        </row>
        <row r="220">
          <cell r="I220" t="str">
            <v>. ouvreau - briquetage</v>
          </cell>
        </row>
        <row r="221">
          <cell r="I221" t="str">
            <v>. carrosserie (1)</v>
          </cell>
        </row>
        <row r="222">
          <cell r="B222" t="str">
            <v>AGG1</v>
          </cell>
          <cell r="H222" t="str">
            <v>Ensemble fioul</v>
          </cell>
          <cell r="K222">
            <v>13</v>
          </cell>
          <cell r="L222" t="str">
            <v>kW</v>
          </cell>
          <cell r="M222">
            <v>25</v>
          </cell>
          <cell r="N222">
            <v>3.69</v>
          </cell>
        </row>
        <row r="223">
          <cell r="B223" t="str">
            <v>AGG2</v>
          </cell>
          <cell r="H223" t="str">
            <v>Ensemble gaz</v>
          </cell>
          <cell r="K223">
            <v>13</v>
          </cell>
          <cell r="L223" t="str">
            <v>kW</v>
          </cell>
          <cell r="M223">
            <v>25</v>
          </cell>
          <cell r="N223">
            <v>3.69</v>
          </cell>
        </row>
        <row r="224">
          <cell r="B224" t="str">
            <v>AGG3</v>
          </cell>
          <cell r="H224" t="str">
            <v>Ensemble mixte (1)</v>
          </cell>
          <cell r="K224">
            <v>13</v>
          </cell>
          <cell r="L224" t="str">
            <v>kW</v>
          </cell>
          <cell r="M224">
            <v>25</v>
          </cell>
          <cell r="N224">
            <v>3.69</v>
          </cell>
        </row>
        <row r="226">
          <cell r="B226" t="str">
            <v>AGH</v>
          </cell>
          <cell r="G226" t="str">
            <v>PIEGE A SON</v>
          </cell>
        </row>
        <row r="227">
          <cell r="B227" t="str">
            <v>AGH1</v>
          </cell>
          <cell r="H227" t="str">
            <v>Piège à son sur air</v>
          </cell>
          <cell r="K227">
            <v>20</v>
          </cell>
          <cell r="L227" t="str">
            <v>UNITE</v>
          </cell>
          <cell r="M227">
            <v>25</v>
          </cell>
          <cell r="N227">
            <v>1</v>
          </cell>
        </row>
        <row r="229">
          <cell r="B229" t="str">
            <v>AH</v>
          </cell>
          <cell r="F229" t="str">
            <v>EQUIPEMENTS CHARBON : BRULEURS, STOCKAGE, MANUTENTION</v>
          </cell>
        </row>
        <row r="231">
          <cell r="B231" t="str">
            <v>AHA</v>
          </cell>
          <cell r="G231" t="str">
            <v>FOYERS A CHARBON SEPARES</v>
          </cell>
        </row>
        <row r="232">
          <cell r="B232" t="str">
            <v>AHA1</v>
          </cell>
          <cell r="H232" t="str">
            <v>Foyer à vis</v>
          </cell>
          <cell r="K232">
            <v>8</v>
          </cell>
          <cell r="L232" t="str">
            <v>kW</v>
          </cell>
          <cell r="M232">
            <v>20</v>
          </cell>
          <cell r="N232">
            <v>7.5</v>
          </cell>
        </row>
        <row r="233">
          <cell r="B233" t="str">
            <v>AHA2</v>
          </cell>
          <cell r="H233" t="str">
            <v>Grille à charbon mécanique</v>
          </cell>
          <cell r="K233">
            <v>8</v>
          </cell>
          <cell r="L233" t="str">
            <v>kW</v>
          </cell>
          <cell r="M233">
            <v>25</v>
          </cell>
          <cell r="N233">
            <v>8.5</v>
          </cell>
        </row>
        <row r="234">
          <cell r="B234" t="str">
            <v>AHA3</v>
          </cell>
          <cell r="H234" t="str">
            <v>Grille vibrante</v>
          </cell>
          <cell r="K234">
            <v>8</v>
          </cell>
          <cell r="L234" t="str">
            <v>kW</v>
          </cell>
          <cell r="M234">
            <v>25</v>
          </cell>
          <cell r="N234">
            <v>8.5</v>
          </cell>
        </row>
        <row r="236">
          <cell r="B236" t="str">
            <v>AHB</v>
          </cell>
          <cell r="G236" t="str">
            <v>MANUTENTION DU CHARBON, DISTRIBUTEUR, TRANSPORTEUR, ELEVATEUR</v>
          </cell>
        </row>
        <row r="237">
          <cell r="B237" t="str">
            <v>AHB1</v>
          </cell>
          <cell r="H237" t="str">
            <v>Trémie métallique, tôles (1)</v>
          </cell>
          <cell r="K237">
            <v>20</v>
          </cell>
          <cell r="L237" t="str">
            <v>t/h.U</v>
          </cell>
          <cell r="M237">
            <v>30</v>
          </cell>
          <cell r="N237">
            <v>1.67</v>
          </cell>
        </row>
        <row r="238">
          <cell r="B238" t="str">
            <v>AHB2</v>
          </cell>
          <cell r="H238" t="str">
            <v>Transporteur à bandes</v>
          </cell>
          <cell r="K238">
            <v>8</v>
          </cell>
          <cell r="L238" t="str">
            <v>t/h.U</v>
          </cell>
          <cell r="M238">
            <v>15</v>
          </cell>
          <cell r="N238">
            <v>5.83</v>
          </cell>
        </row>
        <row r="239">
          <cell r="B239" t="str">
            <v>AHB3</v>
          </cell>
          <cell r="H239" t="str">
            <v>Transporteur à godets</v>
          </cell>
          <cell r="K239">
            <v>8</v>
          </cell>
          <cell r="L239" t="str">
            <v>t/h.U</v>
          </cell>
          <cell r="M239">
            <v>15</v>
          </cell>
          <cell r="N239">
            <v>5.83</v>
          </cell>
        </row>
        <row r="240">
          <cell r="B240" t="str">
            <v>AHB4</v>
          </cell>
          <cell r="H240" t="str">
            <v>Transporteur à raclettes</v>
          </cell>
          <cell r="K240">
            <v>5</v>
          </cell>
          <cell r="L240" t="str">
            <v>t/h.U</v>
          </cell>
          <cell r="M240">
            <v>15</v>
          </cell>
          <cell r="N240">
            <v>13.33</v>
          </cell>
        </row>
        <row r="241">
          <cell r="B241" t="str">
            <v>AHB5</v>
          </cell>
          <cell r="H241" t="str">
            <v>Vis lente</v>
          </cell>
          <cell r="K241">
            <v>5</v>
          </cell>
          <cell r="L241" t="str">
            <v>t/h.U</v>
          </cell>
          <cell r="M241">
            <v>10</v>
          </cell>
          <cell r="N241">
            <v>10</v>
          </cell>
        </row>
        <row r="242">
          <cell r="B242" t="str">
            <v>AHB6</v>
          </cell>
          <cell r="H242" t="str">
            <v>Vis rapide</v>
          </cell>
          <cell r="K242">
            <v>5</v>
          </cell>
          <cell r="L242" t="str">
            <v>t/h.U</v>
          </cell>
          <cell r="M242">
            <v>10</v>
          </cell>
          <cell r="N242">
            <v>10</v>
          </cell>
        </row>
        <row r="243">
          <cell r="B243" t="str">
            <v>AHB7</v>
          </cell>
          <cell r="H243" t="str">
            <v>Transporteur pneumatique</v>
          </cell>
          <cell r="K243">
            <v>5</v>
          </cell>
          <cell r="L243" t="str">
            <v>t/h.U</v>
          </cell>
          <cell r="M243">
            <v>15</v>
          </cell>
          <cell r="N243">
            <v>13.33</v>
          </cell>
        </row>
        <row r="244">
          <cell r="B244" t="str">
            <v>AHB8</v>
          </cell>
          <cell r="H244" t="str">
            <v>Monorail et pont roulant</v>
          </cell>
          <cell r="K244">
            <v>10</v>
          </cell>
          <cell r="L244" t="str">
            <v>t/h.U</v>
          </cell>
          <cell r="M244">
            <v>15</v>
          </cell>
          <cell r="N244">
            <v>3.33</v>
          </cell>
        </row>
        <row r="245">
          <cell r="B245" t="str">
            <v>AHB9</v>
          </cell>
          <cell r="H245" t="str">
            <v>Tracto-chargeur (chouleur)</v>
          </cell>
          <cell r="K245">
            <v>5</v>
          </cell>
          <cell r="L245" t="str">
            <v>t/h.U</v>
          </cell>
          <cell r="M245">
            <v>10</v>
          </cell>
          <cell r="N245">
            <v>10</v>
          </cell>
        </row>
        <row r="246">
          <cell r="B246" t="str">
            <v>AHB10</v>
          </cell>
          <cell r="H246" t="str">
            <v>Transporteur à vibreur</v>
          </cell>
          <cell r="K246">
            <v>8</v>
          </cell>
          <cell r="L246" t="str">
            <v>t/h.U</v>
          </cell>
          <cell r="M246">
            <v>15</v>
          </cell>
          <cell r="N246">
            <v>5.83</v>
          </cell>
        </row>
        <row r="249">
          <cell r="B249" t="str">
            <v>AHC</v>
          </cell>
          <cell r="G249" t="str">
            <v>MANUTENTION DES MACHEFERS ET CENDRES ET SUIES</v>
          </cell>
        </row>
        <row r="250">
          <cell r="B250" t="str">
            <v>AHC1</v>
          </cell>
          <cell r="H250" t="str">
            <v>Trémie mécanique, tôles</v>
          </cell>
          <cell r="K250">
            <v>10</v>
          </cell>
          <cell r="L250" t="str">
            <v>t/h.U</v>
          </cell>
          <cell r="M250">
            <v>15</v>
          </cell>
          <cell r="N250">
            <v>3.33</v>
          </cell>
        </row>
        <row r="251">
          <cell r="B251" t="str">
            <v>AHC2</v>
          </cell>
          <cell r="H251" t="str">
            <v>Transporteur mécanique à bande</v>
          </cell>
          <cell r="K251">
            <v>5</v>
          </cell>
          <cell r="L251" t="str">
            <v>t/h.U</v>
          </cell>
          <cell r="M251">
            <v>10</v>
          </cell>
          <cell r="N251">
            <v>10</v>
          </cell>
        </row>
        <row r="252">
          <cell r="B252" t="str">
            <v>AHC3</v>
          </cell>
          <cell r="H252" t="str">
            <v>Evacuation hydraulique (pompe)</v>
          </cell>
          <cell r="K252">
            <v>5</v>
          </cell>
          <cell r="L252" t="str">
            <v>t/h.U</v>
          </cell>
          <cell r="M252">
            <v>10</v>
          </cell>
          <cell r="N252">
            <v>10</v>
          </cell>
        </row>
        <row r="253">
          <cell r="B253" t="str">
            <v>AHC4</v>
          </cell>
          <cell r="H253" t="str">
            <v>Evacuation à poussoir (martin) (1)</v>
          </cell>
          <cell r="K253">
            <v>10</v>
          </cell>
          <cell r="L253" t="str">
            <v>t/h.U</v>
          </cell>
          <cell r="M253">
            <v>15</v>
          </cell>
          <cell r="N253">
            <v>3.33</v>
          </cell>
        </row>
        <row r="254">
          <cell r="B254" t="str">
            <v>AHC5</v>
          </cell>
          <cell r="H254" t="str">
            <v>Transporteur à vis</v>
          </cell>
          <cell r="K254">
            <v>3</v>
          </cell>
          <cell r="L254" t="str">
            <v>t/h.U</v>
          </cell>
          <cell r="M254">
            <v>8</v>
          </cell>
          <cell r="N254">
            <v>20.83</v>
          </cell>
        </row>
        <row r="255">
          <cell r="B255" t="str">
            <v>AHC6</v>
          </cell>
          <cell r="H255" t="str">
            <v>Transporteur mécanique à godet</v>
          </cell>
          <cell r="K255">
            <v>5</v>
          </cell>
          <cell r="L255" t="str">
            <v>t/h.U</v>
          </cell>
          <cell r="M255">
            <v>10</v>
          </cell>
          <cell r="N255">
            <v>10</v>
          </cell>
        </row>
        <row r="256">
          <cell r="B256" t="str">
            <v>AHC7</v>
          </cell>
          <cell r="H256" t="str">
            <v>Transporteur Mécanique à raclette</v>
          </cell>
          <cell r="K256">
            <v>5</v>
          </cell>
          <cell r="L256" t="str">
            <v>t/h.U</v>
          </cell>
          <cell r="M256">
            <v>10</v>
          </cell>
          <cell r="N256">
            <v>10</v>
          </cell>
        </row>
        <row r="257">
          <cell r="B257" t="str">
            <v>AHC8</v>
          </cell>
          <cell r="H257" t="str">
            <v>Transporteur pneumatique</v>
          </cell>
          <cell r="K257">
            <v>5</v>
          </cell>
          <cell r="L257" t="str">
            <v>t/h.U</v>
          </cell>
          <cell r="M257">
            <v>10</v>
          </cell>
          <cell r="N257">
            <v>10</v>
          </cell>
        </row>
        <row r="258">
          <cell r="B258" t="str">
            <v>AHC9</v>
          </cell>
          <cell r="H258" t="str">
            <v>Broyeur</v>
          </cell>
          <cell r="K258">
            <v>5</v>
          </cell>
          <cell r="L258" t="str">
            <v>t/h.U</v>
          </cell>
          <cell r="M258">
            <v>10</v>
          </cell>
          <cell r="N258">
            <v>10</v>
          </cell>
        </row>
        <row r="260">
          <cell r="B260" t="str">
            <v>AHD</v>
          </cell>
          <cell r="G260" t="str">
            <v>DIVERS : PESAGE</v>
          </cell>
        </row>
        <row r="261">
          <cell r="B261" t="str">
            <v>AHD1</v>
          </cell>
          <cell r="H261" t="str">
            <v>Pesage</v>
          </cell>
          <cell r="K261">
            <v>10</v>
          </cell>
          <cell r="L261" t="str">
            <v>t/h.U</v>
          </cell>
          <cell r="M261">
            <v>15</v>
          </cell>
          <cell r="N261">
            <v>3.33</v>
          </cell>
        </row>
        <row r="263">
          <cell r="B263" t="str">
            <v>AJ</v>
          </cell>
          <cell r="F263" t="str">
            <v>MATERIELS EN CHAUFFERIE ET LOCAUX TECHNIQUES</v>
          </cell>
        </row>
        <row r="265">
          <cell r="B265" t="str">
            <v>AJA</v>
          </cell>
          <cell r="G265" t="str">
            <v>TUYAUTERIE ROBINETTERIE</v>
          </cell>
        </row>
        <row r="266">
          <cell r="B266" t="str">
            <v>AJA1</v>
          </cell>
          <cell r="H266" t="str">
            <v>Ensemble tuyauterie - robinetterie</v>
          </cell>
          <cell r="K266">
            <v>22</v>
          </cell>
          <cell r="L266" t="str">
            <v>UNITE</v>
          </cell>
          <cell r="M266">
            <v>40</v>
          </cell>
          <cell r="N266">
            <v>2.0499999999999998</v>
          </cell>
        </row>
        <row r="267">
          <cell r="B267" t="str">
            <v>AJA2</v>
          </cell>
          <cell r="H267" t="str">
            <v>Vannes, robinets, filtres, clapet</v>
          </cell>
          <cell r="K267">
            <v>15</v>
          </cell>
          <cell r="L267" t="str">
            <v>UNITE</v>
          </cell>
          <cell r="M267">
            <v>25</v>
          </cell>
          <cell r="N267">
            <v>2.67</v>
          </cell>
        </row>
        <row r="268">
          <cell r="B268" t="str">
            <v>AJA3</v>
          </cell>
          <cell r="H268" t="str">
            <v>Soupapes, détendeurs, déverseurs</v>
          </cell>
          <cell r="K268">
            <v>10</v>
          </cell>
          <cell r="L268" t="str">
            <v>UNITE</v>
          </cell>
          <cell r="M268">
            <v>20</v>
          </cell>
          <cell r="N268">
            <v>5</v>
          </cell>
        </row>
        <row r="269">
          <cell r="B269" t="str">
            <v>AJA4</v>
          </cell>
          <cell r="H269" t="str">
            <v>Tuyauterie eau-vapeur, gaz-fod</v>
          </cell>
          <cell r="K269">
            <v>30</v>
          </cell>
          <cell r="L269" t="str">
            <v>UNITE</v>
          </cell>
          <cell r="M269">
            <v>50</v>
          </cell>
          <cell r="N269">
            <v>1.33</v>
          </cell>
        </row>
        <row r="270">
          <cell r="B270" t="str">
            <v>AJA5</v>
          </cell>
          <cell r="H270" t="str">
            <v>Tuyauterie condensats</v>
          </cell>
          <cell r="K270">
            <v>10</v>
          </cell>
          <cell r="L270" t="str">
            <v>UNITE</v>
          </cell>
          <cell r="M270">
            <v>15</v>
          </cell>
          <cell r="N270">
            <v>3.33</v>
          </cell>
        </row>
        <row r="272">
          <cell r="B272" t="str">
            <v>AJB</v>
          </cell>
          <cell r="G272" t="str">
            <v>POMPES</v>
          </cell>
        </row>
        <row r="273">
          <cell r="B273" t="str">
            <v>AJB1</v>
          </cell>
          <cell r="H273" t="str">
            <v>Pompes condensats</v>
          </cell>
          <cell r="K273">
            <v>15</v>
          </cell>
          <cell r="L273" t="str">
            <v>kW</v>
          </cell>
          <cell r="M273">
            <v>25</v>
          </cell>
          <cell r="N273">
            <v>2.67</v>
          </cell>
        </row>
        <row r="274">
          <cell r="B274" t="str">
            <v>AJB2</v>
          </cell>
          <cell r="H274" t="str">
            <v>Accélérateur, circulateur, recycl. esc</v>
          </cell>
          <cell r="K274">
            <v>10</v>
          </cell>
          <cell r="L274" t="str">
            <v>kW</v>
          </cell>
          <cell r="M274">
            <v>12</v>
          </cell>
          <cell r="N274">
            <v>1.67</v>
          </cell>
        </row>
        <row r="275">
          <cell r="B275" t="str">
            <v>AJB3</v>
          </cell>
          <cell r="H275" t="str">
            <v>Groupe Electropompe BP</v>
          </cell>
          <cell r="K275">
            <v>15</v>
          </cell>
          <cell r="L275" t="str">
            <v>kW</v>
          </cell>
          <cell r="M275">
            <v>20</v>
          </cell>
          <cell r="N275">
            <v>1.67</v>
          </cell>
        </row>
        <row r="276">
          <cell r="B276" t="str">
            <v>AJB4</v>
          </cell>
          <cell r="H276" t="str">
            <v>Groupe Electropompe HP</v>
          </cell>
          <cell r="K276">
            <v>15</v>
          </cell>
          <cell r="L276" t="str">
            <v>kW</v>
          </cell>
          <cell r="M276">
            <v>30</v>
          </cell>
          <cell r="N276">
            <v>3.33</v>
          </cell>
        </row>
        <row r="277">
          <cell r="B277" t="str">
            <v>AJB5</v>
          </cell>
          <cell r="H277" t="str">
            <v>Groupe Multicellulaire</v>
          </cell>
          <cell r="K277">
            <v>15</v>
          </cell>
          <cell r="L277" t="str">
            <v>kW</v>
          </cell>
          <cell r="M277">
            <v>20</v>
          </cell>
          <cell r="N277">
            <v>1.67</v>
          </cell>
        </row>
        <row r="278">
          <cell r="B278" t="str">
            <v>AJB6</v>
          </cell>
          <cell r="H278" t="str">
            <v>Pompe de relevage, eau chargée</v>
          </cell>
          <cell r="K278">
            <v>10</v>
          </cell>
          <cell r="L278" t="str">
            <v>kW</v>
          </cell>
          <cell r="M278">
            <v>18</v>
          </cell>
          <cell r="N278">
            <v>4.4400000000000004</v>
          </cell>
        </row>
        <row r="279">
          <cell r="B279" t="str">
            <v>AJB7</v>
          </cell>
          <cell r="H279" t="str">
            <v>Circuit refroidis.Garnit. Pompe</v>
          </cell>
          <cell r="K279">
            <v>15</v>
          </cell>
          <cell r="L279" t="str">
            <v>kW</v>
          </cell>
          <cell r="M279">
            <v>20</v>
          </cell>
          <cell r="N279">
            <v>1.67</v>
          </cell>
        </row>
        <row r="281">
          <cell r="B281" t="str">
            <v>AJC</v>
          </cell>
          <cell r="G281" t="str">
            <v>EXPANSION, BACHES ALIMENTAIRES, BALLON, ETC...</v>
          </cell>
        </row>
        <row r="282">
          <cell r="B282" t="str">
            <v>AJC1</v>
          </cell>
          <cell r="H282" t="str">
            <v>Bâche alimentaire, réservoir eau froide</v>
          </cell>
          <cell r="K282">
            <v>15</v>
          </cell>
          <cell r="L282" t="str">
            <v>m³</v>
          </cell>
          <cell r="M282">
            <v>20</v>
          </cell>
          <cell r="N282">
            <v>1.67</v>
          </cell>
        </row>
        <row r="283">
          <cell r="B283" t="str">
            <v>AJC2</v>
          </cell>
          <cell r="H283" t="str">
            <v>Vase à l'air libre</v>
          </cell>
          <cell r="K283">
            <v>15</v>
          </cell>
          <cell r="L283" t="str">
            <v>m³</v>
          </cell>
          <cell r="M283">
            <v>20</v>
          </cell>
          <cell r="N283">
            <v>1.67</v>
          </cell>
        </row>
        <row r="284">
          <cell r="B284" t="str">
            <v>AJC3</v>
          </cell>
          <cell r="H284" t="str">
            <v>Vase sous pression - vapeur</v>
          </cell>
          <cell r="K284">
            <v>15</v>
          </cell>
          <cell r="L284" t="str">
            <v>m³</v>
          </cell>
          <cell r="M284">
            <v>25</v>
          </cell>
          <cell r="N284">
            <v>2.67</v>
          </cell>
        </row>
        <row r="285">
          <cell r="B285" t="str">
            <v>AJC4</v>
          </cell>
          <cell r="H285" t="str">
            <v>Vase sous pression - azote</v>
          </cell>
          <cell r="K285">
            <v>15</v>
          </cell>
          <cell r="L285" t="str">
            <v>m³</v>
          </cell>
          <cell r="M285">
            <v>25</v>
          </cell>
          <cell r="N285">
            <v>2.67</v>
          </cell>
        </row>
        <row r="286">
          <cell r="B286" t="str">
            <v>AJC5</v>
          </cell>
          <cell r="H286" t="str">
            <v>Vase sous pression - air (1)</v>
          </cell>
          <cell r="K286">
            <v>15</v>
          </cell>
          <cell r="L286" t="str">
            <v>m³</v>
          </cell>
          <cell r="M286">
            <v>25</v>
          </cell>
          <cell r="N286">
            <v>2.67</v>
          </cell>
        </row>
        <row r="287">
          <cell r="B287" t="str">
            <v>AJC6</v>
          </cell>
          <cell r="H287" t="str">
            <v>Vase à membrane</v>
          </cell>
          <cell r="K287">
            <v>10</v>
          </cell>
          <cell r="L287" t="str">
            <v>m³</v>
          </cell>
          <cell r="M287">
            <v>15</v>
          </cell>
          <cell r="N287">
            <v>3.33</v>
          </cell>
        </row>
        <row r="288">
          <cell r="B288" t="str">
            <v>AJC7</v>
          </cell>
          <cell r="H288" t="str">
            <v>Bâche de retour de condensats (1)</v>
          </cell>
          <cell r="K288">
            <v>10</v>
          </cell>
          <cell r="L288" t="str">
            <v>m³</v>
          </cell>
          <cell r="M288">
            <v>15</v>
          </cell>
          <cell r="N288">
            <v>3.33</v>
          </cell>
        </row>
        <row r="289">
          <cell r="B289" t="str">
            <v>AJC8</v>
          </cell>
          <cell r="H289" t="str">
            <v>Maintien de pression</v>
          </cell>
          <cell r="K289">
            <v>15</v>
          </cell>
          <cell r="L289" t="str">
            <v>UNITE</v>
          </cell>
          <cell r="M289">
            <v>20</v>
          </cell>
          <cell r="N289">
            <v>1.67</v>
          </cell>
        </row>
        <row r="290">
          <cell r="B290" t="str">
            <v>AJC9</v>
          </cell>
          <cell r="H290" t="str">
            <v>Régul. alimentation bâche chaudière</v>
          </cell>
          <cell r="K290">
            <v>10</v>
          </cell>
          <cell r="L290" t="str">
            <v>UNITE</v>
          </cell>
          <cell r="M290">
            <v>15</v>
          </cell>
          <cell r="N290">
            <v>3.33</v>
          </cell>
        </row>
        <row r="292">
          <cell r="B292" t="str">
            <v>AJD</v>
          </cell>
          <cell r="G292" t="str">
            <v>PREPARATEURS D'E.S.</v>
          </cell>
        </row>
        <row r="293">
          <cell r="B293" t="str">
            <v>AJD1</v>
          </cell>
          <cell r="H293" t="str">
            <v>Préparateur d'eau surchauffée</v>
          </cell>
          <cell r="K293">
            <v>25</v>
          </cell>
          <cell r="L293" t="str">
            <v>kW</v>
          </cell>
          <cell r="M293">
            <v>30</v>
          </cell>
          <cell r="N293">
            <v>0.67</v>
          </cell>
        </row>
        <row r="295">
          <cell r="B295" t="str">
            <v>AJE</v>
          </cell>
          <cell r="G295" t="str">
            <v>ECHANGEURS TUBULAIRES</v>
          </cell>
        </row>
        <row r="296">
          <cell r="B296" t="str">
            <v>AJE1</v>
          </cell>
          <cell r="H296" t="str">
            <v>Acier noir-galva ECS I ou SI (2)</v>
          </cell>
          <cell r="K296">
            <v>8</v>
          </cell>
          <cell r="L296" t="str">
            <v>kW</v>
          </cell>
          <cell r="M296">
            <v>20</v>
          </cell>
          <cell r="N296">
            <v>7.5</v>
          </cell>
        </row>
        <row r="297">
          <cell r="B297" t="str">
            <v>AJE2</v>
          </cell>
          <cell r="H297" t="str">
            <v>Acier noir-galva chauffage</v>
          </cell>
          <cell r="K297">
            <v>20</v>
          </cell>
          <cell r="L297" t="str">
            <v>kW</v>
          </cell>
          <cell r="M297">
            <v>30</v>
          </cell>
          <cell r="N297">
            <v>1.67</v>
          </cell>
        </row>
        <row r="298">
          <cell r="B298" t="str">
            <v>AJE3</v>
          </cell>
          <cell r="H298" t="str">
            <v>Acier noir-galva vaporiseur</v>
          </cell>
          <cell r="K298">
            <v>10</v>
          </cell>
          <cell r="L298" t="str">
            <v>kW</v>
          </cell>
          <cell r="M298">
            <v>20</v>
          </cell>
          <cell r="N298">
            <v>5</v>
          </cell>
        </row>
        <row r="299">
          <cell r="B299" t="str">
            <v>AJE4</v>
          </cell>
          <cell r="H299" t="str">
            <v>Acier inox ECS I ou SI (2)</v>
          </cell>
          <cell r="K299">
            <v>15</v>
          </cell>
          <cell r="L299" t="str">
            <v>kW</v>
          </cell>
          <cell r="M299">
            <v>20</v>
          </cell>
          <cell r="N299">
            <v>1.67</v>
          </cell>
        </row>
        <row r="300">
          <cell r="B300" t="str">
            <v>AJE5</v>
          </cell>
          <cell r="H300" t="str">
            <v>Acier inox chauffage</v>
          </cell>
          <cell r="K300">
            <v>25</v>
          </cell>
          <cell r="L300" t="str">
            <v>kW</v>
          </cell>
          <cell r="M300">
            <v>30</v>
          </cell>
          <cell r="N300">
            <v>0.67</v>
          </cell>
        </row>
        <row r="301">
          <cell r="B301" t="str">
            <v>AJE6</v>
          </cell>
          <cell r="H301" t="str">
            <v>Acier inox vaporiseur</v>
          </cell>
          <cell r="K301">
            <v>20</v>
          </cell>
          <cell r="L301" t="str">
            <v>kW</v>
          </cell>
          <cell r="M301">
            <v>30</v>
          </cell>
          <cell r="N301">
            <v>1.67</v>
          </cell>
        </row>
        <row r="302">
          <cell r="B302" t="str">
            <v>AJE7</v>
          </cell>
          <cell r="H302" t="str">
            <v>Cuivre ECS canalisation cuivre I ou SI</v>
          </cell>
          <cell r="K302">
            <v>15</v>
          </cell>
          <cell r="L302" t="str">
            <v>kW</v>
          </cell>
          <cell r="M302">
            <v>20</v>
          </cell>
          <cell r="N302">
            <v>1.67</v>
          </cell>
        </row>
        <row r="303">
          <cell r="B303" t="str">
            <v>AJE8</v>
          </cell>
          <cell r="H303" t="str">
            <v>Cuivre chauffage</v>
          </cell>
          <cell r="K303">
            <v>25</v>
          </cell>
          <cell r="L303" t="str">
            <v>kW</v>
          </cell>
          <cell r="M303">
            <v>30</v>
          </cell>
          <cell r="N303">
            <v>0.67</v>
          </cell>
        </row>
        <row r="304">
          <cell r="B304" t="str">
            <v>AJE9</v>
          </cell>
          <cell r="H304" t="str">
            <v>Cuivre Vaporiseur</v>
          </cell>
          <cell r="K304">
            <v>20</v>
          </cell>
          <cell r="L304" t="str">
            <v>kW</v>
          </cell>
          <cell r="M304">
            <v>30</v>
          </cell>
          <cell r="N304">
            <v>1.67</v>
          </cell>
        </row>
        <row r="305">
          <cell r="B305" t="str">
            <v>AJE10</v>
          </cell>
          <cell r="H305" t="str">
            <v>Calorifuge</v>
          </cell>
          <cell r="K305">
            <v>15</v>
          </cell>
          <cell r="L305" t="str">
            <v>kW</v>
          </cell>
          <cell r="M305">
            <v>20</v>
          </cell>
          <cell r="N305">
            <v>1.67</v>
          </cell>
        </row>
        <row r="306">
          <cell r="B306" t="str">
            <v>AJE11</v>
          </cell>
          <cell r="H306" t="str">
            <v>A plaques géothermie, Inox, ou titane</v>
          </cell>
          <cell r="K306">
            <v>10</v>
          </cell>
          <cell r="L306" t="str">
            <v>kW</v>
          </cell>
          <cell r="M306">
            <v>20</v>
          </cell>
          <cell r="N306">
            <v>5</v>
          </cell>
        </row>
        <row r="307">
          <cell r="B307" t="str">
            <v>AJE12</v>
          </cell>
          <cell r="H307" t="str">
            <v>A plaques ECS</v>
          </cell>
          <cell r="K307">
            <v>10</v>
          </cell>
          <cell r="L307" t="str">
            <v>kW</v>
          </cell>
          <cell r="M307">
            <v>20</v>
          </cell>
          <cell r="N307">
            <v>5</v>
          </cell>
        </row>
        <row r="308">
          <cell r="B308" t="str">
            <v>AJE13</v>
          </cell>
          <cell r="H308" t="str">
            <v>A plaques chauffage</v>
          </cell>
          <cell r="K308">
            <v>20</v>
          </cell>
          <cell r="L308" t="str">
            <v>kW</v>
          </cell>
          <cell r="M308">
            <v>30</v>
          </cell>
          <cell r="N308">
            <v>1.67</v>
          </cell>
        </row>
        <row r="309">
          <cell r="B309" t="str">
            <v>AJE14</v>
          </cell>
          <cell r="H309" t="str">
            <v>A plaques vaporiseur</v>
          </cell>
          <cell r="K309">
            <v>15</v>
          </cell>
          <cell r="L309" t="str">
            <v>kW</v>
          </cell>
          <cell r="M309">
            <v>20</v>
          </cell>
          <cell r="N309">
            <v>1.67</v>
          </cell>
        </row>
        <row r="312">
          <cell r="B312" t="str">
            <v>AJF</v>
          </cell>
          <cell r="G312" t="str">
            <v>DEGAZEUR</v>
          </cell>
        </row>
        <row r="313">
          <cell r="B313" t="str">
            <v>AJF1</v>
          </cell>
          <cell r="H313" t="str">
            <v>Dégazeur</v>
          </cell>
          <cell r="K313">
            <v>15</v>
          </cell>
          <cell r="L313" t="str">
            <v>m³</v>
          </cell>
          <cell r="M313">
            <v>20</v>
          </cell>
          <cell r="N313">
            <v>1.67</v>
          </cell>
        </row>
        <row r="315">
          <cell r="B315" t="str">
            <v>AJG</v>
          </cell>
          <cell r="G315" t="str">
            <v>TRAITEMENT D'EAU</v>
          </cell>
        </row>
        <row r="316">
          <cell r="B316" t="str">
            <v>AJG1</v>
          </cell>
          <cell r="H316" t="str">
            <v>Electronique type Guldager (1)</v>
          </cell>
          <cell r="K316">
            <v>15</v>
          </cell>
          <cell r="L316" t="str">
            <v>LOGEMENTS</v>
          </cell>
          <cell r="M316">
            <v>20</v>
          </cell>
          <cell r="N316">
            <v>1.67</v>
          </cell>
        </row>
        <row r="317">
          <cell r="B317" t="str">
            <v>AJG2</v>
          </cell>
          <cell r="H317" t="str">
            <v>Déminéralisation adoucissement</v>
          </cell>
          <cell r="K317">
            <v>10</v>
          </cell>
          <cell r="L317" t="str">
            <v>m³ °F</v>
          </cell>
          <cell r="M317">
            <v>15</v>
          </cell>
          <cell r="N317">
            <v>3.33</v>
          </cell>
        </row>
        <row r="318">
          <cell r="B318" t="str">
            <v>AJG3</v>
          </cell>
          <cell r="H318" t="str">
            <v>Conditionnement simple PPE DOS (1)</v>
          </cell>
          <cell r="K318">
            <v>10</v>
          </cell>
          <cell r="L318" t="str">
            <v>UNITE</v>
          </cell>
          <cell r="M318">
            <v>10</v>
          </cell>
        </row>
        <row r="320">
          <cell r="B320" t="str">
            <v>AJH</v>
          </cell>
          <cell r="G320" t="str">
            <v>CALORIFUGEAGE</v>
          </cell>
        </row>
        <row r="321">
          <cell r="B321" t="str">
            <v>AJH1</v>
          </cell>
          <cell r="H321" t="str">
            <v>Tuyauterie</v>
          </cell>
          <cell r="K321">
            <v>20</v>
          </cell>
          <cell r="L321" t="str">
            <v>M</v>
          </cell>
          <cell r="M321">
            <v>25</v>
          </cell>
          <cell r="N321">
            <v>1</v>
          </cell>
        </row>
        <row r="322">
          <cell r="B322" t="str">
            <v>AJH2</v>
          </cell>
          <cell r="H322" t="str">
            <v>Circuit fumée</v>
          </cell>
          <cell r="K322">
            <v>12</v>
          </cell>
          <cell r="L322" t="str">
            <v>M</v>
          </cell>
          <cell r="M322">
            <v>20</v>
          </cell>
          <cell r="N322">
            <v>3.33</v>
          </cell>
        </row>
        <row r="324">
          <cell r="B324" t="str">
            <v>AJJ</v>
          </cell>
          <cell r="G324" t="str">
            <v>EQUIPEMENTS ELECTRIQUES</v>
          </cell>
        </row>
        <row r="325">
          <cell r="B325" t="str">
            <v>AJJ1</v>
          </cell>
          <cell r="H325" t="str">
            <v>Tableau, contacteurs, relais,... (1)</v>
          </cell>
          <cell r="K325">
            <v>10</v>
          </cell>
          <cell r="L325" t="str">
            <v>UNITE</v>
          </cell>
          <cell r="M325">
            <v>15</v>
          </cell>
          <cell r="N325">
            <v>3.33</v>
          </cell>
        </row>
        <row r="326">
          <cell r="B326" t="str">
            <v>AJJ2</v>
          </cell>
          <cell r="H326" t="str">
            <v>Transformateur</v>
          </cell>
          <cell r="K326">
            <v>30</v>
          </cell>
          <cell r="L326" t="str">
            <v>UNITE</v>
          </cell>
          <cell r="M326">
            <v>40</v>
          </cell>
          <cell r="N326">
            <v>0.83</v>
          </cell>
        </row>
        <row r="327">
          <cell r="H327" t="str">
            <v>Convertisseur, ondulateur + batterie</v>
          </cell>
          <cell r="K327">
            <v>10</v>
          </cell>
          <cell r="L327" t="str">
            <v>UNITE</v>
          </cell>
          <cell r="M327">
            <v>15</v>
          </cell>
          <cell r="N327">
            <v>3.33</v>
          </cell>
        </row>
        <row r="328">
          <cell r="B328" t="str">
            <v>AJJ3</v>
          </cell>
          <cell r="H328" t="str">
            <v>Groupe électrogène de secours</v>
          </cell>
          <cell r="K328">
            <v>20</v>
          </cell>
          <cell r="L328" t="str">
            <v>kWE</v>
          </cell>
          <cell r="M328">
            <v>25</v>
          </cell>
          <cell r="N328">
            <v>1</v>
          </cell>
        </row>
        <row r="329">
          <cell r="B329" t="str">
            <v>AJJ4</v>
          </cell>
          <cell r="H329" t="str">
            <v>Goupe électrogène marche heures pleines</v>
          </cell>
          <cell r="K329">
            <v>15</v>
          </cell>
          <cell r="L329" t="str">
            <v>kWE</v>
          </cell>
          <cell r="M329">
            <v>20</v>
          </cell>
          <cell r="N329">
            <v>1.67</v>
          </cell>
        </row>
        <row r="330">
          <cell r="B330" t="str">
            <v>AJJ5</v>
          </cell>
          <cell r="H330" t="str">
            <v>Moteur électrique</v>
          </cell>
          <cell r="K330">
            <v>15</v>
          </cell>
          <cell r="L330" t="str">
            <v>kW</v>
          </cell>
          <cell r="M330">
            <v>20</v>
          </cell>
          <cell r="N330">
            <v>1.67</v>
          </cell>
        </row>
        <row r="332">
          <cell r="B332" t="str">
            <v>AJK</v>
          </cell>
          <cell r="G332" t="str">
            <v>APPAREILS DE CONTROLES DE CHAUFFE ET DE MESURE DE POLLUTION</v>
          </cell>
        </row>
        <row r="333">
          <cell r="B333" t="str">
            <v>AJK1</v>
          </cell>
          <cell r="H333" t="str">
            <v>Thermomètres, opacimètre, mesureur</v>
          </cell>
          <cell r="K333">
            <v>6</v>
          </cell>
          <cell r="L333" t="str">
            <v>UNITE</v>
          </cell>
          <cell r="M333">
            <v>15</v>
          </cell>
          <cell r="N333">
            <v>10</v>
          </cell>
        </row>
        <row r="335">
          <cell r="B335" t="str">
            <v>AJL</v>
          </cell>
          <cell r="G335" t="str">
            <v>REGULATIONS DE CHAUFFE ET DE CIRCUIT</v>
          </cell>
        </row>
        <row r="336">
          <cell r="B336" t="str">
            <v>AJL1</v>
          </cell>
          <cell r="H336" t="str">
            <v>Electrique, électronique</v>
          </cell>
          <cell r="K336">
            <v>10</v>
          </cell>
          <cell r="L336" t="str">
            <v>UNITE</v>
          </cell>
          <cell r="M336">
            <v>15</v>
          </cell>
          <cell r="N336">
            <v>3.33</v>
          </cell>
        </row>
        <row r="337">
          <cell r="B337" t="str">
            <v>AJL2</v>
          </cell>
          <cell r="H337" t="str">
            <v>Pneumatique</v>
          </cell>
          <cell r="K337">
            <v>15</v>
          </cell>
          <cell r="L337" t="str">
            <v>UNITE</v>
          </cell>
          <cell r="M337">
            <v>25</v>
          </cell>
          <cell r="N337">
            <v>2.67</v>
          </cell>
        </row>
        <row r="339">
          <cell r="B339" t="str">
            <v>AJM</v>
          </cell>
          <cell r="G339" t="str">
            <v>SERRURERIE</v>
          </cell>
        </row>
        <row r="340">
          <cell r="B340" t="str">
            <v>AJM1</v>
          </cell>
          <cell r="H340" t="str">
            <v>Serrurerie</v>
          </cell>
          <cell r="K340">
            <v>30</v>
          </cell>
          <cell r="L340" t="str">
            <v>UNITE</v>
          </cell>
          <cell r="M340">
            <v>40</v>
          </cell>
          <cell r="N340">
            <v>0.83</v>
          </cell>
        </row>
        <row r="342">
          <cell r="B342" t="str">
            <v>AJN</v>
          </cell>
          <cell r="G342" t="str">
            <v>AIR COMPRIME</v>
          </cell>
        </row>
        <row r="343">
          <cell r="B343" t="str">
            <v>AJN1</v>
          </cell>
          <cell r="H343" t="str">
            <v>Compresseur (1)</v>
          </cell>
          <cell r="K343">
            <v>12</v>
          </cell>
          <cell r="L343" t="str">
            <v>Nm³</v>
          </cell>
          <cell r="M343">
            <v>20</v>
          </cell>
          <cell r="N343">
            <v>3.33</v>
          </cell>
        </row>
        <row r="344">
          <cell r="B344" t="str">
            <v>AJN2</v>
          </cell>
          <cell r="H344" t="str">
            <v>Réservoir, accessoires, tuyauterie (2)</v>
          </cell>
          <cell r="K344">
            <v>20</v>
          </cell>
          <cell r="L344" t="str">
            <v>m³</v>
          </cell>
          <cell r="M344">
            <v>30</v>
          </cell>
          <cell r="N344">
            <v>1.67</v>
          </cell>
        </row>
        <row r="345">
          <cell r="B345" t="str">
            <v>AJN3</v>
          </cell>
          <cell r="H345" t="str">
            <v>Grosse installation déshuileur</v>
          </cell>
          <cell r="K345">
            <v>12</v>
          </cell>
          <cell r="L345" t="str">
            <v>UNITE</v>
          </cell>
          <cell r="M345">
            <v>20</v>
          </cell>
          <cell r="N345">
            <v>3.33</v>
          </cell>
        </row>
        <row r="346">
          <cell r="B346" t="str">
            <v>AJN4</v>
          </cell>
          <cell r="H346" t="str">
            <v>Grosse instal. assécheur d'air</v>
          </cell>
          <cell r="K346">
            <v>12</v>
          </cell>
          <cell r="L346" t="str">
            <v>UNITE</v>
          </cell>
          <cell r="M346">
            <v>20</v>
          </cell>
          <cell r="N346">
            <v>3.33</v>
          </cell>
        </row>
        <row r="348">
          <cell r="B348" t="str">
            <v>AJP</v>
          </cell>
          <cell r="G348" t="str">
            <v>RESERVOIRS D'HUILE POUR MOTEUR THERMIQUE</v>
          </cell>
        </row>
        <row r="349">
          <cell r="B349" t="str">
            <v>AJP1</v>
          </cell>
          <cell r="H349" t="str">
            <v>Réservoir d'huile pour moteur thermique</v>
          </cell>
          <cell r="K349">
            <v>30</v>
          </cell>
          <cell r="L349" t="str">
            <v>m³</v>
          </cell>
          <cell r="M349">
            <v>40</v>
          </cell>
          <cell r="N349">
            <v>0.83</v>
          </cell>
        </row>
        <row r="351">
          <cell r="B351" t="str">
            <v>AJQ</v>
          </cell>
          <cell r="G351" t="str">
            <v>SECURITE INCENDIE, CHAUFFERIE, LOCAUX TECHNIQUE</v>
          </cell>
        </row>
        <row r="352">
          <cell r="B352" t="str">
            <v>AJQ1</v>
          </cell>
          <cell r="H352" t="str">
            <v>Explosimètre, capteurs</v>
          </cell>
          <cell r="K352">
            <v>10</v>
          </cell>
          <cell r="L352" t="str">
            <v>UNITE</v>
          </cell>
          <cell r="M352">
            <v>15</v>
          </cell>
          <cell r="N352">
            <v>3.33</v>
          </cell>
        </row>
        <row r="353">
          <cell r="H353" t="str">
            <v>Transmetteurs, extincteurs...</v>
          </cell>
        </row>
        <row r="355">
          <cell r="B355" t="str">
            <v>AJR</v>
          </cell>
          <cell r="G355" t="str">
            <v>MONTE CHARGE, ELEVATEUR</v>
          </cell>
        </row>
        <row r="356">
          <cell r="B356" t="str">
            <v>AJR1</v>
          </cell>
          <cell r="H356" t="str">
            <v>Monte charge, élévateur</v>
          </cell>
          <cell r="K356">
            <v>10</v>
          </cell>
          <cell r="L356" t="str">
            <v>UNITE</v>
          </cell>
          <cell r="M356">
            <v>20</v>
          </cell>
          <cell r="N356">
            <v>5</v>
          </cell>
        </row>
        <row r="358">
          <cell r="B358" t="str">
            <v>AK</v>
          </cell>
          <cell r="G358" t="str">
            <v>TELEMATIQUE</v>
          </cell>
        </row>
        <row r="360">
          <cell r="B360" t="str">
            <v>AKA</v>
          </cell>
          <cell r="G360" t="str">
            <v>TELEGESTION, AUTOMATES, CAPTEURS, COMPTEURS</v>
          </cell>
        </row>
        <row r="361">
          <cell r="B361" t="str">
            <v>AKA1</v>
          </cell>
          <cell r="H361" t="str">
            <v>Télégestion (1)</v>
          </cell>
          <cell r="K361">
            <v>10</v>
          </cell>
          <cell r="L361" t="str">
            <v>UNITE</v>
          </cell>
          <cell r="M361">
            <v>12</v>
          </cell>
          <cell r="N361">
            <v>1.67</v>
          </cell>
        </row>
        <row r="362">
          <cell r="B362" t="str">
            <v>AKA2</v>
          </cell>
          <cell r="H362" t="str">
            <v>GTC, autocontrôle, ordinateur (1)</v>
          </cell>
          <cell r="K362">
            <v>10</v>
          </cell>
          <cell r="L362" t="str">
            <v>UNITE</v>
          </cell>
          <cell r="M362">
            <v>12</v>
          </cell>
          <cell r="N362">
            <v>1.67</v>
          </cell>
        </row>
        <row r="363">
          <cell r="B363" t="str">
            <v>AKA3</v>
          </cell>
          <cell r="H363" t="str">
            <v>Automate programmable, console (1)</v>
          </cell>
          <cell r="K363">
            <v>10</v>
          </cell>
          <cell r="L363" t="str">
            <v>UNITE</v>
          </cell>
          <cell r="M363">
            <v>12</v>
          </cell>
          <cell r="N363">
            <v>1.67</v>
          </cell>
        </row>
        <row r="364">
          <cell r="B364" t="str">
            <v>AKA4</v>
          </cell>
          <cell r="H364" t="str">
            <v>Capteurs (1)</v>
          </cell>
          <cell r="K364">
            <v>10</v>
          </cell>
          <cell r="L364" t="str">
            <v>UNITE</v>
          </cell>
          <cell r="M364">
            <v>15</v>
          </cell>
          <cell r="N364">
            <v>3.33</v>
          </cell>
        </row>
        <row r="365">
          <cell r="B365" t="str">
            <v>AKA5</v>
          </cell>
          <cell r="H365" t="str">
            <v>Equipement domotique intérieur</v>
          </cell>
          <cell r="K365">
            <v>10</v>
          </cell>
          <cell r="L365" t="str">
            <v>UNITE</v>
          </cell>
          <cell r="M365">
            <v>15</v>
          </cell>
          <cell r="N365">
            <v>3.33</v>
          </cell>
        </row>
        <row r="366">
          <cell r="B366" t="str">
            <v>AKA6</v>
          </cell>
          <cell r="H366" t="str">
            <v>Compteur de degrés jours</v>
          </cell>
          <cell r="K366">
            <v>7</v>
          </cell>
          <cell r="L366" t="str">
            <v>UNITE</v>
          </cell>
          <cell r="M366">
            <v>10</v>
          </cell>
          <cell r="N366">
            <v>4.29</v>
          </cell>
        </row>
        <row r="367">
          <cell r="B367" t="str">
            <v>AKA7</v>
          </cell>
          <cell r="H367" t="str">
            <v>Transmetteur ULA terminal portable</v>
          </cell>
          <cell r="K367">
            <v>7</v>
          </cell>
          <cell r="L367" t="str">
            <v>UNITE</v>
          </cell>
          <cell r="M367">
            <v>10</v>
          </cell>
          <cell r="N367">
            <v>4.29</v>
          </cell>
        </row>
        <row r="370">
          <cell r="B370" t="str">
            <v>AL</v>
          </cell>
          <cell r="G370" t="str">
            <v>RESEAUX PRIMAIRES OU SECONDAIRES</v>
          </cell>
        </row>
        <row r="371">
          <cell r="K371">
            <v>15</v>
          </cell>
          <cell r="L371" t="str">
            <v>m³</v>
          </cell>
          <cell r="M371">
            <v>20</v>
          </cell>
          <cell r="N371">
            <v>1.67</v>
          </cell>
        </row>
        <row r="372">
          <cell r="B372" t="str">
            <v>ALA</v>
          </cell>
          <cell r="G372" t="str">
            <v>TUYAUTERIES</v>
          </cell>
        </row>
        <row r="373">
          <cell r="B373" t="str">
            <v>ALA1</v>
          </cell>
          <cell r="H373" t="str">
            <v>Canalisation en galerie</v>
          </cell>
          <cell r="K373">
            <v>30</v>
          </cell>
          <cell r="L373" t="str">
            <v>ml</v>
          </cell>
          <cell r="M373">
            <v>40</v>
          </cell>
          <cell r="N373">
            <v>0.83</v>
          </cell>
        </row>
        <row r="374">
          <cell r="B374" t="str">
            <v>ALA2</v>
          </cell>
          <cell r="H374" t="str">
            <v>Canalisation en caniveau sec</v>
          </cell>
          <cell r="K374">
            <v>25</v>
          </cell>
          <cell r="L374" t="str">
            <v>ml</v>
          </cell>
          <cell r="M374">
            <v>40</v>
          </cell>
          <cell r="N374">
            <v>1.5</v>
          </cell>
        </row>
        <row r="375">
          <cell r="B375" t="str">
            <v>ALA3</v>
          </cell>
          <cell r="H375" t="str">
            <v>Canalisation caniveau terrain risque</v>
          </cell>
          <cell r="K375">
            <v>20</v>
          </cell>
          <cell r="L375" t="str">
            <v>ml</v>
          </cell>
          <cell r="M375">
            <v>30</v>
          </cell>
          <cell r="N375">
            <v>1.67</v>
          </cell>
        </row>
        <row r="376">
          <cell r="B376" t="str">
            <v>ALA4</v>
          </cell>
          <cell r="H376" t="str">
            <v>Canalisation enterrée PVC résine (1)</v>
          </cell>
          <cell r="K376">
            <v>10</v>
          </cell>
          <cell r="L376" t="str">
            <v>ml</v>
          </cell>
          <cell r="M376">
            <v>20</v>
          </cell>
          <cell r="N376">
            <v>5</v>
          </cell>
        </row>
        <row r="377">
          <cell r="B377" t="str">
            <v>ALA5</v>
          </cell>
          <cell r="H377" t="str">
            <v>Canalisation enterrée acier-fonte (1)</v>
          </cell>
          <cell r="K377">
            <v>20</v>
          </cell>
          <cell r="L377" t="str">
            <v>ml</v>
          </cell>
          <cell r="M377">
            <v>30</v>
          </cell>
          <cell r="N377">
            <v>1.67</v>
          </cell>
        </row>
        <row r="378">
          <cell r="B378" t="str">
            <v>ALA6</v>
          </cell>
          <cell r="H378" t="str">
            <v>Canalisation enterrée acier (1)</v>
          </cell>
          <cell r="K378">
            <v>25</v>
          </cell>
          <cell r="L378" t="str">
            <v>ml</v>
          </cell>
          <cell r="M378">
            <v>30</v>
          </cell>
          <cell r="N378">
            <v>0.67</v>
          </cell>
        </row>
        <row r="379">
          <cell r="B379" t="str">
            <v>ALA7</v>
          </cell>
          <cell r="H379" t="str">
            <v>Compensat. axial arti. galerie</v>
          </cell>
          <cell r="K379">
            <v>15</v>
          </cell>
          <cell r="L379" t="str">
            <v>U</v>
          </cell>
          <cell r="M379">
            <v>15</v>
          </cell>
        </row>
        <row r="380">
          <cell r="B380" t="str">
            <v>ALA8</v>
          </cell>
          <cell r="H380" t="str">
            <v>Compensat. axial arti. caniveau sec</v>
          </cell>
          <cell r="K380">
            <v>15</v>
          </cell>
          <cell r="L380" t="str">
            <v>U</v>
          </cell>
          <cell r="M380">
            <v>15</v>
          </cell>
        </row>
        <row r="381">
          <cell r="B381" t="str">
            <v>ALA9</v>
          </cell>
          <cell r="H381" t="str">
            <v>Compensat. axial arti. Cani. terrain risques</v>
          </cell>
          <cell r="K381">
            <v>15</v>
          </cell>
          <cell r="L381" t="str">
            <v>U</v>
          </cell>
          <cell r="M381">
            <v>15</v>
          </cell>
        </row>
        <row r="382">
          <cell r="B382" t="str">
            <v>ALA10</v>
          </cell>
          <cell r="H382" t="str">
            <v>Compensat. axial enterrée acier (1)</v>
          </cell>
          <cell r="K382">
            <v>15</v>
          </cell>
          <cell r="L382" t="str">
            <v>ml</v>
          </cell>
          <cell r="M382">
            <v>15</v>
          </cell>
        </row>
        <row r="384">
          <cell r="B384" t="str">
            <v>ALB</v>
          </cell>
          <cell r="G384" t="str">
            <v>CIRCUIT DE TELEALARME, PROTECTION CATHODIQUE, POMPE RELEVAGE</v>
          </cell>
        </row>
        <row r="385">
          <cell r="B385" t="str">
            <v>ALB1</v>
          </cell>
          <cell r="H385" t="str">
            <v>Pompe de relevage tropicalisée</v>
          </cell>
          <cell r="K385">
            <v>10</v>
          </cell>
          <cell r="L385" t="str">
            <v>kW</v>
          </cell>
          <cell r="M385">
            <v>15</v>
          </cell>
          <cell r="N385">
            <v>3.33</v>
          </cell>
        </row>
        <row r="386">
          <cell r="B386" t="str">
            <v>ALB2</v>
          </cell>
          <cell r="H386" t="str">
            <v>Circuit téléalarme caniveau (1)</v>
          </cell>
          <cell r="K386">
            <v>10</v>
          </cell>
          <cell r="L386" t="str">
            <v>UNITE</v>
          </cell>
          <cell r="M386">
            <v>10</v>
          </cell>
        </row>
        <row r="387">
          <cell r="B387" t="str">
            <v>ALB3</v>
          </cell>
          <cell r="H387" t="str">
            <v>Protection cathodique tuyauterie enter.</v>
          </cell>
          <cell r="K387">
            <v>10</v>
          </cell>
          <cell r="L387" t="str">
            <v>UNITE</v>
          </cell>
          <cell r="M387">
            <v>10</v>
          </cell>
        </row>
        <row r="389">
          <cell r="B389" t="str">
            <v>AM</v>
          </cell>
          <cell r="F389" t="str">
            <v>MATERIELS EN SOUS STATIONS</v>
          </cell>
        </row>
        <row r="391">
          <cell r="B391" t="str">
            <v>AMA</v>
          </cell>
          <cell r="G391" t="str">
            <v>ECHANGEURS TUBULAIRES, ENVELOPPE ET FAISCEAU, A PLAQUES...</v>
          </cell>
        </row>
        <row r="392">
          <cell r="B392" t="str">
            <v>AMA1</v>
          </cell>
          <cell r="H392" t="str">
            <v xml:space="preserve">Acier noir-galva ECS I ou SI </v>
          </cell>
          <cell r="K392">
            <v>8</v>
          </cell>
          <cell r="L392" t="str">
            <v>kW</v>
          </cell>
          <cell r="M392">
            <v>20</v>
          </cell>
          <cell r="N392">
            <v>7.5</v>
          </cell>
        </row>
        <row r="393">
          <cell r="B393" t="str">
            <v>AMA2</v>
          </cell>
          <cell r="H393" t="str">
            <v>Acier noir-galva chauffage</v>
          </cell>
          <cell r="K393">
            <v>20</v>
          </cell>
          <cell r="L393" t="str">
            <v>kW</v>
          </cell>
          <cell r="M393">
            <v>30</v>
          </cell>
          <cell r="N393">
            <v>1.67</v>
          </cell>
        </row>
        <row r="394">
          <cell r="B394" t="str">
            <v>AMA3</v>
          </cell>
          <cell r="H394" t="str">
            <v>Acier noir-galva vaporiseur</v>
          </cell>
          <cell r="K394">
            <v>10</v>
          </cell>
          <cell r="L394" t="str">
            <v>kW</v>
          </cell>
          <cell r="M394">
            <v>20</v>
          </cell>
          <cell r="N394">
            <v>5</v>
          </cell>
        </row>
        <row r="395">
          <cell r="B395" t="str">
            <v>AMA4</v>
          </cell>
          <cell r="H395" t="str">
            <v xml:space="preserve">Acier inox ECS I ou SI </v>
          </cell>
          <cell r="K395">
            <v>15</v>
          </cell>
          <cell r="L395" t="str">
            <v>kW</v>
          </cell>
          <cell r="M395">
            <v>20</v>
          </cell>
          <cell r="N395">
            <v>1.67</v>
          </cell>
        </row>
        <row r="396">
          <cell r="B396" t="str">
            <v>AMA5</v>
          </cell>
          <cell r="H396" t="str">
            <v>Acier inox chauffage</v>
          </cell>
          <cell r="K396">
            <v>25</v>
          </cell>
          <cell r="L396" t="str">
            <v>kW</v>
          </cell>
          <cell r="M396">
            <v>30</v>
          </cell>
          <cell r="N396">
            <v>0.67</v>
          </cell>
        </row>
        <row r="397">
          <cell r="B397" t="str">
            <v>AMA6</v>
          </cell>
          <cell r="H397" t="str">
            <v>Acier inox vaporiseur</v>
          </cell>
          <cell r="K397">
            <v>20</v>
          </cell>
          <cell r="L397" t="str">
            <v>kW</v>
          </cell>
          <cell r="M397">
            <v>30</v>
          </cell>
          <cell r="N397">
            <v>1.67</v>
          </cell>
        </row>
        <row r="398">
          <cell r="B398" t="str">
            <v>AMA7</v>
          </cell>
          <cell r="H398" t="str">
            <v>Cuivre ECS canalisation cuivre I ou SI</v>
          </cell>
          <cell r="K398">
            <v>15</v>
          </cell>
          <cell r="L398" t="str">
            <v>kW</v>
          </cell>
          <cell r="M398">
            <v>20</v>
          </cell>
          <cell r="N398">
            <v>1.67</v>
          </cell>
        </row>
        <row r="399">
          <cell r="B399" t="str">
            <v>AMA8</v>
          </cell>
          <cell r="H399" t="str">
            <v>Cuivre chauffage</v>
          </cell>
          <cell r="K399">
            <v>25</v>
          </cell>
          <cell r="L399" t="str">
            <v>kW</v>
          </cell>
          <cell r="M399">
            <v>30</v>
          </cell>
          <cell r="N399">
            <v>0.67</v>
          </cell>
        </row>
        <row r="400">
          <cell r="B400" t="str">
            <v>AMA9</v>
          </cell>
          <cell r="H400" t="str">
            <v>Cuivre Vaporiseur</v>
          </cell>
          <cell r="K400">
            <v>20</v>
          </cell>
          <cell r="L400" t="str">
            <v>kW</v>
          </cell>
          <cell r="M400">
            <v>30</v>
          </cell>
          <cell r="N400">
            <v>1.67</v>
          </cell>
        </row>
        <row r="401">
          <cell r="B401" t="str">
            <v>AMA10</v>
          </cell>
          <cell r="H401" t="str">
            <v>Calorifuge</v>
          </cell>
          <cell r="K401">
            <v>15</v>
          </cell>
          <cell r="L401" t="str">
            <v>kW</v>
          </cell>
          <cell r="M401">
            <v>20</v>
          </cell>
          <cell r="N401">
            <v>1.67</v>
          </cell>
        </row>
        <row r="402">
          <cell r="B402" t="str">
            <v>AMA11</v>
          </cell>
          <cell r="H402" t="str">
            <v>A plaques géothermie, Inox, ou titane (1)</v>
          </cell>
          <cell r="K402">
            <v>10</v>
          </cell>
          <cell r="L402" t="str">
            <v>kW</v>
          </cell>
          <cell r="M402">
            <v>20</v>
          </cell>
          <cell r="N402">
            <v>5</v>
          </cell>
        </row>
        <row r="403">
          <cell r="B403" t="str">
            <v>AMA12</v>
          </cell>
          <cell r="H403" t="str">
            <v>A plaques ECS (1)</v>
          </cell>
          <cell r="K403">
            <v>10</v>
          </cell>
          <cell r="L403" t="str">
            <v>kW</v>
          </cell>
          <cell r="M403">
            <v>20</v>
          </cell>
          <cell r="N403">
            <v>5</v>
          </cell>
        </row>
        <row r="404">
          <cell r="B404" t="str">
            <v>AMA13</v>
          </cell>
          <cell r="H404" t="str">
            <v>A plaques chauffage (1)</v>
          </cell>
          <cell r="K404">
            <v>20</v>
          </cell>
          <cell r="L404" t="str">
            <v>kW</v>
          </cell>
          <cell r="M404">
            <v>30</v>
          </cell>
          <cell r="N404">
            <v>1.67</v>
          </cell>
        </row>
        <row r="405">
          <cell r="B405" t="str">
            <v>AMA14</v>
          </cell>
          <cell r="H405" t="str">
            <v>A plaques vaporiseur (1)</v>
          </cell>
          <cell r="K405">
            <v>15</v>
          </cell>
          <cell r="L405" t="str">
            <v>kW</v>
          </cell>
          <cell r="M405">
            <v>20</v>
          </cell>
          <cell r="N405">
            <v>1.67</v>
          </cell>
        </row>
        <row r="407">
          <cell r="B407" t="str">
            <v>AMB</v>
          </cell>
          <cell r="G407" t="str">
            <v>TUYAUTERIE ROBINETTERIE</v>
          </cell>
          <cell r="K407">
            <v>20</v>
          </cell>
          <cell r="L407" t="str">
            <v>UNITE</v>
          </cell>
          <cell r="M407">
            <v>30</v>
          </cell>
          <cell r="N407">
            <v>1.67</v>
          </cell>
        </row>
        <row r="408">
          <cell r="B408" t="str">
            <v>AMB1</v>
          </cell>
          <cell r="H408" t="str">
            <v>Circuit chauffage</v>
          </cell>
          <cell r="K408">
            <v>20</v>
          </cell>
          <cell r="L408" t="str">
            <v>UNITE</v>
          </cell>
          <cell r="M408">
            <v>30</v>
          </cell>
          <cell r="N408">
            <v>1.67</v>
          </cell>
        </row>
        <row r="409">
          <cell r="B409" t="str">
            <v>AMB2</v>
          </cell>
          <cell r="H409" t="str">
            <v>Circuit ECS</v>
          </cell>
        </row>
        <row r="411">
          <cell r="B411" t="str">
            <v>AMC</v>
          </cell>
          <cell r="G411" t="str">
            <v>POMPES</v>
          </cell>
        </row>
        <row r="412">
          <cell r="B412" t="str">
            <v>AMC1</v>
          </cell>
          <cell r="H412" t="str">
            <v>Pompes condensats</v>
          </cell>
          <cell r="K412">
            <v>15</v>
          </cell>
          <cell r="L412" t="str">
            <v>kW</v>
          </cell>
          <cell r="M412">
            <v>25</v>
          </cell>
          <cell r="N412">
            <v>2.67</v>
          </cell>
        </row>
        <row r="413">
          <cell r="B413" t="str">
            <v>AMC2</v>
          </cell>
          <cell r="H413" t="str">
            <v>Accélérateurs, circulateur, recycl. esc</v>
          </cell>
          <cell r="K413">
            <v>10</v>
          </cell>
          <cell r="L413" t="str">
            <v>kW</v>
          </cell>
          <cell r="M413">
            <v>12</v>
          </cell>
          <cell r="N413">
            <v>1.67</v>
          </cell>
        </row>
        <row r="414">
          <cell r="B414" t="str">
            <v>AMC3</v>
          </cell>
          <cell r="H414" t="str">
            <v>Groupe Electropompe BP</v>
          </cell>
          <cell r="K414">
            <v>15</v>
          </cell>
          <cell r="L414" t="str">
            <v>kW</v>
          </cell>
          <cell r="M414">
            <v>20</v>
          </cell>
          <cell r="N414">
            <v>1.67</v>
          </cell>
        </row>
        <row r="415">
          <cell r="B415" t="str">
            <v>AMC4</v>
          </cell>
          <cell r="H415" t="str">
            <v>Groupe Electropompe HP</v>
          </cell>
          <cell r="K415">
            <v>15</v>
          </cell>
          <cell r="L415" t="str">
            <v>kW</v>
          </cell>
          <cell r="M415">
            <v>30</v>
          </cell>
          <cell r="N415">
            <v>3.33</v>
          </cell>
        </row>
        <row r="416">
          <cell r="B416" t="str">
            <v>AMC5</v>
          </cell>
          <cell r="H416" t="str">
            <v>Groupe Multicellulaire</v>
          </cell>
          <cell r="K416">
            <v>15</v>
          </cell>
          <cell r="L416" t="str">
            <v>kW</v>
          </cell>
          <cell r="M416">
            <v>20</v>
          </cell>
          <cell r="N416">
            <v>1.67</v>
          </cell>
        </row>
        <row r="417">
          <cell r="B417" t="str">
            <v>AMC6</v>
          </cell>
          <cell r="H417" t="str">
            <v>Pompe de relevage, eau chargée</v>
          </cell>
          <cell r="K417">
            <v>10</v>
          </cell>
          <cell r="L417" t="str">
            <v>kW</v>
          </cell>
          <cell r="M417">
            <v>18</v>
          </cell>
          <cell r="N417">
            <v>4.4400000000000004</v>
          </cell>
        </row>
        <row r="418">
          <cell r="B418" t="str">
            <v>AMC7</v>
          </cell>
          <cell r="H418" t="str">
            <v>Circuit refroidis.Garnit. Pompe</v>
          </cell>
        </row>
        <row r="420">
          <cell r="B420" t="str">
            <v>AMD</v>
          </cell>
          <cell r="G420" t="str">
            <v>TRAITEMENT D'EAU</v>
          </cell>
        </row>
        <row r="421">
          <cell r="B421" t="str">
            <v>AMD1</v>
          </cell>
          <cell r="H421" t="str">
            <v>Electronique type Guldager</v>
          </cell>
          <cell r="K421">
            <v>15</v>
          </cell>
          <cell r="L421" t="str">
            <v>LOGEMENTS</v>
          </cell>
          <cell r="M421">
            <v>20</v>
          </cell>
          <cell r="N421">
            <v>1.67</v>
          </cell>
        </row>
        <row r="422">
          <cell r="B422" t="str">
            <v>AMD2</v>
          </cell>
          <cell r="H422" t="str">
            <v>Déminéralisation adoucissement</v>
          </cell>
          <cell r="K422">
            <v>10</v>
          </cell>
          <cell r="L422" t="str">
            <v>m³ °F</v>
          </cell>
          <cell r="M422">
            <v>15</v>
          </cell>
          <cell r="N422">
            <v>3.33</v>
          </cell>
        </row>
        <row r="423">
          <cell r="B423" t="str">
            <v>AMD3</v>
          </cell>
          <cell r="H423" t="str">
            <v>Conditionnement simple</v>
          </cell>
          <cell r="K423">
            <v>10</v>
          </cell>
          <cell r="L423" t="str">
            <v>UNITE</v>
          </cell>
          <cell r="M423">
            <v>10</v>
          </cell>
        </row>
        <row r="426">
          <cell r="B426" t="str">
            <v>AME</v>
          </cell>
          <cell r="G426" t="str">
            <v>REGULATION DE CHAUFFE ET DE CIRCUIT</v>
          </cell>
        </row>
        <row r="427">
          <cell r="B427" t="str">
            <v>AME1</v>
          </cell>
          <cell r="H427" t="str">
            <v>Electrique, électronique</v>
          </cell>
          <cell r="K427">
            <v>10</v>
          </cell>
          <cell r="L427" t="str">
            <v>UNITE</v>
          </cell>
          <cell r="M427">
            <v>15</v>
          </cell>
          <cell r="N427">
            <v>3.33</v>
          </cell>
        </row>
        <row r="428">
          <cell r="B428" t="str">
            <v>AME2</v>
          </cell>
          <cell r="H428" t="str">
            <v>Pneumatique</v>
          </cell>
          <cell r="K428">
            <v>15</v>
          </cell>
          <cell r="L428" t="str">
            <v>UNITE</v>
          </cell>
          <cell r="M428">
            <v>25</v>
          </cell>
          <cell r="N428">
            <v>2.67</v>
          </cell>
        </row>
        <row r="430">
          <cell r="B430" t="str">
            <v>AMF</v>
          </cell>
          <cell r="G430" t="str">
            <v>EQUIPEMENTS ELECTRIQUES</v>
          </cell>
        </row>
        <row r="431">
          <cell r="B431" t="str">
            <v>AMF1</v>
          </cell>
          <cell r="H431" t="str">
            <v>Tableau, contacteurs, relais...</v>
          </cell>
          <cell r="K431">
            <v>10</v>
          </cell>
          <cell r="L431" t="str">
            <v>UNITE</v>
          </cell>
          <cell r="M431">
            <v>15</v>
          </cell>
          <cell r="N431">
            <v>3.33</v>
          </cell>
        </row>
        <row r="433">
          <cell r="B433" t="str">
            <v>AMG</v>
          </cell>
          <cell r="G433" t="str">
            <v>VASES D'EXPANSION, BACHES ALIMENTAIRES</v>
          </cell>
        </row>
        <row r="434">
          <cell r="B434" t="str">
            <v>AMG1</v>
          </cell>
          <cell r="H434" t="str">
            <v>Bâche alimentaire</v>
          </cell>
          <cell r="K434">
            <v>15</v>
          </cell>
          <cell r="L434" t="str">
            <v>m³</v>
          </cell>
          <cell r="M434">
            <v>20</v>
          </cell>
          <cell r="N434">
            <v>1.67</v>
          </cell>
        </row>
        <row r="435">
          <cell r="B435" t="str">
            <v>AMG2</v>
          </cell>
          <cell r="H435" t="str">
            <v>Vase à l'air libre</v>
          </cell>
          <cell r="K435">
            <v>15</v>
          </cell>
          <cell r="L435" t="str">
            <v>m³</v>
          </cell>
          <cell r="M435">
            <v>20</v>
          </cell>
          <cell r="N435">
            <v>1.67</v>
          </cell>
        </row>
        <row r="436">
          <cell r="B436" t="str">
            <v>AMG3</v>
          </cell>
          <cell r="H436" t="str">
            <v>Vase sous pression - vapeur</v>
          </cell>
          <cell r="K436">
            <v>15</v>
          </cell>
          <cell r="L436" t="str">
            <v>m³</v>
          </cell>
          <cell r="M436">
            <v>25</v>
          </cell>
          <cell r="N436">
            <v>2.67</v>
          </cell>
        </row>
        <row r="437">
          <cell r="B437" t="str">
            <v>AMG4</v>
          </cell>
          <cell r="H437" t="str">
            <v>Vase sous pression - azote</v>
          </cell>
          <cell r="K437">
            <v>15</v>
          </cell>
          <cell r="L437" t="str">
            <v>m³</v>
          </cell>
          <cell r="M437">
            <v>25</v>
          </cell>
          <cell r="N437">
            <v>2.67</v>
          </cell>
        </row>
        <row r="438">
          <cell r="B438" t="str">
            <v>AMG5</v>
          </cell>
          <cell r="H438" t="str">
            <v>Vase sous pression - air</v>
          </cell>
          <cell r="K438">
            <v>15</v>
          </cell>
          <cell r="L438" t="str">
            <v>m³</v>
          </cell>
          <cell r="M438">
            <v>25</v>
          </cell>
          <cell r="N438">
            <v>2.67</v>
          </cell>
        </row>
        <row r="439">
          <cell r="B439" t="str">
            <v>AMG6</v>
          </cell>
          <cell r="H439" t="str">
            <v>Vase à membrane</v>
          </cell>
          <cell r="K439">
            <v>10</v>
          </cell>
          <cell r="L439" t="str">
            <v>m³</v>
          </cell>
          <cell r="M439">
            <v>15</v>
          </cell>
          <cell r="N439">
            <v>3.33</v>
          </cell>
        </row>
        <row r="440">
          <cell r="B440" t="str">
            <v>AMG7</v>
          </cell>
          <cell r="H440" t="str">
            <v>Bâche de retour de condensats</v>
          </cell>
          <cell r="K440">
            <v>10</v>
          </cell>
          <cell r="L440" t="str">
            <v>m³</v>
          </cell>
          <cell r="M440">
            <v>15</v>
          </cell>
          <cell r="N440">
            <v>3.33</v>
          </cell>
        </row>
        <row r="441">
          <cell r="B441" t="str">
            <v>AMG8</v>
          </cell>
          <cell r="H441" t="str">
            <v>Maintien de pression</v>
          </cell>
          <cell r="K441">
            <v>15</v>
          </cell>
          <cell r="L441" t="str">
            <v>UNITE</v>
          </cell>
          <cell r="M441">
            <v>20</v>
          </cell>
          <cell r="N441">
            <v>1.67</v>
          </cell>
        </row>
        <row r="443">
          <cell r="B443" t="str">
            <v>AMH</v>
          </cell>
          <cell r="G443" t="str">
            <v>GROUPE DE SURPRESSION D'EAU FROIDE (POMPES, BACHES, REGULATION)</v>
          </cell>
        </row>
        <row r="444">
          <cell r="B444" t="str">
            <v>AMH1</v>
          </cell>
          <cell r="H444" t="str">
            <v>Groupe surpression eau froide</v>
          </cell>
          <cell r="K444">
            <v>10</v>
          </cell>
          <cell r="L444" t="str">
            <v>kW</v>
          </cell>
          <cell r="M444">
            <v>15</v>
          </cell>
          <cell r="N444">
            <v>3.33</v>
          </cell>
        </row>
        <row r="446">
          <cell r="B446" t="str">
            <v>AMJ</v>
          </cell>
          <cell r="G446" t="str">
            <v>COMPTEURS</v>
          </cell>
        </row>
        <row r="447">
          <cell r="B447" t="str">
            <v>AMJ1</v>
          </cell>
          <cell r="H447" t="str">
            <v>D'eau</v>
          </cell>
          <cell r="K447">
            <v>10</v>
          </cell>
          <cell r="L447" t="str">
            <v>UNITE</v>
          </cell>
          <cell r="M447">
            <v>15</v>
          </cell>
          <cell r="N447">
            <v>3.33</v>
          </cell>
        </row>
        <row r="448">
          <cell r="B448" t="str">
            <v>AMJ2</v>
          </cell>
          <cell r="H448" t="str">
            <v>De chaleur</v>
          </cell>
          <cell r="K448">
            <v>10</v>
          </cell>
          <cell r="L448" t="str">
            <v>UNITE</v>
          </cell>
          <cell r="M448">
            <v>15</v>
          </cell>
          <cell r="N448">
            <v>3.33</v>
          </cell>
        </row>
        <row r="450">
          <cell r="B450" t="str">
            <v>AMK</v>
          </cell>
          <cell r="G450" t="str">
            <v>BALLONS</v>
          </cell>
        </row>
        <row r="451">
          <cell r="B451" t="str">
            <v>AMK1</v>
          </cell>
          <cell r="H451" t="str">
            <v>D'accumulation (sans échangeur) (1)</v>
          </cell>
          <cell r="K451">
            <v>15</v>
          </cell>
          <cell r="L451" t="str">
            <v>m³</v>
          </cell>
          <cell r="M451">
            <v>20</v>
          </cell>
          <cell r="N451">
            <v>1.67</v>
          </cell>
        </row>
        <row r="452">
          <cell r="B452" t="str">
            <v>AMK2</v>
          </cell>
          <cell r="H452" t="str">
            <v>Avec échangeur acier noir (1)</v>
          </cell>
          <cell r="K452">
            <v>10</v>
          </cell>
          <cell r="L452" t="str">
            <v>m³</v>
          </cell>
          <cell r="M452">
            <v>20</v>
          </cell>
          <cell r="N452">
            <v>5</v>
          </cell>
        </row>
        <row r="453">
          <cell r="B453" t="str">
            <v>AMK3</v>
          </cell>
          <cell r="H453" t="str">
            <v>Avec échangeur acier galvanisé (1)</v>
          </cell>
          <cell r="K453">
            <v>10</v>
          </cell>
          <cell r="L453" t="str">
            <v>m³</v>
          </cell>
          <cell r="M453">
            <v>20</v>
          </cell>
          <cell r="N453">
            <v>5</v>
          </cell>
        </row>
        <row r="454">
          <cell r="B454" t="str">
            <v>AMK4</v>
          </cell>
          <cell r="H454" t="str">
            <v>Avec échangeur cuivre (canalisation) (1)</v>
          </cell>
          <cell r="K454">
            <v>15</v>
          </cell>
          <cell r="L454" t="str">
            <v>m³</v>
          </cell>
          <cell r="M454">
            <v>20</v>
          </cell>
          <cell r="N454">
            <v>1.67</v>
          </cell>
        </row>
        <row r="455">
          <cell r="B455" t="str">
            <v>AMK5</v>
          </cell>
          <cell r="H455" t="str">
            <v>Avec échangeur inox (1)</v>
          </cell>
          <cell r="K455">
            <v>15</v>
          </cell>
          <cell r="L455" t="str">
            <v>m³</v>
          </cell>
          <cell r="M455">
            <v>20</v>
          </cell>
          <cell r="N455">
            <v>1.67</v>
          </cell>
        </row>
        <row r="456">
          <cell r="B456" t="str">
            <v>AMK6</v>
          </cell>
          <cell r="H456" t="str">
            <v>Avec réchauffeur élec. (thermoplongeur) (1)</v>
          </cell>
          <cell r="K456">
            <v>10</v>
          </cell>
          <cell r="L456" t="str">
            <v>m³</v>
          </cell>
          <cell r="M456">
            <v>20</v>
          </cell>
          <cell r="N456">
            <v>5</v>
          </cell>
        </row>
        <row r="458">
          <cell r="B458" t="str">
            <v>AML</v>
          </cell>
          <cell r="G458" t="str">
            <v>SANITAIRES DES LOCAUX</v>
          </cell>
        </row>
        <row r="459">
          <cell r="B459" t="str">
            <v>AML1</v>
          </cell>
          <cell r="H459" t="str">
            <v>Ballons, douches, WC, lavabos, rob.</v>
          </cell>
          <cell r="K459">
            <v>10</v>
          </cell>
          <cell r="L459" t="str">
            <v>UNITE</v>
          </cell>
          <cell r="M459">
            <v>15</v>
          </cell>
          <cell r="N459">
            <v>3.33</v>
          </cell>
        </row>
        <row r="461">
          <cell r="B461" t="str">
            <v>AMM</v>
          </cell>
          <cell r="G461" t="str">
            <v>POMPE DE RELEVAGE</v>
          </cell>
          <cell r="K461">
            <v>10</v>
          </cell>
          <cell r="L461" t="str">
            <v>kW</v>
          </cell>
          <cell r="M461">
            <v>18</v>
          </cell>
          <cell r="N461">
            <v>4.4400000000000004</v>
          </cell>
        </row>
        <row r="463">
          <cell r="B463" t="str">
            <v>AN</v>
          </cell>
          <cell r="G463" t="str">
            <v>INSTALLATION INTERIEURES (SAUF CONDITIONNEMENT D'AIR</v>
          </cell>
        </row>
        <row r="464">
          <cell r="G464" t="str">
            <v>ET ECS EN PARTIE PRIVATIVE)</v>
          </cell>
        </row>
        <row r="466">
          <cell r="B466" t="str">
            <v>ANA</v>
          </cell>
          <cell r="G466" t="str">
            <v>CHAUFFAGE</v>
          </cell>
        </row>
        <row r="467">
          <cell r="B467" t="str">
            <v>ANA1</v>
          </cell>
          <cell r="H467" t="str">
            <v>MOYENNE ENSEMBLE DISTRIBUTION (1)</v>
          </cell>
          <cell r="K467">
            <v>25</v>
          </cell>
          <cell r="L467" t="str">
            <v>LOGEMENTS</v>
          </cell>
          <cell r="M467">
            <v>30</v>
          </cell>
          <cell r="N467">
            <v>0.67</v>
          </cell>
        </row>
        <row r="468">
          <cell r="H468" t="str">
            <v>COMPRENANT :</v>
          </cell>
        </row>
        <row r="469">
          <cell r="I469" t="str">
            <v>. canalisations apparentes</v>
          </cell>
        </row>
        <row r="470">
          <cell r="I470" t="str">
            <v>. calorifuge</v>
          </cell>
        </row>
        <row r="471">
          <cell r="I471" t="str">
            <v>. vanne</v>
          </cell>
        </row>
        <row r="472">
          <cell r="B472" t="str">
            <v>ANA2</v>
          </cell>
          <cell r="H472" t="str">
            <v>CORPS DE CHAUFFE STATIQUE FONTE-ACIER</v>
          </cell>
          <cell r="K472">
            <v>25</v>
          </cell>
          <cell r="L472" t="str">
            <v>LOGEMENTS</v>
          </cell>
          <cell r="M472">
            <v>40</v>
          </cell>
          <cell r="N472">
            <v>1.5</v>
          </cell>
        </row>
        <row r="473">
          <cell r="B473" t="str">
            <v>ANA3</v>
          </cell>
          <cell r="H473" t="str">
            <v>CORPS DE CHAUFFE DYNAMIQUE ENSEMBLE</v>
          </cell>
          <cell r="K473">
            <v>20</v>
          </cell>
          <cell r="L473" t="str">
            <v>LOGEMENTS</v>
          </cell>
          <cell r="M473">
            <v>30</v>
          </cell>
          <cell r="N473">
            <v>1.67</v>
          </cell>
        </row>
        <row r="474">
          <cell r="H474" t="str">
            <v>COMPRENANT :</v>
          </cell>
        </row>
        <row r="475">
          <cell r="I475" t="str">
            <v>. acier, cuivre</v>
          </cell>
        </row>
        <row r="476">
          <cell r="I476" t="str">
            <v>. partie thermique</v>
          </cell>
        </row>
        <row r="477">
          <cell r="I477" t="str">
            <v>. aéraulique</v>
          </cell>
        </row>
        <row r="478">
          <cell r="B478" t="str">
            <v>ANA4</v>
          </cell>
          <cell r="H478" t="str">
            <v>ROBINETTERIE CLASSIQUE</v>
          </cell>
          <cell r="K478">
            <v>20</v>
          </cell>
          <cell r="L478" t="str">
            <v>ENSEMBLE</v>
          </cell>
          <cell r="N478">
            <v>1.67</v>
          </cell>
        </row>
        <row r="479">
          <cell r="B479" t="str">
            <v>ANA5</v>
          </cell>
          <cell r="H479" t="str">
            <v>ROBINETTERIE THERMOSTATIQUE</v>
          </cell>
          <cell r="K479">
            <v>10</v>
          </cell>
          <cell r="L479" t="str">
            <v>ENSEMBLE</v>
          </cell>
          <cell r="N479">
            <v>3.33</v>
          </cell>
        </row>
        <row r="480">
          <cell r="B480" t="str">
            <v>ANA6</v>
          </cell>
          <cell r="H480" t="str">
            <v>COMPTAGE INDIVIDUEL</v>
          </cell>
          <cell r="K480">
            <v>8</v>
          </cell>
          <cell r="L480" t="str">
            <v>ENSEMBLE</v>
          </cell>
          <cell r="N480">
            <v>2.5</v>
          </cell>
        </row>
        <row r="483">
          <cell r="B483" t="str">
            <v>ANB</v>
          </cell>
          <cell r="G483" t="str">
            <v>EAU CHAUDE</v>
          </cell>
        </row>
        <row r="484">
          <cell r="B484" t="str">
            <v>ANB1</v>
          </cell>
          <cell r="H484" t="str">
            <v>MOYENNE ENSEMBLE DISTRIBUTION (1)</v>
          </cell>
          <cell r="K484">
            <v>18</v>
          </cell>
          <cell r="L484" t="str">
            <v>LOGEMENTS</v>
          </cell>
          <cell r="M484">
            <v>30</v>
          </cell>
          <cell r="N484">
            <v>2.2200000000000002</v>
          </cell>
        </row>
        <row r="485">
          <cell r="H485" t="str">
            <v>COMPRENANT :</v>
          </cell>
        </row>
        <row r="486">
          <cell r="I486" t="str">
            <v>. canalisation apparente</v>
          </cell>
        </row>
        <row r="487">
          <cell r="I487" t="str">
            <v>. vanne, calorifuge</v>
          </cell>
        </row>
        <row r="488">
          <cell r="B488" t="str">
            <v>ANB2</v>
          </cell>
          <cell r="H488" t="str">
            <v>Comptage individuel</v>
          </cell>
          <cell r="K488">
            <v>5</v>
          </cell>
          <cell r="L488" t="str">
            <v>LOGEMENTS</v>
          </cell>
          <cell r="M488">
            <v>10</v>
          </cell>
          <cell r="N488">
            <v>10</v>
          </cell>
        </row>
        <row r="489">
          <cell r="B489" t="str">
            <v>ANB3</v>
          </cell>
          <cell r="H489" t="str">
            <v>Répartiteur à évaporation</v>
          </cell>
          <cell r="K489">
            <v>15</v>
          </cell>
          <cell r="L489" t="str">
            <v>LOGEMENTS</v>
          </cell>
          <cell r="M489">
            <v>25</v>
          </cell>
          <cell r="N489">
            <v>2.67</v>
          </cell>
        </row>
        <row r="491">
          <cell r="B491" t="str">
            <v>ANC</v>
          </cell>
          <cell r="G491" t="str">
            <v>VMC ET VMC GAZ</v>
          </cell>
        </row>
        <row r="492">
          <cell r="B492" t="str">
            <v>ANC1</v>
          </cell>
          <cell r="H492" t="str">
            <v>Extracteur, hotte &amp; extracteur</v>
          </cell>
          <cell r="K492">
            <v>10</v>
          </cell>
          <cell r="L492" t="str">
            <v>UNITE</v>
          </cell>
          <cell r="M492">
            <v>15</v>
          </cell>
          <cell r="N492">
            <v>3.33</v>
          </cell>
        </row>
        <row r="493">
          <cell r="B493" t="str">
            <v>ANC2</v>
          </cell>
          <cell r="H493" t="str">
            <v>Conduits</v>
          </cell>
          <cell r="K493">
            <v>15</v>
          </cell>
          <cell r="L493" t="str">
            <v>UNITE</v>
          </cell>
          <cell r="M493">
            <v>20</v>
          </cell>
          <cell r="N493">
            <v>1.67</v>
          </cell>
        </row>
        <row r="494">
          <cell r="B494" t="str">
            <v>ANC3</v>
          </cell>
          <cell r="H494" t="str">
            <v>Ensemble sécurité gaz</v>
          </cell>
          <cell r="K494">
            <v>10</v>
          </cell>
          <cell r="L494" t="str">
            <v>UNITE</v>
          </cell>
          <cell r="M494">
            <v>15</v>
          </cell>
          <cell r="N494">
            <v>3.33</v>
          </cell>
        </row>
        <row r="495">
          <cell r="B495" t="str">
            <v>ANC4</v>
          </cell>
          <cell r="H495" t="str">
            <v>volet coupe feu</v>
          </cell>
          <cell r="K495">
            <v>99</v>
          </cell>
          <cell r="L495" t="str">
            <v>UNITE</v>
          </cell>
          <cell r="M495">
            <v>99</v>
          </cell>
        </row>
        <row r="497">
          <cell r="B497" t="str">
            <v>AP</v>
          </cell>
          <cell r="F497" t="str">
            <v>GENIE CIVIL</v>
          </cell>
        </row>
        <row r="499">
          <cell r="B499" t="str">
            <v>APA</v>
          </cell>
          <cell r="G499" t="str">
            <v>BATIMENT</v>
          </cell>
        </row>
        <row r="500">
          <cell r="B500" t="str">
            <v>APA1</v>
          </cell>
          <cell r="H500" t="str">
            <v>Ensemble hors cheminée</v>
          </cell>
          <cell r="K500">
            <v>30</v>
          </cell>
          <cell r="L500" t="str">
            <v>UNITE</v>
          </cell>
          <cell r="M500">
            <v>50</v>
          </cell>
          <cell r="N500">
            <v>1.33</v>
          </cell>
        </row>
        <row r="501">
          <cell r="B501" t="str">
            <v>APA2</v>
          </cell>
          <cell r="H501" t="str">
            <v>Gros oeuvre cuve rétention fosse</v>
          </cell>
          <cell r="K501">
            <v>40</v>
          </cell>
          <cell r="L501" t="str">
            <v>UNITE</v>
          </cell>
          <cell r="M501">
            <v>50</v>
          </cell>
          <cell r="N501">
            <v>0.5</v>
          </cell>
        </row>
        <row r="502">
          <cell r="B502" t="str">
            <v>APA3</v>
          </cell>
          <cell r="H502" t="str">
            <v>Couverture</v>
          </cell>
          <cell r="K502">
            <v>40</v>
          </cell>
          <cell r="L502" t="str">
            <v>UNITE</v>
          </cell>
          <cell r="M502">
            <v>50</v>
          </cell>
          <cell r="N502">
            <v>0.5</v>
          </cell>
        </row>
        <row r="503">
          <cell r="B503" t="str">
            <v>APA4</v>
          </cell>
          <cell r="H503" t="str">
            <v>Façade sol</v>
          </cell>
          <cell r="K503">
            <v>40</v>
          </cell>
          <cell r="L503" t="str">
            <v>UNITE</v>
          </cell>
          <cell r="M503">
            <v>50</v>
          </cell>
          <cell r="N503">
            <v>0.5</v>
          </cell>
        </row>
        <row r="504">
          <cell r="B504" t="str">
            <v>APA5</v>
          </cell>
          <cell r="H504" t="str">
            <v>Cheminée fut</v>
          </cell>
          <cell r="K504">
            <v>30</v>
          </cell>
          <cell r="L504" t="str">
            <v>UNITE</v>
          </cell>
          <cell r="M504">
            <v>50</v>
          </cell>
          <cell r="N504">
            <v>1.33</v>
          </cell>
        </row>
        <row r="505">
          <cell r="I505" t="str">
            <v>Briquetage</v>
          </cell>
        </row>
        <row r="506">
          <cell r="I506" t="str">
            <v>Peinture</v>
          </cell>
        </row>
        <row r="507">
          <cell r="B507" t="str">
            <v>APA6</v>
          </cell>
          <cell r="H507" t="str">
            <v>Balissage</v>
          </cell>
          <cell r="K507">
            <v>5</v>
          </cell>
          <cell r="L507" t="str">
            <v>UNITE</v>
          </cell>
          <cell r="M507">
            <v>10</v>
          </cell>
          <cell r="N507">
            <v>10</v>
          </cell>
        </row>
        <row r="508">
          <cell r="I508" t="str">
            <v>Paratonnerre</v>
          </cell>
        </row>
        <row r="509">
          <cell r="I509" t="str">
            <v>Crinoline</v>
          </cell>
        </row>
        <row r="510">
          <cell r="B510" t="str">
            <v>APA7</v>
          </cell>
          <cell r="H510" t="str">
            <v>Second, oeuvre peinture vitres</v>
          </cell>
          <cell r="K510">
            <v>15</v>
          </cell>
          <cell r="L510" t="str">
            <v>UNITE</v>
          </cell>
          <cell r="M510">
            <v>20</v>
          </cell>
          <cell r="N510">
            <v>1.67</v>
          </cell>
        </row>
        <row r="511">
          <cell r="B511" t="str">
            <v>APA8</v>
          </cell>
          <cell r="H511" t="str">
            <v>Abords, vrd, clotures, chaussée...</v>
          </cell>
          <cell r="K511">
            <v>15</v>
          </cell>
          <cell r="L511" t="str">
            <v>UNITE</v>
          </cell>
          <cell r="M511">
            <v>20</v>
          </cell>
          <cell r="N511">
            <v>1.67</v>
          </cell>
        </row>
        <row r="512">
          <cell r="H512" t="str">
            <v>espaces verts, porte de dépotage</v>
          </cell>
        </row>
        <row r="513">
          <cell r="B513" t="str">
            <v>APA9</v>
          </cell>
          <cell r="H513" t="str">
            <v>Menuiserie métallique plastique</v>
          </cell>
          <cell r="K513">
            <v>30</v>
          </cell>
          <cell r="M513">
            <v>30</v>
          </cell>
        </row>
        <row r="515">
          <cell r="B515" t="str">
            <v>APB</v>
          </cell>
          <cell r="G515" t="str">
            <v>RESEAUX CANIVEAU, CHAMBRE DE VANNES</v>
          </cell>
        </row>
        <row r="516">
          <cell r="B516" t="str">
            <v>APB1</v>
          </cell>
          <cell r="H516" t="str">
            <v>Coulé sur place</v>
          </cell>
          <cell r="K516">
            <v>30</v>
          </cell>
          <cell r="L516" t="str">
            <v>ml</v>
          </cell>
          <cell r="M516">
            <v>40</v>
          </cell>
          <cell r="N516">
            <v>0.83</v>
          </cell>
        </row>
        <row r="517">
          <cell r="B517" t="str">
            <v>APB2</v>
          </cell>
          <cell r="H517" t="str">
            <v>Préfabriqué</v>
          </cell>
          <cell r="K517">
            <v>25</v>
          </cell>
          <cell r="L517" t="str">
            <v>ml</v>
          </cell>
          <cell r="M517">
            <v>40</v>
          </cell>
          <cell r="N517">
            <v>1.5</v>
          </cell>
        </row>
        <row r="518">
          <cell r="B518" t="str">
            <v>APB3</v>
          </cell>
          <cell r="H518" t="str">
            <v>Clapet antirefoulement</v>
          </cell>
          <cell r="K518">
            <v>10</v>
          </cell>
          <cell r="L518" t="str">
            <v>UNITE</v>
          </cell>
          <cell r="M518">
            <v>15</v>
          </cell>
          <cell r="N518">
            <v>3.33</v>
          </cell>
        </row>
        <row r="520">
          <cell r="B520" t="str">
            <v>APC</v>
          </cell>
          <cell r="G520" t="str">
            <v>SILOS</v>
          </cell>
        </row>
        <row r="521">
          <cell r="B521" t="str">
            <v>APC1</v>
          </cell>
          <cell r="H521" t="str">
            <v>Construction bois</v>
          </cell>
          <cell r="K521">
            <v>15</v>
          </cell>
          <cell r="L521" t="str">
            <v>m³</v>
          </cell>
          <cell r="M521">
            <v>20</v>
          </cell>
          <cell r="N521">
            <v>1.67</v>
          </cell>
        </row>
        <row r="522">
          <cell r="B522" t="str">
            <v>APC2</v>
          </cell>
          <cell r="H522" t="str">
            <v>Construction acier</v>
          </cell>
          <cell r="K522">
            <v>20</v>
          </cell>
          <cell r="L522" t="str">
            <v>m³</v>
          </cell>
          <cell r="M522">
            <v>25</v>
          </cell>
          <cell r="N522">
            <v>1</v>
          </cell>
        </row>
        <row r="523">
          <cell r="B523" t="str">
            <v>APC3</v>
          </cell>
          <cell r="H523" t="str">
            <v>Construction béton</v>
          </cell>
          <cell r="K523">
            <v>30</v>
          </cell>
          <cell r="L523" t="str">
            <v>m³</v>
          </cell>
          <cell r="M523">
            <v>40</v>
          </cell>
          <cell r="N523">
            <v>0.83</v>
          </cell>
        </row>
        <row r="525">
          <cell r="B525" t="str">
            <v>AQ</v>
          </cell>
          <cell r="F525" t="str">
            <v>DIVERS PRODUCTIONS DE CHALEUR</v>
          </cell>
        </row>
        <row r="527">
          <cell r="B527" t="str">
            <v>AQA</v>
          </cell>
          <cell r="G527" t="str">
            <v>GENERATEURS D'AIR CHAUD (ENSEMBLE : BRULEUR, FOYER, ECHANGE)</v>
          </cell>
        </row>
        <row r="528">
          <cell r="B528" t="str">
            <v>AQA1</v>
          </cell>
          <cell r="H528" t="str">
            <v>Gaz (1)</v>
          </cell>
          <cell r="K528">
            <v>12</v>
          </cell>
          <cell r="L528" t="str">
            <v>kW</v>
          </cell>
          <cell r="M528">
            <v>20</v>
          </cell>
          <cell r="N528">
            <v>3.33</v>
          </cell>
        </row>
        <row r="529">
          <cell r="B529" t="str">
            <v>AQA2</v>
          </cell>
          <cell r="H529" t="str">
            <v>Fod</v>
          </cell>
          <cell r="K529">
            <v>12</v>
          </cell>
          <cell r="L529" t="str">
            <v>kW</v>
          </cell>
          <cell r="M529">
            <v>20</v>
          </cell>
          <cell r="N529">
            <v>3.33</v>
          </cell>
        </row>
        <row r="531">
          <cell r="B531" t="str">
            <v>AQB</v>
          </cell>
          <cell r="G531" t="str">
            <v>POELES : MAZOUT, GAZ, CHARBON</v>
          </cell>
        </row>
        <row r="532">
          <cell r="B532" t="str">
            <v>AQB1</v>
          </cell>
          <cell r="H532" t="str">
            <v>Poêles : mazout, gaz charbon</v>
          </cell>
          <cell r="K532">
            <v>10</v>
          </cell>
          <cell r="L532" t="str">
            <v>kW</v>
          </cell>
          <cell r="M532">
            <v>15</v>
          </cell>
          <cell r="N532">
            <v>3.33</v>
          </cell>
        </row>
        <row r="534">
          <cell r="B534" t="str">
            <v>AQC</v>
          </cell>
          <cell r="G534" t="str">
            <v>APPAREILS INDIVIDUELS</v>
          </cell>
        </row>
        <row r="535">
          <cell r="B535" t="str">
            <v>AQC1</v>
          </cell>
          <cell r="H535" t="str">
            <v>Chauffe eau, chauffe bain</v>
          </cell>
          <cell r="K535">
            <v>10</v>
          </cell>
          <cell r="L535" t="str">
            <v>kW</v>
          </cell>
          <cell r="M535">
            <v>15</v>
          </cell>
          <cell r="N535">
            <v>3.33</v>
          </cell>
        </row>
        <row r="536">
          <cell r="B536" t="str">
            <v>AQC2</v>
          </cell>
          <cell r="H536" t="str">
            <v>Chaudière et mixte</v>
          </cell>
          <cell r="K536">
            <v>10</v>
          </cell>
          <cell r="L536" t="str">
            <v>kW</v>
          </cell>
          <cell r="M536">
            <v>15</v>
          </cell>
          <cell r="N536">
            <v>3.33</v>
          </cell>
        </row>
        <row r="537">
          <cell r="B537" t="str">
            <v>AQC3</v>
          </cell>
          <cell r="H537" t="str">
            <v>Chaudière à condensation</v>
          </cell>
          <cell r="K537">
            <v>7</v>
          </cell>
          <cell r="L537" t="str">
            <v>kW</v>
          </cell>
          <cell r="M537">
            <v>15</v>
          </cell>
          <cell r="N537">
            <v>7.62</v>
          </cell>
        </row>
        <row r="539">
          <cell r="B539" t="str">
            <v>AQD</v>
          </cell>
          <cell r="G539" t="str">
            <v>PANNEAUX SOLAIRES Y COMPRIS RACCORDS, SUPPORTS (HORS RISQUE DE GRELE)</v>
          </cell>
        </row>
        <row r="540">
          <cell r="B540" t="str">
            <v>AQD1</v>
          </cell>
          <cell r="H540" t="str">
            <v>Panneaux solaires</v>
          </cell>
          <cell r="K540">
            <v>15</v>
          </cell>
          <cell r="L540" t="str">
            <v>m²</v>
          </cell>
          <cell r="M540">
            <v>20</v>
          </cell>
          <cell r="N540">
            <v>1.67</v>
          </cell>
        </row>
        <row r="543">
          <cell r="B543" t="str">
            <v>AQE</v>
          </cell>
          <cell r="G543" t="str">
            <v>RECHAUFFEURS D'AIR</v>
          </cell>
        </row>
        <row r="544">
          <cell r="B544" t="str">
            <v>AQE1</v>
          </cell>
          <cell r="H544" t="str">
            <v>A plaques</v>
          </cell>
          <cell r="K544">
            <v>20</v>
          </cell>
          <cell r="L544" t="str">
            <v>m³/h</v>
          </cell>
          <cell r="M544">
            <v>30</v>
          </cell>
          <cell r="N544">
            <v>1.67</v>
          </cell>
        </row>
        <row r="545">
          <cell r="B545" t="str">
            <v>AQE2</v>
          </cell>
          <cell r="H545" t="str">
            <v>Tubulaire</v>
          </cell>
          <cell r="K545">
            <v>20</v>
          </cell>
          <cell r="L545" t="str">
            <v>m³/h</v>
          </cell>
          <cell r="M545">
            <v>30</v>
          </cell>
          <cell r="N545">
            <v>1.67</v>
          </cell>
        </row>
        <row r="546">
          <cell r="B546" t="str">
            <v>AQE3</v>
          </cell>
          <cell r="H546" t="str">
            <v>A roue - type éconovent</v>
          </cell>
          <cell r="K546">
            <v>15</v>
          </cell>
          <cell r="L546" t="str">
            <v>m³/h</v>
          </cell>
          <cell r="M546">
            <v>20</v>
          </cell>
          <cell r="N546">
            <v>1.67</v>
          </cell>
        </row>
        <row r="547">
          <cell r="B547" t="str">
            <v>AQE4</v>
          </cell>
          <cell r="H547" t="str">
            <v>Caloduc</v>
          </cell>
          <cell r="K547">
            <v>20</v>
          </cell>
          <cell r="L547" t="str">
            <v>m³/h</v>
          </cell>
          <cell r="M547">
            <v>30</v>
          </cell>
          <cell r="N547">
            <v>1.67</v>
          </cell>
        </row>
        <row r="549">
          <cell r="B549" t="str">
            <v>AQF</v>
          </cell>
          <cell r="G549" t="str">
            <v>GENERATEUR DE PRODUCTION DIRECTE D'ECS (AVEC TRAIT. D'EAU)</v>
          </cell>
        </row>
        <row r="550">
          <cell r="B550" t="str">
            <v>AQF1</v>
          </cell>
          <cell r="H550" t="str">
            <v>Gaz : corps de chauffe acier</v>
          </cell>
          <cell r="K550">
            <v>7</v>
          </cell>
          <cell r="L550" t="str">
            <v>kW</v>
          </cell>
          <cell r="M550">
            <v>15</v>
          </cell>
          <cell r="N550">
            <v>7.62</v>
          </cell>
        </row>
        <row r="551">
          <cell r="B551" t="str">
            <v>AQF2</v>
          </cell>
          <cell r="H551" t="str">
            <v>Gaz : corps de chauffe inox</v>
          </cell>
          <cell r="K551">
            <v>15</v>
          </cell>
          <cell r="L551" t="str">
            <v>kW</v>
          </cell>
          <cell r="M551">
            <v>20</v>
          </cell>
          <cell r="N551">
            <v>1.67</v>
          </cell>
        </row>
        <row r="552">
          <cell r="B552" t="str">
            <v>AQF3</v>
          </cell>
          <cell r="H552" t="str">
            <v>Fod : corps de chauffe acier</v>
          </cell>
          <cell r="K552">
            <v>5</v>
          </cell>
          <cell r="L552" t="str">
            <v>kW</v>
          </cell>
          <cell r="M552">
            <v>10</v>
          </cell>
          <cell r="N552">
            <v>10</v>
          </cell>
        </row>
        <row r="553">
          <cell r="B553" t="str">
            <v>AQF4</v>
          </cell>
          <cell r="H553" t="str">
            <v>Fod : corps de chauffe inox</v>
          </cell>
          <cell r="K553">
            <v>15</v>
          </cell>
          <cell r="L553" t="str">
            <v>kW</v>
          </cell>
          <cell r="M553">
            <v>20</v>
          </cell>
          <cell r="N553">
            <v>1.67</v>
          </cell>
        </row>
        <row r="554">
          <cell r="B554" t="str">
            <v>AQF5</v>
          </cell>
          <cell r="H554" t="str">
            <v>Electricité</v>
          </cell>
          <cell r="K554">
            <v>10</v>
          </cell>
          <cell r="L554" t="str">
            <v>kW</v>
          </cell>
          <cell r="M554">
            <v>15</v>
          </cell>
          <cell r="N554">
            <v>3.33</v>
          </cell>
        </row>
        <row r="556">
          <cell r="B556" t="str">
            <v>AR</v>
          </cell>
          <cell r="F556" t="str">
            <v>POMPES A CHALEUR (PAC)</v>
          </cell>
        </row>
        <row r="557">
          <cell r="G557" t="str">
            <v>1 ensemble comprend :</v>
          </cell>
        </row>
        <row r="558">
          <cell r="H558" t="str">
            <v>Moteur + compresseur</v>
          </cell>
        </row>
        <row r="559">
          <cell r="H559" t="str">
            <v>Condenseur</v>
          </cell>
        </row>
        <row r="560">
          <cell r="H560" t="str">
            <v>Evaporateur</v>
          </cell>
        </row>
        <row r="561">
          <cell r="H561" t="str">
            <v>Pompe : fluide, huile à vide</v>
          </cell>
        </row>
        <row r="562">
          <cell r="H562" t="str">
            <v>Armoire électrique</v>
          </cell>
        </row>
        <row r="563">
          <cell r="G563" t="str">
            <v xml:space="preserve">1 Machine a compression mécanique se désigne </v>
          </cell>
        </row>
        <row r="564">
          <cell r="G564" t="str">
            <v>par 2 numéros :</v>
          </cell>
        </row>
        <row r="565">
          <cell r="H565" t="str">
            <v>Celui du compresseur</v>
          </cell>
        </row>
        <row r="566">
          <cell r="H566" t="str">
            <v>Celui de l'équipement de la machine</v>
          </cell>
        </row>
        <row r="568">
          <cell r="B568" t="str">
            <v>ARA</v>
          </cell>
          <cell r="G568" t="str">
            <v>RAPPEL COMPRESSEUR DE POMPE A CHALEUR (PAC)</v>
          </cell>
        </row>
        <row r="569">
          <cell r="B569" t="str">
            <v>ARA1</v>
          </cell>
          <cell r="H569" t="str">
            <v>Hermétique</v>
          </cell>
          <cell r="K569">
            <v>99</v>
          </cell>
          <cell r="L569" t="str">
            <v>UNITE</v>
          </cell>
          <cell r="M569">
            <v>99</v>
          </cell>
        </row>
        <row r="570">
          <cell r="B570" t="str">
            <v>ARA2</v>
          </cell>
          <cell r="H570" t="str">
            <v>Semi hermétique</v>
          </cell>
          <cell r="K570">
            <v>99</v>
          </cell>
          <cell r="L570" t="str">
            <v>UNITE</v>
          </cell>
          <cell r="M570">
            <v>99</v>
          </cell>
        </row>
        <row r="571">
          <cell r="B571" t="str">
            <v>ARA3</v>
          </cell>
          <cell r="H571" t="str">
            <v>Ouvert à pistons</v>
          </cell>
          <cell r="K571">
            <v>99</v>
          </cell>
          <cell r="L571" t="str">
            <v>UNITE</v>
          </cell>
          <cell r="M571">
            <v>99</v>
          </cell>
        </row>
        <row r="572">
          <cell r="B572" t="str">
            <v>ARA4</v>
          </cell>
          <cell r="H572" t="str">
            <v>A vis</v>
          </cell>
          <cell r="K572">
            <v>99</v>
          </cell>
          <cell r="L572" t="str">
            <v>UNITE</v>
          </cell>
          <cell r="M572">
            <v>99</v>
          </cell>
        </row>
        <row r="573">
          <cell r="B573" t="str">
            <v>ARA5</v>
          </cell>
          <cell r="H573" t="str">
            <v>Centrifuge</v>
          </cell>
          <cell r="K573">
            <v>99</v>
          </cell>
          <cell r="L573" t="str">
            <v>UNITE</v>
          </cell>
          <cell r="M573">
            <v>99</v>
          </cell>
        </row>
        <row r="575">
          <cell r="B575" t="str">
            <v>ARB</v>
          </cell>
          <cell r="G575" t="str">
            <v>MACHINE A COMPRESSION MECANIQUE A MOTEUR ELECTRIQUE</v>
          </cell>
        </row>
        <row r="576">
          <cell r="B576" t="str">
            <v>ARB1</v>
          </cell>
          <cell r="H576" t="str">
            <v>Condenseur bât. air evapo.eau</v>
          </cell>
          <cell r="K576">
            <v>16</v>
          </cell>
          <cell r="L576" t="str">
            <v>kW</v>
          </cell>
          <cell r="M576">
            <v>25</v>
          </cell>
          <cell r="N576">
            <v>2.25</v>
          </cell>
        </row>
        <row r="577">
          <cell r="B577" t="str">
            <v>ARB2</v>
          </cell>
          <cell r="H577" t="str">
            <v>Condenseur  bât. air  évapo. air</v>
          </cell>
          <cell r="K577">
            <v>18</v>
          </cell>
          <cell r="L577" t="str">
            <v>kW</v>
          </cell>
          <cell r="M577">
            <v>25</v>
          </cell>
          <cell r="N577">
            <v>1.56</v>
          </cell>
        </row>
        <row r="578">
          <cell r="B578" t="str">
            <v>ARB3</v>
          </cell>
          <cell r="H578" t="str">
            <v>Condenseur bât. eau  évapo.eau</v>
          </cell>
          <cell r="K578">
            <v>16</v>
          </cell>
          <cell r="L578" t="str">
            <v>kW</v>
          </cell>
          <cell r="M578">
            <v>25</v>
          </cell>
          <cell r="N578">
            <v>2.25</v>
          </cell>
        </row>
        <row r="579">
          <cell r="B579" t="str">
            <v>ARB4</v>
          </cell>
          <cell r="H579" t="str">
            <v>Condenseur bât. évapo. air</v>
          </cell>
          <cell r="K579">
            <v>18</v>
          </cell>
          <cell r="L579" t="str">
            <v>kW</v>
          </cell>
          <cell r="M579">
            <v>25</v>
          </cell>
          <cell r="N579">
            <v>1.56</v>
          </cell>
        </row>
        <row r="580">
          <cell r="B580" t="str">
            <v>ARB5</v>
          </cell>
          <cell r="H580" t="str">
            <v>Condenseur bât. air-ruis évapo. eau</v>
          </cell>
          <cell r="K580">
            <v>15</v>
          </cell>
          <cell r="L580" t="str">
            <v>kW</v>
          </cell>
          <cell r="M580">
            <v>25</v>
          </cell>
          <cell r="N580">
            <v>2.67</v>
          </cell>
        </row>
        <row r="581">
          <cell r="B581" t="str">
            <v>ARB6</v>
          </cell>
          <cell r="H581" t="str">
            <v>Condenseur bât. air-ruis  évapo.air</v>
          </cell>
          <cell r="K581">
            <v>15</v>
          </cell>
          <cell r="L581" t="str">
            <v>kW</v>
          </cell>
          <cell r="M581">
            <v>25</v>
          </cell>
          <cell r="N581">
            <v>2.67</v>
          </cell>
        </row>
        <row r="584">
          <cell r="B584" t="str">
            <v>ARC</v>
          </cell>
          <cell r="G584" t="str">
            <v>MACHINE A COMPRESSION MECANIQUE A MOTEUR THERMIQUE</v>
          </cell>
        </row>
        <row r="585">
          <cell r="B585" t="str">
            <v>ARC1</v>
          </cell>
          <cell r="H585" t="str">
            <v>Condenseur bat-air evapo.eau</v>
          </cell>
          <cell r="K585">
            <v>16</v>
          </cell>
          <cell r="L585" t="str">
            <v>kW</v>
          </cell>
          <cell r="M585">
            <v>25</v>
          </cell>
          <cell r="N585">
            <v>2.25</v>
          </cell>
        </row>
        <row r="586">
          <cell r="B586" t="str">
            <v>ARC2</v>
          </cell>
          <cell r="H586" t="str">
            <v>Condenseur bat-air évapo air</v>
          </cell>
          <cell r="K586">
            <v>18</v>
          </cell>
          <cell r="L586" t="str">
            <v>kW</v>
          </cell>
          <cell r="M586">
            <v>25</v>
          </cell>
          <cell r="N586">
            <v>1.56</v>
          </cell>
        </row>
        <row r="587">
          <cell r="B587" t="str">
            <v>ARC3</v>
          </cell>
          <cell r="H587" t="str">
            <v>Condenseur bat eau évapo eau</v>
          </cell>
          <cell r="K587">
            <v>16</v>
          </cell>
          <cell r="L587" t="str">
            <v>kW</v>
          </cell>
          <cell r="M587">
            <v>25</v>
          </cell>
          <cell r="N587">
            <v>2.25</v>
          </cell>
        </row>
        <row r="588">
          <cell r="B588" t="str">
            <v>ARC4</v>
          </cell>
          <cell r="H588" t="str">
            <v>Condenseur bat eau évapo air</v>
          </cell>
          <cell r="K588">
            <v>18</v>
          </cell>
          <cell r="L588" t="str">
            <v>kW</v>
          </cell>
          <cell r="M588">
            <v>25</v>
          </cell>
          <cell r="N588">
            <v>1.56</v>
          </cell>
        </row>
        <row r="589">
          <cell r="B589" t="str">
            <v>ARC5</v>
          </cell>
          <cell r="H589" t="str">
            <v>Condenseur bat air ruis évapo eau</v>
          </cell>
          <cell r="K589">
            <v>12</v>
          </cell>
          <cell r="L589" t="str">
            <v>kW</v>
          </cell>
          <cell r="M589">
            <v>25</v>
          </cell>
          <cell r="N589">
            <v>4.33</v>
          </cell>
        </row>
        <row r="590">
          <cell r="B590" t="str">
            <v>ARC6</v>
          </cell>
          <cell r="H590" t="str">
            <v>Condenseur bat air ruis évapo air</v>
          </cell>
          <cell r="K590">
            <v>12</v>
          </cell>
          <cell r="L590" t="str">
            <v>kW</v>
          </cell>
          <cell r="M590">
            <v>25</v>
          </cell>
          <cell r="N590">
            <v>4.33</v>
          </cell>
        </row>
        <row r="592">
          <cell r="B592" t="str">
            <v>ARD</v>
          </cell>
          <cell r="G592" t="str">
            <v>MACHINE A ABSORPTION</v>
          </cell>
        </row>
        <row r="593">
          <cell r="B593" t="str">
            <v>ARD1</v>
          </cell>
          <cell r="H593" t="str">
            <v>Combustion externe vapeur eau chaude</v>
          </cell>
          <cell r="K593">
            <v>20</v>
          </cell>
          <cell r="L593" t="str">
            <v>PAC</v>
          </cell>
          <cell r="M593">
            <v>35</v>
          </cell>
          <cell r="N593">
            <v>2.14</v>
          </cell>
        </row>
        <row r="594">
          <cell r="B594" t="str">
            <v>ARD2</v>
          </cell>
          <cell r="H594" t="str">
            <v>Combustion interne à gaz</v>
          </cell>
          <cell r="K594">
            <v>18</v>
          </cell>
          <cell r="L594" t="str">
            <v>PAC</v>
          </cell>
          <cell r="M594">
            <v>35</v>
          </cell>
          <cell r="N594">
            <v>2.7</v>
          </cell>
        </row>
        <row r="596">
          <cell r="B596" t="str">
            <v>ARE</v>
          </cell>
          <cell r="G596" t="str">
            <v>MACHINE A COMPRESSION MECANIQUE DE VAPEUR</v>
          </cell>
        </row>
        <row r="597">
          <cell r="B597" t="str">
            <v>ARE1</v>
          </cell>
          <cell r="G597" t="str">
            <v>ENSEMBLE COMPRENANT :</v>
          </cell>
        </row>
        <row r="598">
          <cell r="H598" t="str">
            <v>Moteur + compresseur de buée</v>
          </cell>
        </row>
        <row r="599">
          <cell r="H599" t="str">
            <v>Batterie d'échange</v>
          </cell>
        </row>
        <row r="600">
          <cell r="H600" t="str">
            <v>Armoire électrique</v>
          </cell>
        </row>
        <row r="602">
          <cell r="B602" t="str">
            <v>ARF</v>
          </cell>
          <cell r="G602" t="str">
            <v>MACHINE STATIQUE A EJECTO COMPRESSEUR</v>
          </cell>
        </row>
        <row r="603">
          <cell r="B603" t="str">
            <v>ARF1</v>
          </cell>
          <cell r="G603" t="str">
            <v>ENSEMBLE COMPRENANT :</v>
          </cell>
        </row>
        <row r="604">
          <cell r="H604" t="str">
            <v>Réservoir évaporateur</v>
          </cell>
        </row>
        <row r="605">
          <cell r="H605" t="str">
            <v>Thermo éjecteur (fluide moteur vapeur)</v>
          </cell>
        </row>
        <row r="606">
          <cell r="H606" t="str">
            <v>Réservoir de condensation</v>
          </cell>
        </row>
        <row r="607">
          <cell r="H607" t="str">
            <v>Régulation</v>
          </cell>
        </row>
        <row r="611">
          <cell r="B611" t="str">
            <v>B</v>
          </cell>
          <cell r="F611" t="str">
            <v>CONDITIONNEMENT D'AIR - FROID INDUSTRIEL &amp; COMMERCIAL</v>
          </cell>
        </row>
        <row r="613">
          <cell r="B613" t="str">
            <v>BA</v>
          </cell>
          <cell r="G613" t="str">
            <v>GROUPES DE PRODUCTION DE FROID (EAU GLACEE, AIR FROID)</v>
          </cell>
        </row>
        <row r="614">
          <cell r="G614" t="str">
            <v>1 ENSEMBLE COMPREND :</v>
          </cell>
          <cell r="N614">
            <v>2.25</v>
          </cell>
        </row>
        <row r="615">
          <cell r="H615" t="str">
            <v>Moteur + compresseur</v>
          </cell>
          <cell r="N615">
            <v>1.56</v>
          </cell>
        </row>
        <row r="616">
          <cell r="H616" t="str">
            <v>Condenseur</v>
          </cell>
          <cell r="N616">
            <v>2.25</v>
          </cell>
        </row>
        <row r="617">
          <cell r="H617" t="str">
            <v>Evaporateur</v>
          </cell>
          <cell r="N617">
            <v>1.56</v>
          </cell>
        </row>
        <row r="618">
          <cell r="H618" t="str">
            <v>Pompe : fluide, huile à vide</v>
          </cell>
          <cell r="N618">
            <v>4.33</v>
          </cell>
        </row>
        <row r="619">
          <cell r="H619" t="str">
            <v>Armoire électrique</v>
          </cell>
          <cell r="N619">
            <v>4.33</v>
          </cell>
        </row>
        <row r="620">
          <cell r="G620" t="str">
            <v xml:space="preserve">1 MACHINE A COMPRESSION MECANIQUE SE </v>
          </cell>
        </row>
        <row r="621">
          <cell r="G621" t="str">
            <v>DESIGNE PAR 2 NUMEROS :</v>
          </cell>
        </row>
        <row r="622">
          <cell r="H622" t="str">
            <v>Celui du compresseur</v>
          </cell>
          <cell r="N622">
            <v>2.14</v>
          </cell>
        </row>
        <row r="623">
          <cell r="H623" t="str">
            <v>Celui de l'équipement de la machine</v>
          </cell>
          <cell r="N623">
            <v>2.7</v>
          </cell>
        </row>
        <row r="625">
          <cell r="B625" t="str">
            <v>BAA</v>
          </cell>
          <cell r="G625" t="str">
            <v>COMPRESSEURS DE GROUPE FROID (GF)</v>
          </cell>
        </row>
        <row r="626">
          <cell r="B626" t="str">
            <v>BAA1</v>
          </cell>
          <cell r="H626" t="str">
            <v>Hermétique</v>
          </cell>
          <cell r="K626">
            <v>99</v>
          </cell>
          <cell r="L626" t="str">
            <v>UNITE</v>
          </cell>
          <cell r="M626">
            <v>99</v>
          </cell>
        </row>
        <row r="627">
          <cell r="B627" t="str">
            <v>BAA2</v>
          </cell>
          <cell r="H627" t="str">
            <v>Semi hermétique</v>
          </cell>
          <cell r="K627">
            <v>99</v>
          </cell>
          <cell r="L627" t="str">
            <v>UNITE</v>
          </cell>
          <cell r="M627">
            <v>99</v>
          </cell>
        </row>
        <row r="628">
          <cell r="B628" t="str">
            <v>BAA3</v>
          </cell>
          <cell r="H628" t="str">
            <v>Ouvert à pistons</v>
          </cell>
          <cell r="K628">
            <v>99</v>
          </cell>
          <cell r="L628" t="str">
            <v>UNITE</v>
          </cell>
          <cell r="M628">
            <v>99</v>
          </cell>
        </row>
        <row r="629">
          <cell r="B629" t="str">
            <v>BAA4</v>
          </cell>
          <cell r="H629" t="str">
            <v>A vis</v>
          </cell>
          <cell r="K629">
            <v>99</v>
          </cell>
          <cell r="L629" t="str">
            <v>UNITE</v>
          </cell>
          <cell r="M629">
            <v>99</v>
          </cell>
        </row>
        <row r="630">
          <cell r="B630" t="str">
            <v>BAA5</v>
          </cell>
          <cell r="H630" t="str">
            <v>Centrifuge</v>
          </cell>
          <cell r="K630">
            <v>99</v>
          </cell>
          <cell r="L630" t="str">
            <v>UNITE</v>
          </cell>
          <cell r="M630">
            <v>99</v>
          </cell>
        </row>
        <row r="632">
          <cell r="B632" t="str">
            <v>BAB</v>
          </cell>
          <cell r="G632" t="str">
            <v>GF : MACHINE A COMPRESSION MECANIQUE A MOTEUR ELECTRIQUE</v>
          </cell>
        </row>
        <row r="633">
          <cell r="B633" t="str">
            <v>BAB1</v>
          </cell>
          <cell r="H633" t="str">
            <v>Condenseur bât. air évapo. eau</v>
          </cell>
          <cell r="K633">
            <v>16</v>
          </cell>
          <cell r="L633" t="str">
            <v>kW</v>
          </cell>
          <cell r="M633">
            <v>25</v>
          </cell>
          <cell r="N633">
            <v>2.25</v>
          </cell>
        </row>
        <row r="634">
          <cell r="B634" t="str">
            <v>BAB2</v>
          </cell>
          <cell r="H634" t="str">
            <v>Condenseur bât. air évapo. air</v>
          </cell>
          <cell r="K634">
            <v>18</v>
          </cell>
          <cell r="L634" t="str">
            <v>kW</v>
          </cell>
          <cell r="M634">
            <v>25</v>
          </cell>
          <cell r="N634">
            <v>1.56</v>
          </cell>
        </row>
        <row r="635">
          <cell r="B635" t="str">
            <v>BAB3</v>
          </cell>
          <cell r="H635" t="str">
            <v>Condenseur bât. eau évapo eau</v>
          </cell>
          <cell r="K635">
            <v>16</v>
          </cell>
          <cell r="L635" t="str">
            <v>kW</v>
          </cell>
          <cell r="M635">
            <v>25</v>
          </cell>
          <cell r="N635">
            <v>2.25</v>
          </cell>
        </row>
        <row r="636">
          <cell r="B636" t="str">
            <v>BAB4</v>
          </cell>
          <cell r="H636" t="str">
            <v>Condenseur bât. eau évapo. air</v>
          </cell>
          <cell r="K636">
            <v>18</v>
          </cell>
          <cell r="L636" t="str">
            <v>kW</v>
          </cell>
          <cell r="M636">
            <v>25</v>
          </cell>
          <cell r="N636">
            <v>1.56</v>
          </cell>
        </row>
        <row r="637">
          <cell r="B637" t="str">
            <v>BAB5</v>
          </cell>
          <cell r="H637" t="str">
            <v>Condenseur bât. air-ruis évapo. eau</v>
          </cell>
          <cell r="K637">
            <v>15</v>
          </cell>
          <cell r="L637" t="str">
            <v>kW</v>
          </cell>
          <cell r="M637">
            <v>25</v>
          </cell>
          <cell r="N637">
            <v>2.67</v>
          </cell>
        </row>
        <row r="638">
          <cell r="B638" t="str">
            <v>BAB6</v>
          </cell>
          <cell r="H638" t="str">
            <v>Condenseur bât. air-ruis évapo. air</v>
          </cell>
          <cell r="K638">
            <v>15</v>
          </cell>
          <cell r="L638" t="str">
            <v>kW</v>
          </cell>
          <cell r="M638">
            <v>25</v>
          </cell>
          <cell r="N638">
            <v>2.67</v>
          </cell>
        </row>
        <row r="640">
          <cell r="B640" t="str">
            <v>BAC</v>
          </cell>
          <cell r="G640" t="str">
            <v>GF : MACHINE A COMPRESSION MECANIQUE A MOTEUR THERMIQUE</v>
          </cell>
        </row>
        <row r="641">
          <cell r="B641" t="str">
            <v>BAC1</v>
          </cell>
          <cell r="H641" t="str">
            <v>Condenseur bât. air évapo. eau</v>
          </cell>
          <cell r="K641">
            <v>16</v>
          </cell>
          <cell r="M641">
            <v>25</v>
          </cell>
          <cell r="N641">
            <v>2.25</v>
          </cell>
        </row>
        <row r="642">
          <cell r="B642" t="str">
            <v>BAC2</v>
          </cell>
          <cell r="H642" t="str">
            <v>Condenseur bât. air évapo. air</v>
          </cell>
          <cell r="K642">
            <v>18</v>
          </cell>
          <cell r="M642">
            <v>25</v>
          </cell>
          <cell r="N642">
            <v>1.56</v>
          </cell>
        </row>
        <row r="643">
          <cell r="B643" t="str">
            <v>BAC3</v>
          </cell>
          <cell r="H643" t="str">
            <v>Condenseur bât. eau évapo. eau</v>
          </cell>
          <cell r="K643">
            <v>16</v>
          </cell>
          <cell r="M643">
            <v>25</v>
          </cell>
          <cell r="N643">
            <v>2.25</v>
          </cell>
        </row>
        <row r="644">
          <cell r="B644" t="str">
            <v>BAC4</v>
          </cell>
          <cell r="H644" t="str">
            <v>Condenseur bât. évapo. air</v>
          </cell>
          <cell r="K644">
            <v>18</v>
          </cell>
          <cell r="M644">
            <v>25</v>
          </cell>
          <cell r="N644">
            <v>1.56</v>
          </cell>
        </row>
        <row r="645">
          <cell r="B645" t="str">
            <v>BAC5</v>
          </cell>
          <cell r="H645" t="str">
            <v>Condenseur bât. air-ruis évapo. eau</v>
          </cell>
          <cell r="K645">
            <v>12</v>
          </cell>
          <cell r="M645">
            <v>25</v>
          </cell>
          <cell r="N645">
            <v>4.33</v>
          </cell>
        </row>
        <row r="646">
          <cell r="B646" t="str">
            <v>BAC6</v>
          </cell>
          <cell r="H646" t="str">
            <v>Condenseur bât. air-ruis évapo. air</v>
          </cell>
          <cell r="K646">
            <v>12</v>
          </cell>
          <cell r="M646">
            <v>25</v>
          </cell>
          <cell r="N646">
            <v>4.33</v>
          </cell>
        </row>
        <row r="648">
          <cell r="B648" t="str">
            <v>BAD</v>
          </cell>
          <cell r="G648" t="str">
            <v xml:space="preserve">GF : MACHINE A ABSORPTION </v>
          </cell>
        </row>
        <row r="649">
          <cell r="B649" t="str">
            <v>BAD1</v>
          </cell>
          <cell r="H649" t="str">
            <v>Combustion externe vapeur, eau</v>
          </cell>
          <cell r="K649">
            <v>20</v>
          </cell>
          <cell r="M649">
            <v>35</v>
          </cell>
          <cell r="N649">
            <v>2.14</v>
          </cell>
        </row>
        <row r="650">
          <cell r="B650" t="str">
            <v>BAD2</v>
          </cell>
          <cell r="H650" t="str">
            <v>Combustion interne à gaz</v>
          </cell>
          <cell r="K650">
            <v>18</v>
          </cell>
          <cell r="M650">
            <v>35</v>
          </cell>
          <cell r="N650">
            <v>2.7</v>
          </cell>
        </row>
        <row r="651">
          <cell r="H651" t="str">
            <v>Ces machines comprennent :</v>
          </cell>
        </row>
        <row r="652">
          <cell r="I652" t="str">
            <v>Absorbeur</v>
          </cell>
        </row>
        <row r="653">
          <cell r="I653" t="str">
            <v>Concentrateur</v>
          </cell>
        </row>
        <row r="654">
          <cell r="I654" t="str">
            <v>Evaporateur</v>
          </cell>
        </row>
        <row r="655">
          <cell r="I655" t="str">
            <v>Condenseur</v>
          </cell>
        </row>
        <row r="656">
          <cell r="I656" t="str">
            <v>Pompes à vide, fluide</v>
          </cell>
        </row>
        <row r="657">
          <cell r="I657" t="str">
            <v>Armoire électrique</v>
          </cell>
        </row>
        <row r="660">
          <cell r="B660" t="str">
            <v>BB</v>
          </cell>
          <cell r="F660" t="str">
            <v>EQUIPEMENTS FRIGORIFIQUES, ELEMENTS DES GROUPES</v>
          </cell>
        </row>
        <row r="662">
          <cell r="B662" t="str">
            <v>BBA</v>
          </cell>
          <cell r="G662" t="str">
            <v>COMPRESSEURS</v>
          </cell>
        </row>
        <row r="663">
          <cell r="B663" t="str">
            <v>BBA1</v>
          </cell>
          <cell r="H663" t="str">
            <v>Hermétique</v>
          </cell>
          <cell r="K663">
            <v>10</v>
          </cell>
          <cell r="L663" t="str">
            <v>kW</v>
          </cell>
          <cell r="M663">
            <v>20</v>
          </cell>
          <cell r="N663">
            <v>5</v>
          </cell>
        </row>
        <row r="664">
          <cell r="B664" t="str">
            <v>BBA2</v>
          </cell>
          <cell r="H664" t="str">
            <v>Semi hermétique</v>
          </cell>
          <cell r="K664">
            <v>12</v>
          </cell>
          <cell r="L664" t="str">
            <v>kW</v>
          </cell>
          <cell r="M664">
            <v>26</v>
          </cell>
          <cell r="N664">
            <v>4.49</v>
          </cell>
        </row>
        <row r="665">
          <cell r="H665" t="str">
            <v>Parties en mouvement, électriques</v>
          </cell>
        </row>
        <row r="666">
          <cell r="B666" t="str">
            <v>BBA3</v>
          </cell>
          <cell r="H666" t="str">
            <v>Ouvert à pistons</v>
          </cell>
          <cell r="K666">
            <v>12</v>
          </cell>
          <cell r="L666" t="str">
            <v>kW</v>
          </cell>
          <cell r="M666">
            <v>26</v>
          </cell>
          <cell r="N666">
            <v>4.49</v>
          </cell>
        </row>
        <row r="667">
          <cell r="I667" t="str">
            <v>Parties mécaniques soumises à usure</v>
          </cell>
        </row>
        <row r="668">
          <cell r="I668" t="str">
            <v>Pompe à huile</v>
          </cell>
        </row>
        <row r="669">
          <cell r="I669" t="str">
            <v>Régulation de puissance</v>
          </cell>
        </row>
        <row r="670">
          <cell r="I670" t="str">
            <v>Garniture d'étanchéité</v>
          </cell>
        </row>
        <row r="671">
          <cell r="B671" t="str">
            <v>BBA4</v>
          </cell>
          <cell r="H671" t="str">
            <v>A vis</v>
          </cell>
          <cell r="K671">
            <v>15</v>
          </cell>
          <cell r="L671" t="str">
            <v>kW</v>
          </cell>
          <cell r="M671">
            <v>30</v>
          </cell>
          <cell r="N671">
            <v>3.33</v>
          </cell>
        </row>
        <row r="672">
          <cell r="B672" t="str">
            <v>BBA5</v>
          </cell>
          <cell r="H672" t="str">
            <v>Centrifuge</v>
          </cell>
          <cell r="K672">
            <v>15</v>
          </cell>
          <cell r="L672" t="str">
            <v>kW</v>
          </cell>
          <cell r="M672">
            <v>30</v>
          </cell>
          <cell r="N672">
            <v>3.33</v>
          </cell>
        </row>
        <row r="673">
          <cell r="I673" t="str">
            <v>Partie mécaniques soumise à usure</v>
          </cell>
        </row>
        <row r="674">
          <cell r="I674" t="str">
            <v>Pompe à huile</v>
          </cell>
        </row>
        <row r="675">
          <cell r="I675" t="str">
            <v>Groupe de purge</v>
          </cell>
        </row>
        <row r="676">
          <cell r="I676" t="str">
            <v>Garniture d'étanchéité</v>
          </cell>
        </row>
        <row r="677">
          <cell r="I677" t="str">
            <v>Aubages fixes et en rotation</v>
          </cell>
        </row>
        <row r="678">
          <cell r="B678" t="str">
            <v>BBA6</v>
          </cell>
          <cell r="H678" t="str">
            <v>Groupe de deshumidification d'air</v>
          </cell>
          <cell r="K678">
            <v>10</v>
          </cell>
          <cell r="L678" t="str">
            <v>kW</v>
          </cell>
          <cell r="M678">
            <v>20</v>
          </cell>
          <cell r="N678">
            <v>5</v>
          </cell>
        </row>
        <row r="680">
          <cell r="B680" t="str">
            <v>BBB</v>
          </cell>
          <cell r="G680" t="str">
            <v>EVAPORATEUR - BATTERIES FROIDES CONDENSEUR</v>
          </cell>
        </row>
        <row r="681">
          <cell r="B681" t="str">
            <v>BBB1</v>
          </cell>
          <cell r="H681" t="str">
            <v>Evaporateur bat. froide à eau</v>
          </cell>
          <cell r="K681">
            <v>20</v>
          </cell>
          <cell r="L681" t="str">
            <v>kW</v>
          </cell>
          <cell r="M681">
            <v>30</v>
          </cell>
          <cell r="N681">
            <v>1.67</v>
          </cell>
        </row>
        <row r="682">
          <cell r="B682" t="str">
            <v>BBB2</v>
          </cell>
          <cell r="H682" t="str">
            <v>Evaporateur bat. froide à air</v>
          </cell>
          <cell r="K682">
            <v>18</v>
          </cell>
          <cell r="L682" t="str">
            <v>kW</v>
          </cell>
          <cell r="M682">
            <v>30</v>
          </cell>
          <cell r="N682">
            <v>2.2200000000000002</v>
          </cell>
        </row>
        <row r="683">
          <cell r="B683" t="str">
            <v>BBB3</v>
          </cell>
          <cell r="H683" t="str">
            <v>Condenseur à eau</v>
          </cell>
          <cell r="K683">
            <v>18</v>
          </cell>
          <cell r="L683" t="str">
            <v>kW</v>
          </cell>
          <cell r="M683">
            <v>30</v>
          </cell>
          <cell r="N683">
            <v>2.2200000000000002</v>
          </cell>
        </row>
        <row r="684">
          <cell r="B684" t="str">
            <v>BBB4</v>
          </cell>
          <cell r="H684" t="str">
            <v>Condenseur à air</v>
          </cell>
          <cell r="K684">
            <v>15</v>
          </cell>
          <cell r="L684" t="str">
            <v>kW</v>
          </cell>
          <cell r="M684">
            <v>30</v>
          </cell>
          <cell r="N684">
            <v>3.33</v>
          </cell>
        </row>
        <row r="685">
          <cell r="B685" t="str">
            <v>BBB5</v>
          </cell>
          <cell r="H685" t="str">
            <v>Condenseur batterie Ruissellement</v>
          </cell>
          <cell r="K685">
            <v>10</v>
          </cell>
          <cell r="L685" t="str">
            <v>kW</v>
          </cell>
          <cell r="M685">
            <v>15</v>
          </cell>
          <cell r="N685">
            <v>3.33</v>
          </cell>
        </row>
        <row r="686">
          <cell r="B686" t="str">
            <v>BBB6</v>
          </cell>
          <cell r="H686" t="str">
            <v>Groupe de purge circuit frigor</v>
          </cell>
          <cell r="K686">
            <v>8</v>
          </cell>
          <cell r="L686" t="str">
            <v>kW</v>
          </cell>
          <cell r="M686">
            <v>10</v>
          </cell>
          <cell r="N686">
            <v>2.5</v>
          </cell>
        </row>
        <row r="687">
          <cell r="B687" t="str">
            <v>BBB7</v>
          </cell>
          <cell r="H687" t="str">
            <v>Evapo. Patinoire détent. Directe</v>
          </cell>
          <cell r="K687">
            <v>20</v>
          </cell>
          <cell r="L687" t="str">
            <v>kW</v>
          </cell>
          <cell r="M687">
            <v>30</v>
          </cell>
          <cell r="N687">
            <v>1.67</v>
          </cell>
        </row>
        <row r="689">
          <cell r="B689" t="str">
            <v>BBC</v>
          </cell>
          <cell r="G689" t="str">
            <v>ELEMENTS DES MACHINES A ABSORPTION</v>
          </cell>
        </row>
        <row r="690">
          <cell r="H690" t="str">
            <v>Brûleur et échangeur</v>
          </cell>
        </row>
        <row r="691">
          <cell r="H691" t="str">
            <v>Partie statique, absorbeur</v>
          </cell>
        </row>
        <row r="692">
          <cell r="H692" t="str">
            <v>Concentrateur (vapeur, eau)</v>
          </cell>
        </row>
        <row r="693">
          <cell r="H693" t="str">
            <v>Condenseur - eau</v>
          </cell>
        </row>
        <row r="694">
          <cell r="H694" t="str">
            <v>Evaporateur - air</v>
          </cell>
        </row>
        <row r="695">
          <cell r="H695" t="str">
            <v>Pompes à fluides et à vide</v>
          </cell>
        </row>
        <row r="697">
          <cell r="B697" t="str">
            <v>BBD</v>
          </cell>
          <cell r="G697" t="str">
            <v>REGULATION, ELECTRICITE</v>
          </cell>
        </row>
        <row r="699">
          <cell r="B699" t="str">
            <v>BC</v>
          </cell>
          <cell r="F699" t="str">
            <v>PRODUCTIONS AUTONOMES</v>
          </cell>
        </row>
        <row r="701">
          <cell r="B701" t="str">
            <v>BCA</v>
          </cell>
          <cell r="G701" t="str">
            <v>CONDITIONNEUR A DETENTE, ARMOIRE DE CLIMATISATION</v>
          </cell>
        </row>
        <row r="702">
          <cell r="B702" t="str">
            <v>BCA1</v>
          </cell>
          <cell r="H702" t="str">
            <v>Conditionneur détente directe</v>
          </cell>
          <cell r="K702">
            <v>7</v>
          </cell>
          <cell r="L702" t="str">
            <v>kW</v>
          </cell>
          <cell r="M702">
            <v>15</v>
          </cell>
          <cell r="N702">
            <v>7.62</v>
          </cell>
        </row>
        <row r="703">
          <cell r="B703" t="str">
            <v>BCA2</v>
          </cell>
          <cell r="H703" t="str">
            <v>Armoire climatisation directe</v>
          </cell>
          <cell r="K703">
            <v>10</v>
          </cell>
          <cell r="L703" t="str">
            <v>kW</v>
          </cell>
          <cell r="M703">
            <v>20</v>
          </cell>
          <cell r="N703">
            <v>5</v>
          </cell>
        </row>
        <row r="705">
          <cell r="B705" t="str">
            <v>BCB</v>
          </cell>
          <cell r="G705" t="str">
            <v>ELEMENTS D'ARMOIRES DE CLIMATISATION</v>
          </cell>
        </row>
        <row r="706">
          <cell r="H706" t="str">
            <v>Compresseurs, dits groupe</v>
          </cell>
        </row>
        <row r="707">
          <cell r="H707" t="str">
            <v>Evaporateurs et batteries chaudes</v>
          </cell>
        </row>
        <row r="708">
          <cell r="H708" t="str">
            <v xml:space="preserve"> Fluide</v>
          </cell>
        </row>
        <row r="709">
          <cell r="H709" t="str">
            <v xml:space="preserve"> Electrique</v>
          </cell>
        </row>
        <row r="710">
          <cell r="H710" t="str">
            <v>Condenseur air</v>
          </cell>
        </row>
        <row r="711">
          <cell r="H711" t="str">
            <v>Condenseur eau</v>
          </cell>
        </row>
        <row r="712">
          <cell r="H712" t="str">
            <v>Groupe ventilateur</v>
          </cell>
        </row>
        <row r="713">
          <cell r="H713" t="str">
            <v xml:space="preserve"> Partie mécanique soumise à l'usure</v>
          </cell>
        </row>
        <row r="714">
          <cell r="H714" t="str">
            <v xml:space="preserve"> Palier - roulements</v>
          </cell>
        </row>
        <row r="715">
          <cell r="H715" t="str">
            <v>Humidification</v>
          </cell>
        </row>
        <row r="716">
          <cell r="H716" t="str">
            <v xml:space="preserve"> A pulvérisation</v>
          </cell>
        </row>
        <row r="717">
          <cell r="H717" t="str">
            <v xml:space="preserve"> A vapeur</v>
          </cell>
        </row>
        <row r="718">
          <cell r="H718" t="str">
            <v xml:space="preserve"> A imprégnation</v>
          </cell>
        </row>
        <row r="721">
          <cell r="B721" t="str">
            <v>BD</v>
          </cell>
          <cell r="G721" t="str">
            <v>REFRIGERANT ATMOSPHERIQUES</v>
          </cell>
        </row>
        <row r="723">
          <cell r="B723" t="str">
            <v>BDA</v>
          </cell>
          <cell r="G723" t="str">
            <v>ENSEMBLE AVEC TRAITEMENT D'EAU</v>
          </cell>
        </row>
        <row r="724">
          <cell r="B724" t="str">
            <v>BDA1</v>
          </cell>
          <cell r="H724" t="str">
            <v>Bois</v>
          </cell>
          <cell r="K724">
            <v>7</v>
          </cell>
          <cell r="L724" t="str">
            <v>kW</v>
          </cell>
          <cell r="M724">
            <v>10</v>
          </cell>
          <cell r="N724">
            <v>4.29</v>
          </cell>
        </row>
        <row r="725">
          <cell r="B725" t="str">
            <v>BDA2</v>
          </cell>
          <cell r="H725" t="str">
            <v>Métallique</v>
          </cell>
          <cell r="K725">
            <v>10</v>
          </cell>
          <cell r="L725" t="str">
            <v>kW</v>
          </cell>
          <cell r="M725">
            <v>15</v>
          </cell>
          <cell r="N725">
            <v>3.33</v>
          </cell>
        </row>
        <row r="726">
          <cell r="B726" t="str">
            <v>BDA3</v>
          </cell>
          <cell r="H726" t="str">
            <v>Plastique</v>
          </cell>
          <cell r="K726">
            <v>12</v>
          </cell>
          <cell r="L726" t="str">
            <v>kW</v>
          </cell>
          <cell r="M726">
            <v>15</v>
          </cell>
          <cell r="N726">
            <v>1.67</v>
          </cell>
        </row>
        <row r="728">
          <cell r="B728" t="str">
            <v>BDB</v>
          </cell>
          <cell r="G728" t="str">
            <v>ELEMENTS</v>
          </cell>
        </row>
        <row r="729">
          <cell r="G729" t="str">
            <v>STRUCTURE :</v>
          </cell>
        </row>
        <row r="730">
          <cell r="H730" t="str">
            <v>Bois</v>
          </cell>
        </row>
        <row r="731">
          <cell r="H731" t="str">
            <v>Métallique</v>
          </cell>
        </row>
        <row r="732">
          <cell r="H732" t="str">
            <v>Plastique</v>
          </cell>
        </row>
        <row r="733">
          <cell r="G733" t="str">
            <v>APPAREILLAGE DE RUISSELLEMENT :</v>
          </cell>
        </row>
        <row r="734">
          <cell r="H734" t="str">
            <v>Bois</v>
          </cell>
        </row>
        <row r="735">
          <cell r="H735" t="str">
            <v>Métallique</v>
          </cell>
        </row>
        <row r="736">
          <cell r="H736" t="str">
            <v>Plastique</v>
          </cell>
        </row>
        <row r="737">
          <cell r="G737" t="str">
            <v>GROUPE MOTO VENTILATEUR</v>
          </cell>
        </row>
        <row r="739">
          <cell r="B739" t="str">
            <v>BE</v>
          </cell>
          <cell r="F739" t="str">
            <v>CIRCUITS HYDRAULIQUES ET CIRCUITS TUYAUTERIES</v>
          </cell>
        </row>
        <row r="741">
          <cell r="B741" t="str">
            <v>BEA</v>
          </cell>
          <cell r="G741" t="str">
            <v>POMPES</v>
          </cell>
        </row>
        <row r="742">
          <cell r="B742" t="str">
            <v>BEA1</v>
          </cell>
          <cell r="H742" t="str">
            <v>Pompe condensats</v>
          </cell>
          <cell r="K742">
            <v>15</v>
          </cell>
          <cell r="L742" t="str">
            <v>kW</v>
          </cell>
          <cell r="M742">
            <v>25</v>
          </cell>
          <cell r="N742">
            <v>2.67</v>
          </cell>
        </row>
        <row r="743">
          <cell r="B743" t="str">
            <v>BEA2</v>
          </cell>
          <cell r="H743" t="str">
            <v>Accélérateur, circulateur, recycl ECS (PAC)</v>
          </cell>
          <cell r="K743">
            <v>10</v>
          </cell>
          <cell r="L743" t="str">
            <v>kW</v>
          </cell>
          <cell r="M743">
            <v>12</v>
          </cell>
          <cell r="N743">
            <v>1.67</v>
          </cell>
        </row>
        <row r="744">
          <cell r="B744" t="str">
            <v>BEA3</v>
          </cell>
          <cell r="H744" t="str">
            <v>Groupe électropompe BP</v>
          </cell>
          <cell r="K744">
            <v>15</v>
          </cell>
          <cell r="L744" t="str">
            <v>kW</v>
          </cell>
          <cell r="M744">
            <v>20</v>
          </cell>
          <cell r="N744">
            <v>1.67</v>
          </cell>
        </row>
        <row r="745">
          <cell r="B745" t="str">
            <v>BEA4</v>
          </cell>
          <cell r="H745" t="str">
            <v>Groupe électropompe HP</v>
          </cell>
          <cell r="K745">
            <v>15</v>
          </cell>
          <cell r="L745" t="str">
            <v>kW</v>
          </cell>
          <cell r="M745">
            <v>30</v>
          </cell>
          <cell r="N745">
            <v>3.33</v>
          </cell>
        </row>
        <row r="746">
          <cell r="B746" t="str">
            <v>BEA5</v>
          </cell>
          <cell r="H746" t="str">
            <v>Groupe multicellulaire</v>
          </cell>
          <cell r="K746">
            <v>15</v>
          </cell>
          <cell r="L746" t="str">
            <v>kW</v>
          </cell>
          <cell r="M746">
            <v>20</v>
          </cell>
          <cell r="N746">
            <v>1.67</v>
          </cell>
        </row>
        <row r="747">
          <cell r="B747" t="str">
            <v>BEA6</v>
          </cell>
          <cell r="H747" t="str">
            <v>Pompe de relevage eau chargée</v>
          </cell>
          <cell r="K747">
            <v>10</v>
          </cell>
          <cell r="L747" t="str">
            <v>kW</v>
          </cell>
          <cell r="M747">
            <v>18</v>
          </cell>
          <cell r="N747">
            <v>4.4400000000000004</v>
          </cell>
        </row>
        <row r="748">
          <cell r="B748" t="str">
            <v>BEA7</v>
          </cell>
          <cell r="H748" t="str">
            <v>Groupe surpression eau froide</v>
          </cell>
          <cell r="K748">
            <v>10</v>
          </cell>
          <cell r="L748" t="str">
            <v>kW</v>
          </cell>
          <cell r="M748">
            <v>15</v>
          </cell>
          <cell r="N748">
            <v>3.33</v>
          </cell>
        </row>
        <row r="750">
          <cell r="B750" t="str">
            <v>BEB</v>
          </cell>
          <cell r="G750" t="str">
            <v>TRAITEMENT D'EAU CIRCUIT FERME</v>
          </cell>
        </row>
        <row r="751">
          <cell r="B751" t="str">
            <v>BEB1</v>
          </cell>
          <cell r="H751" t="str">
            <v>Electronique type Guldager</v>
          </cell>
          <cell r="K751">
            <v>15</v>
          </cell>
          <cell r="L751" t="str">
            <v>LOGEMENTS</v>
          </cell>
          <cell r="M751">
            <v>20</v>
          </cell>
          <cell r="N751">
            <v>1.67</v>
          </cell>
        </row>
        <row r="752">
          <cell r="B752" t="str">
            <v>BEB2</v>
          </cell>
          <cell r="H752" t="str">
            <v>Déminéralisation adoucissement</v>
          </cell>
          <cell r="K752">
            <v>10</v>
          </cell>
          <cell r="L752" t="str">
            <v>m³ °F</v>
          </cell>
          <cell r="M752">
            <v>15</v>
          </cell>
          <cell r="N752">
            <v>3.33</v>
          </cell>
        </row>
        <row r="753">
          <cell r="B753" t="str">
            <v>BEB3</v>
          </cell>
          <cell r="H753" t="str">
            <v>Conditionnement simple PPE DOS</v>
          </cell>
          <cell r="K753">
            <v>10</v>
          </cell>
          <cell r="L753" t="str">
            <v>UNITE</v>
          </cell>
          <cell r="M753">
            <v>10</v>
          </cell>
        </row>
        <row r="755">
          <cell r="B755" t="str">
            <v>BEC</v>
          </cell>
          <cell r="G755" t="str">
            <v>VASES D'EXPANSION, BACHES ALIMENTAIRES</v>
          </cell>
        </row>
        <row r="756">
          <cell r="B756" t="str">
            <v>BEC1</v>
          </cell>
          <cell r="H756" t="str">
            <v>Bâche alimentaire</v>
          </cell>
          <cell r="K756">
            <v>15</v>
          </cell>
          <cell r="L756" t="str">
            <v>m³</v>
          </cell>
          <cell r="M756">
            <v>20</v>
          </cell>
          <cell r="N756">
            <v>1.67</v>
          </cell>
        </row>
        <row r="757">
          <cell r="B757" t="str">
            <v>BEC2</v>
          </cell>
          <cell r="H757" t="str">
            <v>Vase à l'air libre</v>
          </cell>
          <cell r="K757">
            <v>15</v>
          </cell>
          <cell r="L757" t="str">
            <v>m³</v>
          </cell>
          <cell r="M757">
            <v>20</v>
          </cell>
          <cell r="N757">
            <v>1.67</v>
          </cell>
        </row>
        <row r="758">
          <cell r="B758" t="str">
            <v>BEC3</v>
          </cell>
          <cell r="H758" t="str">
            <v>Vase sous pression vapeur</v>
          </cell>
          <cell r="K758">
            <v>15</v>
          </cell>
          <cell r="L758" t="str">
            <v>m³</v>
          </cell>
          <cell r="M758">
            <v>25</v>
          </cell>
          <cell r="N758">
            <v>2.67</v>
          </cell>
        </row>
        <row r="759">
          <cell r="B759" t="str">
            <v>BEC4</v>
          </cell>
          <cell r="H759" t="str">
            <v>Vase sous pression azote</v>
          </cell>
          <cell r="K759">
            <v>15</v>
          </cell>
          <cell r="L759" t="str">
            <v>m³</v>
          </cell>
          <cell r="M759">
            <v>25</v>
          </cell>
          <cell r="N759">
            <v>2.67</v>
          </cell>
        </row>
        <row r="760">
          <cell r="B760" t="str">
            <v>BEC5</v>
          </cell>
          <cell r="H760" t="str">
            <v>Vase sous pression air</v>
          </cell>
          <cell r="K760">
            <v>15</v>
          </cell>
          <cell r="L760" t="str">
            <v>m³</v>
          </cell>
          <cell r="M760">
            <v>25</v>
          </cell>
          <cell r="N760">
            <v>2.67</v>
          </cell>
        </row>
        <row r="761">
          <cell r="B761" t="str">
            <v>BEC6</v>
          </cell>
          <cell r="H761" t="str">
            <v>Vase à membrane</v>
          </cell>
          <cell r="K761">
            <v>10</v>
          </cell>
          <cell r="L761" t="str">
            <v>m³</v>
          </cell>
          <cell r="M761">
            <v>15</v>
          </cell>
          <cell r="N761">
            <v>3.33</v>
          </cell>
        </row>
        <row r="762">
          <cell r="B762" t="str">
            <v>BEC7</v>
          </cell>
          <cell r="H762" t="str">
            <v>Bâche retour condensats vapeur</v>
          </cell>
          <cell r="K762">
            <v>10</v>
          </cell>
          <cell r="L762" t="str">
            <v>m³</v>
          </cell>
          <cell r="M762">
            <v>15</v>
          </cell>
          <cell r="N762">
            <v>3.33</v>
          </cell>
        </row>
        <row r="763">
          <cell r="B763" t="str">
            <v>BEC8</v>
          </cell>
          <cell r="H763" t="str">
            <v>Maintien de pression</v>
          </cell>
          <cell r="K763">
            <v>15</v>
          </cell>
          <cell r="L763" t="str">
            <v>UNITE</v>
          </cell>
          <cell r="M763">
            <v>20</v>
          </cell>
          <cell r="N763">
            <v>1.67</v>
          </cell>
        </row>
        <row r="765">
          <cell r="B765" t="str">
            <v>BED</v>
          </cell>
          <cell r="G765" t="str">
            <v>TUYAUTERIE ROBINETTERIE</v>
          </cell>
        </row>
        <row r="766">
          <cell r="B766" t="str">
            <v>BED1</v>
          </cell>
          <cell r="H766" t="str">
            <v>Ens. tuyauterie robinetterie</v>
          </cell>
          <cell r="K766">
            <v>22</v>
          </cell>
          <cell r="L766" t="str">
            <v>UNITE</v>
          </cell>
          <cell r="M766">
            <v>40</v>
          </cell>
          <cell r="N766">
            <v>2.0499999999999998</v>
          </cell>
        </row>
        <row r="767">
          <cell r="B767" t="str">
            <v>BED2</v>
          </cell>
          <cell r="H767" t="str">
            <v>Vannes, robinets, filtres, clapet</v>
          </cell>
          <cell r="K767">
            <v>15</v>
          </cell>
          <cell r="L767" t="str">
            <v>UNITE</v>
          </cell>
          <cell r="M767">
            <v>25</v>
          </cell>
          <cell r="N767">
            <v>2.67</v>
          </cell>
        </row>
        <row r="768">
          <cell r="B768" t="str">
            <v>BED3</v>
          </cell>
          <cell r="H768" t="str">
            <v>Soupapes déverseurs, détendeurs</v>
          </cell>
          <cell r="K768">
            <v>10</v>
          </cell>
          <cell r="L768" t="str">
            <v>UNITE</v>
          </cell>
          <cell r="M768">
            <v>20</v>
          </cell>
          <cell r="N768">
            <v>5</v>
          </cell>
        </row>
        <row r="769">
          <cell r="B769" t="str">
            <v>BED4</v>
          </cell>
          <cell r="H769" t="str">
            <v>Tuyau eau vapeur, gaz fioul</v>
          </cell>
          <cell r="K769">
            <v>30</v>
          </cell>
          <cell r="L769" t="str">
            <v>UNITE</v>
          </cell>
          <cell r="M769">
            <v>50</v>
          </cell>
          <cell r="N769">
            <v>1.33</v>
          </cell>
        </row>
        <row r="770">
          <cell r="B770" t="str">
            <v>BED5</v>
          </cell>
          <cell r="H770" t="str">
            <v>Tuyauterie condensats</v>
          </cell>
          <cell r="K770">
            <v>10</v>
          </cell>
          <cell r="L770" t="str">
            <v>UNITE</v>
          </cell>
          <cell r="M770">
            <v>15</v>
          </cell>
          <cell r="N770">
            <v>3.33</v>
          </cell>
        </row>
        <row r="772">
          <cell r="B772" t="str">
            <v>BEE</v>
          </cell>
          <cell r="G772" t="str">
            <v>TRAITEMENT D'EAU CIRCUIT OUVERT TOUR</v>
          </cell>
        </row>
        <row r="773">
          <cell r="B773" t="str">
            <v>BEE1</v>
          </cell>
          <cell r="H773" t="str">
            <v>Traitement d'eau circuit ouvert</v>
          </cell>
          <cell r="K773">
            <v>10</v>
          </cell>
          <cell r="L773" t="str">
            <v>m³ °F</v>
          </cell>
          <cell r="M773">
            <v>15</v>
          </cell>
          <cell r="N773">
            <v>3.33</v>
          </cell>
        </row>
        <row r="775">
          <cell r="B775" t="str">
            <v>BF</v>
          </cell>
          <cell r="G775" t="str">
            <v>CENTRALES DE TRAITEMENT D'AIR</v>
          </cell>
          <cell r="K775">
            <v>15</v>
          </cell>
          <cell r="L775" t="str">
            <v>m³/h</v>
          </cell>
          <cell r="M775">
            <v>30</v>
          </cell>
          <cell r="N775">
            <v>3.33</v>
          </cell>
        </row>
        <row r="777">
          <cell r="B777" t="str">
            <v>BFA</v>
          </cell>
          <cell r="G777" t="str">
            <v>ENSEMBLE</v>
          </cell>
        </row>
        <row r="778">
          <cell r="B778" t="str">
            <v>BFA1</v>
          </cell>
          <cell r="H778" t="str">
            <v>Centrale de traitement d'air</v>
          </cell>
        </row>
        <row r="781">
          <cell r="B781" t="str">
            <v>BFB</v>
          </cell>
          <cell r="F781" t="str">
            <v>ELEMENTS : GROUPE MOTO VENTILATEUR, TOURELLES, FILTRES</v>
          </cell>
        </row>
        <row r="782">
          <cell r="B782" t="str">
            <v>BFB1</v>
          </cell>
          <cell r="G782" t="str">
            <v>Goupe moto ventilateur (légère)</v>
          </cell>
          <cell r="K782">
            <v>10</v>
          </cell>
          <cell r="L782" t="str">
            <v>UNITE</v>
          </cell>
          <cell r="M782">
            <v>15</v>
          </cell>
          <cell r="N782">
            <v>3.33</v>
          </cell>
        </row>
        <row r="783">
          <cell r="B783" t="str">
            <v>BFB2</v>
          </cell>
          <cell r="G783" t="str">
            <v>Goupe Moto ventilateur (forte)</v>
          </cell>
          <cell r="K783">
            <v>15</v>
          </cell>
          <cell r="L783" t="str">
            <v>UNITE</v>
          </cell>
          <cell r="M783">
            <v>20</v>
          </cell>
          <cell r="N783">
            <v>1.67</v>
          </cell>
        </row>
        <row r="784">
          <cell r="B784" t="str">
            <v>BFB3</v>
          </cell>
          <cell r="G784" t="str">
            <v>Tourelle d'extraction</v>
          </cell>
          <cell r="K784">
            <v>10</v>
          </cell>
          <cell r="L784" t="str">
            <v>UNITE</v>
          </cell>
          <cell r="M784">
            <v>20</v>
          </cell>
          <cell r="N784">
            <v>5</v>
          </cell>
        </row>
        <row r="785">
          <cell r="B785" t="str">
            <v>BFB4</v>
          </cell>
          <cell r="G785" t="str">
            <v>Filtres électro statiques</v>
          </cell>
          <cell r="K785">
            <v>20</v>
          </cell>
          <cell r="L785" t="str">
            <v>UNITE</v>
          </cell>
          <cell r="M785">
            <v>30</v>
          </cell>
          <cell r="N785">
            <v>1.67</v>
          </cell>
        </row>
        <row r="786">
          <cell r="B786" t="str">
            <v>BFB5</v>
          </cell>
          <cell r="G786" t="str">
            <v>Filtres à supports métalliques</v>
          </cell>
          <cell r="K786">
            <v>15</v>
          </cell>
          <cell r="L786" t="str">
            <v>UNITE</v>
          </cell>
          <cell r="M786">
            <v>20</v>
          </cell>
          <cell r="N786">
            <v>1.67</v>
          </cell>
        </row>
        <row r="787">
          <cell r="H787" t="str">
            <v>Parties fixes</v>
          </cell>
        </row>
        <row r="788">
          <cell r="H788" t="str">
            <v>Parties mobiles</v>
          </cell>
        </row>
        <row r="790">
          <cell r="B790" t="str">
            <v>BFC</v>
          </cell>
          <cell r="F790" t="str">
            <v>BATTERIES OU CALODUCS OU A PLAQUES</v>
          </cell>
        </row>
        <row r="791">
          <cell r="B791" t="str">
            <v>BCF1</v>
          </cell>
          <cell r="G791" t="str">
            <v>Sèche ou avant humidification</v>
          </cell>
          <cell r="K791">
            <v>15</v>
          </cell>
          <cell r="L791" t="str">
            <v>UNITE</v>
          </cell>
          <cell r="M791">
            <v>20</v>
          </cell>
          <cell r="N791">
            <v>1.67</v>
          </cell>
        </row>
        <row r="792">
          <cell r="B792" t="str">
            <v>BCF2</v>
          </cell>
          <cell r="G792" t="str">
            <v>Mouillée après humidification</v>
          </cell>
          <cell r="K792">
            <v>10</v>
          </cell>
          <cell r="L792" t="str">
            <v>UNITE</v>
          </cell>
          <cell r="M792">
            <v>20</v>
          </cell>
          <cell r="N792">
            <v>5</v>
          </cell>
        </row>
        <row r="793">
          <cell r="B793" t="str">
            <v>BCF3</v>
          </cell>
          <cell r="G793" t="str">
            <v>Air/air à plaques, caloducs</v>
          </cell>
          <cell r="K793">
            <v>15</v>
          </cell>
          <cell r="L793" t="str">
            <v>UNITE</v>
          </cell>
          <cell r="M793">
            <v>20</v>
          </cell>
          <cell r="N793">
            <v>1.67</v>
          </cell>
        </row>
        <row r="795">
          <cell r="B795" t="str">
            <v>BFD</v>
          </cell>
          <cell r="F795" t="str">
            <v>SYSTEME D'HUMIDIFICATION (SI SEPRAE DE LA CENTRALE)</v>
          </cell>
        </row>
        <row r="796">
          <cell r="B796" t="str">
            <v>BFD1</v>
          </cell>
          <cell r="G796" t="str">
            <v>Par pulvérisation</v>
          </cell>
          <cell r="K796">
            <v>10</v>
          </cell>
          <cell r="L796" t="str">
            <v>UNITE</v>
          </cell>
          <cell r="M796">
            <v>20</v>
          </cell>
          <cell r="N796">
            <v>5</v>
          </cell>
        </row>
        <row r="797">
          <cell r="B797" t="str">
            <v>BFD2</v>
          </cell>
          <cell r="G797" t="str">
            <v>A vapeur, production autonome</v>
          </cell>
          <cell r="K797">
            <v>3</v>
          </cell>
          <cell r="L797" t="str">
            <v>UNITE</v>
          </cell>
          <cell r="M797">
            <v>10</v>
          </cell>
          <cell r="N797">
            <v>23.33</v>
          </cell>
        </row>
        <row r="798">
          <cell r="B798" t="str">
            <v>BFD3</v>
          </cell>
          <cell r="G798" t="str">
            <v>A vapeur, raccordé circuit vap</v>
          </cell>
          <cell r="K798">
            <v>10</v>
          </cell>
          <cell r="L798" t="str">
            <v>UNITE</v>
          </cell>
          <cell r="M798">
            <v>20</v>
          </cell>
          <cell r="N798">
            <v>5</v>
          </cell>
        </row>
        <row r="799">
          <cell r="B799" t="str">
            <v>BFD4</v>
          </cell>
          <cell r="G799" t="str">
            <v>Par ruissellement</v>
          </cell>
          <cell r="K799">
            <v>10</v>
          </cell>
          <cell r="L799" t="str">
            <v>UNITE</v>
          </cell>
          <cell r="M799">
            <v>20</v>
          </cell>
          <cell r="N799">
            <v>5</v>
          </cell>
        </row>
        <row r="800">
          <cell r="B800" t="str">
            <v>BFD5</v>
          </cell>
          <cell r="G800" t="str">
            <v>A rideau d'eau</v>
          </cell>
          <cell r="K800">
            <v>15</v>
          </cell>
          <cell r="L800" t="str">
            <v>UNITE</v>
          </cell>
          <cell r="M800">
            <v>20</v>
          </cell>
          <cell r="N800">
            <v>1.67</v>
          </cell>
        </row>
        <row r="801">
          <cell r="B801" t="str">
            <v>BFD6</v>
          </cell>
          <cell r="G801" t="str">
            <v>A imprégnation</v>
          </cell>
          <cell r="K801">
            <v>3</v>
          </cell>
          <cell r="L801" t="str">
            <v>UNITE</v>
          </cell>
          <cell r="M801">
            <v>7</v>
          </cell>
          <cell r="N801">
            <v>19.05</v>
          </cell>
        </row>
        <row r="803">
          <cell r="B803" t="str">
            <v>BG</v>
          </cell>
          <cell r="F803" t="str">
            <v>RESEAUX DE DISTRIBUTION D'AIR CONDITIONNE</v>
          </cell>
        </row>
        <row r="805">
          <cell r="B805" t="str">
            <v>BGA</v>
          </cell>
          <cell r="F805" t="str">
            <v>ENSEMBLE RESEAU</v>
          </cell>
        </row>
        <row r="806">
          <cell r="B806" t="str">
            <v>BGA1</v>
          </cell>
          <cell r="G806" t="str">
            <v>RESEAU DISTRIBUTION AIR CONDI.</v>
          </cell>
          <cell r="K806">
            <v>25</v>
          </cell>
          <cell r="L806" t="str">
            <v>M</v>
          </cell>
          <cell r="M806">
            <v>40</v>
          </cell>
          <cell r="N806">
            <v>1.5</v>
          </cell>
        </row>
        <row r="808">
          <cell r="B808" t="str">
            <v>BGB</v>
          </cell>
          <cell r="F808" t="str">
            <v>GAINE</v>
          </cell>
        </row>
        <row r="809">
          <cell r="B809" t="str">
            <v>BGB1</v>
          </cell>
          <cell r="G809" t="str">
            <v>Gaine : tôle, fibres, aggloméré</v>
          </cell>
          <cell r="K809">
            <v>30</v>
          </cell>
          <cell r="L809" t="str">
            <v>M</v>
          </cell>
          <cell r="M809">
            <v>40</v>
          </cell>
          <cell r="N809">
            <v>0.83</v>
          </cell>
        </row>
        <row r="810">
          <cell r="B810" t="str">
            <v>BGB2</v>
          </cell>
          <cell r="G810" t="str">
            <v>Grilles, bouches, registres</v>
          </cell>
          <cell r="K810">
            <v>30</v>
          </cell>
          <cell r="L810" t="str">
            <v>UNITE</v>
          </cell>
          <cell r="M810">
            <v>40</v>
          </cell>
          <cell r="N810">
            <v>0.83</v>
          </cell>
        </row>
        <row r="811">
          <cell r="B811" t="str">
            <v>BGB3</v>
          </cell>
          <cell r="G811" t="str">
            <v>Clapet coupe feu</v>
          </cell>
          <cell r="K811">
            <v>30</v>
          </cell>
          <cell r="L811" t="str">
            <v>UNITE</v>
          </cell>
          <cell r="M811">
            <v>40</v>
          </cell>
          <cell r="N811">
            <v>0.83</v>
          </cell>
        </row>
        <row r="812">
          <cell r="B812" t="str">
            <v>BGB4</v>
          </cell>
          <cell r="G812" t="str">
            <v>Boite mélangeuse</v>
          </cell>
          <cell r="K812">
            <v>20</v>
          </cell>
          <cell r="L812" t="str">
            <v>UNITE</v>
          </cell>
          <cell r="M812">
            <v>40</v>
          </cell>
          <cell r="N812">
            <v>2.5</v>
          </cell>
        </row>
        <row r="814">
          <cell r="B814" t="str">
            <v>BGC</v>
          </cell>
          <cell r="F814" t="str">
            <v>VENTILO CONVECTEUR, EJECTO CONVECTEUR</v>
          </cell>
        </row>
        <row r="815">
          <cell r="B815" t="str">
            <v>BGC1</v>
          </cell>
          <cell r="G815" t="str">
            <v>Ventilo convecteur, moto ventil.</v>
          </cell>
          <cell r="K815">
            <v>20</v>
          </cell>
          <cell r="L815" t="str">
            <v>UNITE</v>
          </cell>
          <cell r="M815">
            <v>40</v>
          </cell>
          <cell r="N815">
            <v>2.5</v>
          </cell>
        </row>
        <row r="816">
          <cell r="B816" t="str">
            <v>BGC2</v>
          </cell>
          <cell r="G816" t="str">
            <v>Ejecto convecteur</v>
          </cell>
          <cell r="K816">
            <v>25</v>
          </cell>
          <cell r="L816" t="str">
            <v>UNITE</v>
          </cell>
          <cell r="M816">
            <v>40</v>
          </cell>
          <cell r="N816">
            <v>1.5</v>
          </cell>
        </row>
        <row r="818">
          <cell r="B818" t="str">
            <v>BGD</v>
          </cell>
          <cell r="F818" t="str">
            <v>REGULATIONS PNEUMATIQUES ET ELECTRONIQUES</v>
          </cell>
        </row>
        <row r="819">
          <cell r="B819" t="str">
            <v>BGD1</v>
          </cell>
          <cell r="G819" t="str">
            <v>Eléments régulation pneumatique comprenant :</v>
          </cell>
          <cell r="K819">
            <v>10</v>
          </cell>
          <cell r="L819" t="str">
            <v>UNITE</v>
          </cell>
          <cell r="M819">
            <v>15</v>
          </cell>
          <cell r="N819">
            <v>3.33</v>
          </cell>
        </row>
        <row r="820">
          <cell r="H820" t="str">
            <v>Compresseur</v>
          </cell>
        </row>
        <row r="821">
          <cell r="H821" t="str">
            <v>Distribution rigide</v>
          </cell>
        </row>
        <row r="822">
          <cell r="H822" t="str">
            <v>Distribution souple</v>
          </cell>
        </row>
        <row r="823">
          <cell r="H823" t="str">
            <v>Terminaux</v>
          </cell>
        </row>
        <row r="824">
          <cell r="B824" t="str">
            <v>BGD2</v>
          </cell>
          <cell r="F824" t="str">
            <v>ENSEMBLE REGULATION PNEUMATIQUE</v>
          </cell>
          <cell r="K824">
            <v>15</v>
          </cell>
          <cell r="L824" t="str">
            <v>UNITE</v>
          </cell>
          <cell r="M824">
            <v>20</v>
          </cell>
          <cell r="N824">
            <v>1.67</v>
          </cell>
        </row>
        <row r="825">
          <cell r="B825" t="str">
            <v>BGD3</v>
          </cell>
          <cell r="F825" t="str">
            <v>REGULATION ELECTRONIQUE</v>
          </cell>
          <cell r="K825">
            <v>10</v>
          </cell>
          <cell r="L825" t="str">
            <v>UNITE</v>
          </cell>
          <cell r="M825">
            <v>15</v>
          </cell>
          <cell r="N825">
            <v>3.33</v>
          </cell>
        </row>
        <row r="827">
          <cell r="B827" t="str">
            <v>BH</v>
          </cell>
          <cell r="F827" t="str">
            <v>DIVERS</v>
          </cell>
        </row>
        <row r="829">
          <cell r="B829" t="str">
            <v>BHA</v>
          </cell>
          <cell r="G829" t="str">
            <v>TUYAUTERIE, ROBINETTERIE</v>
          </cell>
        </row>
        <row r="830">
          <cell r="B830" t="str">
            <v>BHA1</v>
          </cell>
          <cell r="H830" t="str">
            <v>Ens. tuyauterie - robinetterie</v>
          </cell>
          <cell r="K830">
            <v>22</v>
          </cell>
          <cell r="L830" t="str">
            <v>UNITE</v>
          </cell>
          <cell r="M830">
            <v>40</v>
          </cell>
          <cell r="N830">
            <v>2.0499999999999998</v>
          </cell>
        </row>
        <row r="831">
          <cell r="B831" t="str">
            <v>BHA2</v>
          </cell>
          <cell r="H831" t="str">
            <v>Vannes,  robinets, filtres, clapet</v>
          </cell>
          <cell r="K831">
            <v>15</v>
          </cell>
          <cell r="L831" t="str">
            <v>UNITE</v>
          </cell>
          <cell r="M831">
            <v>25</v>
          </cell>
          <cell r="N831">
            <v>2.67</v>
          </cell>
        </row>
        <row r="832">
          <cell r="B832" t="str">
            <v>BHA3</v>
          </cell>
          <cell r="H832" t="str">
            <v>Soupapes, déverseurs,</v>
          </cell>
          <cell r="K832">
            <v>10</v>
          </cell>
          <cell r="L832" t="str">
            <v>UNITE</v>
          </cell>
          <cell r="M832">
            <v>20</v>
          </cell>
          <cell r="N832">
            <v>5</v>
          </cell>
        </row>
        <row r="833">
          <cell r="B833" t="str">
            <v>BHA4</v>
          </cell>
          <cell r="H833" t="str">
            <v>Détendeurs</v>
          </cell>
          <cell r="K833">
            <v>30</v>
          </cell>
          <cell r="L833" t="str">
            <v>UNITE</v>
          </cell>
          <cell r="M833">
            <v>50</v>
          </cell>
          <cell r="N833">
            <v>1.33</v>
          </cell>
        </row>
        <row r="834">
          <cell r="B834" t="str">
            <v>BHA5</v>
          </cell>
          <cell r="H834" t="str">
            <v>Tuyauterie eau vapeur, gaz fod</v>
          </cell>
          <cell r="K834">
            <v>10</v>
          </cell>
          <cell r="L834" t="str">
            <v>UNITE</v>
          </cell>
          <cell r="M834">
            <v>15</v>
          </cell>
          <cell r="N834">
            <v>3.33</v>
          </cell>
        </row>
        <row r="837">
          <cell r="B837" t="str">
            <v>BHB</v>
          </cell>
          <cell r="F837" t="str">
            <v>POMPES</v>
          </cell>
        </row>
        <row r="838">
          <cell r="B838" t="str">
            <v>BHB1</v>
          </cell>
          <cell r="G838" t="str">
            <v>Pompes condensats</v>
          </cell>
          <cell r="K838">
            <v>15</v>
          </cell>
          <cell r="L838" t="str">
            <v>kW</v>
          </cell>
          <cell r="M838">
            <v>25</v>
          </cell>
          <cell r="N838">
            <v>2.67</v>
          </cell>
        </row>
        <row r="839">
          <cell r="B839" t="str">
            <v>BHB2</v>
          </cell>
          <cell r="G839" t="str">
            <v>Accélérateur, circulateur, recyclage</v>
          </cell>
          <cell r="K839">
            <v>10</v>
          </cell>
          <cell r="L839" t="str">
            <v>kW</v>
          </cell>
          <cell r="M839">
            <v>12</v>
          </cell>
          <cell r="N839">
            <v>1.67</v>
          </cell>
        </row>
        <row r="840">
          <cell r="B840" t="str">
            <v>BHB3</v>
          </cell>
          <cell r="G840" t="str">
            <v>Groupe électropompe BP</v>
          </cell>
          <cell r="K840">
            <v>15</v>
          </cell>
          <cell r="L840" t="str">
            <v>kW</v>
          </cell>
          <cell r="M840">
            <v>20</v>
          </cell>
          <cell r="N840">
            <v>1.67</v>
          </cell>
        </row>
        <row r="841">
          <cell r="B841" t="str">
            <v>BHB4</v>
          </cell>
          <cell r="G841" t="str">
            <v>Groupe électropompe HP</v>
          </cell>
          <cell r="K841">
            <v>15</v>
          </cell>
          <cell r="L841" t="str">
            <v>kW</v>
          </cell>
          <cell r="M841">
            <v>30</v>
          </cell>
          <cell r="N841">
            <v>3.33</v>
          </cell>
        </row>
        <row r="842">
          <cell r="B842" t="str">
            <v>BHB5</v>
          </cell>
          <cell r="G842" t="str">
            <v>Groupe multicellulaire</v>
          </cell>
          <cell r="K842">
            <v>15</v>
          </cell>
          <cell r="L842" t="str">
            <v>kW</v>
          </cell>
          <cell r="M842">
            <v>20</v>
          </cell>
          <cell r="N842">
            <v>1.67</v>
          </cell>
        </row>
        <row r="843">
          <cell r="B843" t="str">
            <v>BHB6</v>
          </cell>
          <cell r="G843" t="str">
            <v>Pompe de relevage</v>
          </cell>
          <cell r="K843">
            <v>10</v>
          </cell>
          <cell r="L843" t="str">
            <v>kW</v>
          </cell>
          <cell r="M843">
            <v>18</v>
          </cell>
          <cell r="N843">
            <v>4.4400000000000004</v>
          </cell>
        </row>
        <row r="844">
          <cell r="B844" t="str">
            <v>BHB7</v>
          </cell>
          <cell r="G844" t="str">
            <v>Groupe suppression eau froide</v>
          </cell>
          <cell r="K844">
            <v>10</v>
          </cell>
          <cell r="L844" t="str">
            <v>kW</v>
          </cell>
          <cell r="M844">
            <v>15</v>
          </cell>
          <cell r="N844">
            <v>3.33</v>
          </cell>
        </row>
        <row r="846">
          <cell r="B846" t="str">
            <v>BHC</v>
          </cell>
          <cell r="F846" t="str">
            <v>VASES D'EXPANSION, BACHES ALIMENTAIRES</v>
          </cell>
        </row>
        <row r="847">
          <cell r="B847" t="str">
            <v>BHC1</v>
          </cell>
          <cell r="G847" t="str">
            <v>Bâche alimentaire</v>
          </cell>
          <cell r="K847">
            <v>15</v>
          </cell>
          <cell r="L847" t="str">
            <v>m³</v>
          </cell>
          <cell r="M847">
            <v>20</v>
          </cell>
          <cell r="N847">
            <v>1.67</v>
          </cell>
        </row>
        <row r="848">
          <cell r="B848" t="str">
            <v>BHC2</v>
          </cell>
          <cell r="G848" t="str">
            <v>Vase à l'air libre</v>
          </cell>
          <cell r="K848">
            <v>15</v>
          </cell>
          <cell r="L848" t="str">
            <v>m³</v>
          </cell>
          <cell r="M848">
            <v>20</v>
          </cell>
          <cell r="N848">
            <v>1.67</v>
          </cell>
        </row>
        <row r="849">
          <cell r="B849" t="str">
            <v>BHC3</v>
          </cell>
          <cell r="G849" t="str">
            <v>Vase sous pression vapeur</v>
          </cell>
          <cell r="K849">
            <v>15</v>
          </cell>
          <cell r="L849" t="str">
            <v>m³</v>
          </cell>
          <cell r="M849">
            <v>25</v>
          </cell>
          <cell r="N849">
            <v>2.67</v>
          </cell>
        </row>
        <row r="850">
          <cell r="B850" t="str">
            <v>BHC4</v>
          </cell>
          <cell r="G850" t="str">
            <v>Vase sous pression azote</v>
          </cell>
          <cell r="K850">
            <v>15</v>
          </cell>
          <cell r="L850" t="str">
            <v>m³</v>
          </cell>
          <cell r="M850">
            <v>25</v>
          </cell>
          <cell r="N850">
            <v>2.67</v>
          </cell>
        </row>
        <row r="851">
          <cell r="B851" t="str">
            <v>BHC5</v>
          </cell>
          <cell r="G851" t="str">
            <v>Vase sous pression air</v>
          </cell>
          <cell r="K851">
            <v>15</v>
          </cell>
          <cell r="L851" t="str">
            <v>m³</v>
          </cell>
          <cell r="M851">
            <v>25</v>
          </cell>
          <cell r="N851">
            <v>2.67</v>
          </cell>
        </row>
        <row r="852">
          <cell r="B852" t="str">
            <v>BHC6</v>
          </cell>
          <cell r="G852" t="str">
            <v>Vase à membrane</v>
          </cell>
          <cell r="K852">
            <v>10</v>
          </cell>
          <cell r="L852" t="str">
            <v>m³</v>
          </cell>
          <cell r="M852">
            <v>15</v>
          </cell>
          <cell r="N852">
            <v>3.33</v>
          </cell>
        </row>
        <row r="853">
          <cell r="B853" t="str">
            <v>BHC7</v>
          </cell>
          <cell r="G853" t="str">
            <v>Bâche retour condensats vapeur</v>
          </cell>
          <cell r="K853">
            <v>10</v>
          </cell>
          <cell r="L853" t="str">
            <v>m³</v>
          </cell>
          <cell r="M853">
            <v>15</v>
          </cell>
          <cell r="N853">
            <v>3.33</v>
          </cell>
        </row>
        <row r="854">
          <cell r="B854" t="str">
            <v>BHC8</v>
          </cell>
          <cell r="G854" t="str">
            <v>Maintien de pression</v>
          </cell>
          <cell r="K854">
            <v>15</v>
          </cell>
          <cell r="L854" t="str">
            <v>UNITE</v>
          </cell>
          <cell r="M854">
            <v>20</v>
          </cell>
          <cell r="N854">
            <v>1.67</v>
          </cell>
        </row>
        <row r="856">
          <cell r="B856" t="str">
            <v>BHD</v>
          </cell>
          <cell r="F856" t="str">
            <v>PREPARATEUR D'E.S.</v>
          </cell>
        </row>
        <row r="857">
          <cell r="B857" t="str">
            <v>BHD1</v>
          </cell>
          <cell r="G857" t="str">
            <v>Préparateur d'eau surchauffée</v>
          </cell>
          <cell r="K857">
            <v>25</v>
          </cell>
          <cell r="L857" t="str">
            <v>kW</v>
          </cell>
          <cell r="M857">
            <v>30</v>
          </cell>
          <cell r="N857">
            <v>0.67</v>
          </cell>
        </row>
        <row r="859">
          <cell r="B859" t="str">
            <v>BHE</v>
          </cell>
          <cell r="F859" t="str">
            <v>ECHANGEURS TUBULAIRES</v>
          </cell>
        </row>
        <row r="860">
          <cell r="B860" t="str">
            <v>BHE1</v>
          </cell>
          <cell r="G860" t="str">
            <v>Acier noir galva ECS</v>
          </cell>
          <cell r="K860">
            <v>8</v>
          </cell>
          <cell r="L860" t="str">
            <v>kW</v>
          </cell>
          <cell r="M860">
            <v>20</v>
          </cell>
          <cell r="N860">
            <v>7.5</v>
          </cell>
        </row>
        <row r="861">
          <cell r="B861" t="str">
            <v>BHE2</v>
          </cell>
          <cell r="G861" t="str">
            <v>Acier noir galva chauffage</v>
          </cell>
          <cell r="K861">
            <v>20</v>
          </cell>
          <cell r="L861" t="str">
            <v>kW</v>
          </cell>
          <cell r="M861">
            <v>30</v>
          </cell>
          <cell r="N861">
            <v>1.67</v>
          </cell>
        </row>
        <row r="862">
          <cell r="B862" t="str">
            <v>BHE3</v>
          </cell>
          <cell r="G862" t="str">
            <v>Acier noir galva vaporiseur</v>
          </cell>
          <cell r="K862">
            <v>10</v>
          </cell>
          <cell r="L862" t="str">
            <v>kW</v>
          </cell>
          <cell r="M862">
            <v>20</v>
          </cell>
          <cell r="N862">
            <v>5</v>
          </cell>
        </row>
        <row r="863">
          <cell r="B863" t="str">
            <v>BHE4</v>
          </cell>
          <cell r="G863" t="str">
            <v>Acier inox ECS</v>
          </cell>
          <cell r="K863">
            <v>15</v>
          </cell>
          <cell r="L863" t="str">
            <v>kW</v>
          </cell>
          <cell r="M863">
            <v>20</v>
          </cell>
          <cell r="N863">
            <v>1.67</v>
          </cell>
        </row>
        <row r="864">
          <cell r="B864" t="str">
            <v>BHE5</v>
          </cell>
          <cell r="G864" t="str">
            <v>Acier inox chauffage</v>
          </cell>
          <cell r="K864">
            <v>25</v>
          </cell>
          <cell r="L864" t="str">
            <v>kW</v>
          </cell>
          <cell r="M864">
            <v>30</v>
          </cell>
          <cell r="N864">
            <v>0.67</v>
          </cell>
        </row>
        <row r="865">
          <cell r="B865" t="str">
            <v>BHE6</v>
          </cell>
          <cell r="G865" t="str">
            <v>Acier inox vaporiseur</v>
          </cell>
          <cell r="K865">
            <v>20</v>
          </cell>
          <cell r="L865" t="str">
            <v>kW</v>
          </cell>
          <cell r="M865">
            <v>30</v>
          </cell>
          <cell r="N865">
            <v>1.67</v>
          </cell>
        </row>
        <row r="866">
          <cell r="B866" t="str">
            <v>BHE7</v>
          </cell>
          <cell r="G866" t="str">
            <v>Cuivre ECS canalisation cuivre</v>
          </cell>
          <cell r="K866">
            <v>15</v>
          </cell>
          <cell r="L866" t="str">
            <v>kW</v>
          </cell>
          <cell r="M866">
            <v>20</v>
          </cell>
          <cell r="N866">
            <v>1.67</v>
          </cell>
        </row>
        <row r="867">
          <cell r="B867" t="str">
            <v>BHE8</v>
          </cell>
          <cell r="G867" t="str">
            <v>Cuivre chauffage</v>
          </cell>
          <cell r="K867">
            <v>25</v>
          </cell>
          <cell r="L867" t="str">
            <v>kW</v>
          </cell>
          <cell r="M867">
            <v>30</v>
          </cell>
          <cell r="N867">
            <v>0.67</v>
          </cell>
        </row>
        <row r="868">
          <cell r="B868" t="str">
            <v>BHE9</v>
          </cell>
          <cell r="G868" t="str">
            <v>Cuivre vaporiseur</v>
          </cell>
          <cell r="K868">
            <v>20</v>
          </cell>
          <cell r="L868" t="str">
            <v>kW</v>
          </cell>
          <cell r="M868">
            <v>30</v>
          </cell>
          <cell r="N868">
            <v>1.67</v>
          </cell>
        </row>
        <row r="869">
          <cell r="B869" t="str">
            <v>BHE10</v>
          </cell>
          <cell r="G869" t="str">
            <v>Calorifuge</v>
          </cell>
          <cell r="K869">
            <v>15</v>
          </cell>
          <cell r="L869" t="str">
            <v>kW</v>
          </cell>
          <cell r="M869">
            <v>20</v>
          </cell>
          <cell r="N869">
            <v>1.67</v>
          </cell>
        </row>
        <row r="870">
          <cell r="B870" t="str">
            <v>BHE11</v>
          </cell>
          <cell r="G870" t="str">
            <v>A plaques géothermie</v>
          </cell>
          <cell r="K870">
            <v>10</v>
          </cell>
          <cell r="L870" t="str">
            <v>kW</v>
          </cell>
          <cell r="M870">
            <v>20</v>
          </cell>
          <cell r="N870">
            <v>5</v>
          </cell>
        </row>
        <row r="871">
          <cell r="B871" t="str">
            <v>BHE12</v>
          </cell>
          <cell r="G871" t="str">
            <v>A plaques ECS</v>
          </cell>
          <cell r="K871">
            <v>10</v>
          </cell>
          <cell r="L871" t="str">
            <v>kW</v>
          </cell>
          <cell r="M871">
            <v>20</v>
          </cell>
          <cell r="N871">
            <v>5</v>
          </cell>
        </row>
        <row r="872">
          <cell r="B872" t="str">
            <v>BHE13</v>
          </cell>
          <cell r="G872" t="str">
            <v>A plaques chauffage</v>
          </cell>
          <cell r="K872">
            <v>20</v>
          </cell>
          <cell r="L872" t="str">
            <v>kW</v>
          </cell>
          <cell r="M872">
            <v>30</v>
          </cell>
          <cell r="N872">
            <v>1.67</v>
          </cell>
        </row>
        <row r="873">
          <cell r="B873" t="str">
            <v>BHE14</v>
          </cell>
          <cell r="G873" t="str">
            <v>A plaques vaporiseur</v>
          </cell>
          <cell r="K873">
            <v>15</v>
          </cell>
          <cell r="L873" t="str">
            <v>kW</v>
          </cell>
          <cell r="M873">
            <v>20</v>
          </cell>
          <cell r="N873">
            <v>1.67</v>
          </cell>
        </row>
        <row r="875">
          <cell r="B875" t="str">
            <v>BHF</v>
          </cell>
          <cell r="F875" t="str">
            <v>DEGAZEUR</v>
          </cell>
        </row>
        <row r="876">
          <cell r="B876" t="str">
            <v>BHF1</v>
          </cell>
          <cell r="G876" t="str">
            <v>Dégazeur</v>
          </cell>
          <cell r="K876">
            <v>15</v>
          </cell>
          <cell r="L876" t="str">
            <v>m³</v>
          </cell>
          <cell r="M876">
            <v>20</v>
          </cell>
          <cell r="N876">
            <v>1.67</v>
          </cell>
        </row>
        <row r="878">
          <cell r="B878" t="str">
            <v>BHG</v>
          </cell>
          <cell r="F878" t="str">
            <v>TRAITEMENT D'EAU</v>
          </cell>
        </row>
        <row r="879">
          <cell r="B879" t="str">
            <v>BHG1</v>
          </cell>
          <cell r="G879" t="str">
            <v>Electronique type Guldager</v>
          </cell>
          <cell r="K879">
            <v>15</v>
          </cell>
          <cell r="L879" t="str">
            <v>LOGEMENTS</v>
          </cell>
          <cell r="M879">
            <v>20</v>
          </cell>
          <cell r="N879">
            <v>1.67</v>
          </cell>
        </row>
        <row r="880">
          <cell r="B880" t="str">
            <v>BHG2</v>
          </cell>
          <cell r="G880" t="str">
            <v>Déminéralisation adoucissement</v>
          </cell>
          <cell r="K880">
            <v>10</v>
          </cell>
          <cell r="L880" t="str">
            <v>m³ °F</v>
          </cell>
          <cell r="M880">
            <v>15</v>
          </cell>
          <cell r="N880">
            <v>3.33</v>
          </cell>
        </row>
        <row r="881">
          <cell r="B881" t="str">
            <v>BHG3</v>
          </cell>
          <cell r="G881" t="str">
            <v>Conditionnement simple PPE DOS</v>
          </cell>
          <cell r="K881">
            <v>10</v>
          </cell>
          <cell r="L881" t="str">
            <v>UNITE</v>
          </cell>
          <cell r="M881">
            <v>10</v>
          </cell>
        </row>
        <row r="883">
          <cell r="B883" t="str">
            <v>BHH</v>
          </cell>
          <cell r="F883" t="str">
            <v>CALORIFUGEAGE</v>
          </cell>
        </row>
        <row r="884">
          <cell r="B884" t="str">
            <v>BHH1</v>
          </cell>
          <cell r="G884" t="str">
            <v>Tuyauterie</v>
          </cell>
          <cell r="K884">
            <v>20</v>
          </cell>
          <cell r="L884" t="str">
            <v>ml</v>
          </cell>
          <cell r="M884">
            <v>25</v>
          </cell>
          <cell r="N884">
            <v>1</v>
          </cell>
        </row>
        <row r="885">
          <cell r="B885" t="str">
            <v>BHH2</v>
          </cell>
          <cell r="G885" t="str">
            <v>Circuit fumée</v>
          </cell>
          <cell r="K885">
            <v>12</v>
          </cell>
          <cell r="L885" t="str">
            <v>ml</v>
          </cell>
          <cell r="M885">
            <v>20</v>
          </cell>
          <cell r="N885">
            <v>3.33</v>
          </cell>
        </row>
        <row r="887">
          <cell r="B887" t="str">
            <v>BHJ</v>
          </cell>
          <cell r="F887" t="str">
            <v>EQUIPEMENTS ELECTRIQUES</v>
          </cell>
        </row>
        <row r="888">
          <cell r="B888" t="str">
            <v>BHJ1</v>
          </cell>
          <cell r="G888" t="str">
            <v>Tableau, contracteur, relais...</v>
          </cell>
          <cell r="K888">
            <v>10</v>
          </cell>
          <cell r="L888" t="str">
            <v>UNITE</v>
          </cell>
          <cell r="M888">
            <v>15</v>
          </cell>
          <cell r="N888">
            <v>3.33</v>
          </cell>
        </row>
        <row r="889">
          <cell r="B889" t="str">
            <v>BHJ2</v>
          </cell>
          <cell r="G889" t="str">
            <v>Transformateur</v>
          </cell>
          <cell r="K889">
            <v>20</v>
          </cell>
          <cell r="L889" t="str">
            <v>UNITE</v>
          </cell>
          <cell r="M889">
            <v>40</v>
          </cell>
          <cell r="N889">
            <v>2.5</v>
          </cell>
        </row>
        <row r="890">
          <cell r="B890" t="str">
            <v>BHJ3</v>
          </cell>
          <cell r="G890" t="str">
            <v>Groupe électrogène de secours</v>
          </cell>
          <cell r="K890">
            <v>20</v>
          </cell>
          <cell r="L890" t="str">
            <v>kWE</v>
          </cell>
          <cell r="M890">
            <v>25</v>
          </cell>
          <cell r="N890">
            <v>1</v>
          </cell>
        </row>
        <row r="891">
          <cell r="B891" t="str">
            <v>BHJ4</v>
          </cell>
          <cell r="G891" t="str">
            <v>Groupe électrogène marche Hemisph</v>
          </cell>
          <cell r="K891">
            <v>15</v>
          </cell>
          <cell r="L891" t="str">
            <v>kWE</v>
          </cell>
          <cell r="M891">
            <v>20</v>
          </cell>
          <cell r="N891">
            <v>1.67</v>
          </cell>
        </row>
        <row r="893">
          <cell r="B893" t="str">
            <v>BHK</v>
          </cell>
          <cell r="F893" t="str">
            <v>APPAREILS DE CONTROLE DE CHAUFFE ET DE MESURE</v>
          </cell>
        </row>
        <row r="894">
          <cell r="B894" t="str">
            <v>BHK1</v>
          </cell>
          <cell r="G894" t="str">
            <v>Mesure - Contrôle</v>
          </cell>
          <cell r="K894">
            <v>6</v>
          </cell>
          <cell r="L894" t="str">
            <v>UNITE</v>
          </cell>
          <cell r="M894">
            <v>15</v>
          </cell>
          <cell r="N894">
            <v>10</v>
          </cell>
        </row>
        <row r="896">
          <cell r="B896" t="str">
            <v>BHL</v>
          </cell>
          <cell r="F896" t="str">
            <v>REGULATIONS DE CHAUFFE ET DE CIRCUIT</v>
          </cell>
        </row>
        <row r="897">
          <cell r="B897" t="str">
            <v>BHL1</v>
          </cell>
          <cell r="G897" t="str">
            <v>Electrique</v>
          </cell>
          <cell r="K897">
            <v>10</v>
          </cell>
          <cell r="L897" t="str">
            <v>UNITE</v>
          </cell>
          <cell r="M897">
            <v>15</v>
          </cell>
          <cell r="N897">
            <v>3.33</v>
          </cell>
        </row>
        <row r="898">
          <cell r="B898" t="str">
            <v>BHL2</v>
          </cell>
          <cell r="G898" t="str">
            <v>Pneumatique</v>
          </cell>
          <cell r="K898">
            <v>15</v>
          </cell>
          <cell r="L898" t="str">
            <v>UNITE</v>
          </cell>
          <cell r="M898">
            <v>25</v>
          </cell>
          <cell r="N898">
            <v>2.67</v>
          </cell>
        </row>
        <row r="900">
          <cell r="B900" t="str">
            <v>BHM</v>
          </cell>
          <cell r="F900" t="str">
            <v>SERRURERIE</v>
          </cell>
        </row>
        <row r="901">
          <cell r="B901" t="str">
            <v>BHM1</v>
          </cell>
          <cell r="G901" t="str">
            <v>Serrurerie</v>
          </cell>
          <cell r="K901">
            <v>30</v>
          </cell>
          <cell r="L901" t="str">
            <v>UNITE</v>
          </cell>
          <cell r="M901">
            <v>40</v>
          </cell>
          <cell r="N901">
            <v>0.83</v>
          </cell>
        </row>
        <row r="903">
          <cell r="B903" t="str">
            <v>BHN</v>
          </cell>
          <cell r="F903" t="str">
            <v>AIR COMPRIME</v>
          </cell>
        </row>
        <row r="904">
          <cell r="B904" t="str">
            <v>BHN1</v>
          </cell>
          <cell r="G904" t="str">
            <v>Compresseur</v>
          </cell>
          <cell r="K904">
            <v>12</v>
          </cell>
          <cell r="L904" t="str">
            <v>Nm³</v>
          </cell>
          <cell r="M904">
            <v>20</v>
          </cell>
          <cell r="N904">
            <v>3.33</v>
          </cell>
        </row>
        <row r="905">
          <cell r="B905" t="str">
            <v>BHN2</v>
          </cell>
          <cell r="G905" t="str">
            <v>Réservoir, accessoires, tuyauterie</v>
          </cell>
          <cell r="K905">
            <v>20</v>
          </cell>
          <cell r="L905" t="str">
            <v>Nm³</v>
          </cell>
          <cell r="M905">
            <v>30</v>
          </cell>
          <cell r="N905">
            <v>1.67</v>
          </cell>
        </row>
        <row r="906">
          <cell r="B906" t="str">
            <v>BHN3</v>
          </cell>
          <cell r="G906" t="str">
            <v>Grosse installation déshuileur</v>
          </cell>
          <cell r="K906">
            <v>12</v>
          </cell>
          <cell r="L906" t="str">
            <v>UNITE</v>
          </cell>
          <cell r="M906">
            <v>20</v>
          </cell>
          <cell r="N906">
            <v>3.33</v>
          </cell>
        </row>
        <row r="907">
          <cell r="B907" t="str">
            <v>BHN4</v>
          </cell>
          <cell r="G907" t="str">
            <v>Grosse installation assècheur air</v>
          </cell>
          <cell r="K907">
            <v>12</v>
          </cell>
          <cell r="L907" t="str">
            <v>UNITE</v>
          </cell>
          <cell r="M907">
            <v>20</v>
          </cell>
          <cell r="N907">
            <v>3.33</v>
          </cell>
        </row>
        <row r="909">
          <cell r="B909" t="str">
            <v>BHP</v>
          </cell>
          <cell r="F909" t="str">
            <v>RESERVOIR D'HUILE MOTEUR THERMIQUE LOCAL TECHNIQUE</v>
          </cell>
        </row>
        <row r="910">
          <cell r="B910" t="str">
            <v>BHP1</v>
          </cell>
          <cell r="G910" t="str">
            <v>Réservoir d'huile</v>
          </cell>
          <cell r="K910">
            <v>30</v>
          </cell>
          <cell r="L910" t="str">
            <v>m³</v>
          </cell>
          <cell r="M910">
            <v>40</v>
          </cell>
          <cell r="N910">
            <v>0.83</v>
          </cell>
        </row>
        <row r="912">
          <cell r="B912" t="str">
            <v>BHQ</v>
          </cell>
          <cell r="F912" t="str">
            <v>SECURITE INCENDIE, DETECTEUR PRESENCE GAZ, EXTINCTION</v>
          </cell>
        </row>
        <row r="913">
          <cell r="B913" t="str">
            <v>BHQ1</v>
          </cell>
          <cell r="G913" t="str">
            <v>Sécurité incendie</v>
          </cell>
          <cell r="K913">
            <v>10</v>
          </cell>
          <cell r="L913" t="str">
            <v>UNITE</v>
          </cell>
          <cell r="M913">
            <v>15</v>
          </cell>
          <cell r="N913">
            <v>3.33</v>
          </cell>
        </row>
        <row r="915">
          <cell r="B915" t="str">
            <v>BHR</v>
          </cell>
          <cell r="F915" t="str">
            <v>MONTE CHARGE, ELEVATEUR</v>
          </cell>
        </row>
        <row r="916">
          <cell r="B916" t="str">
            <v>BHR1</v>
          </cell>
          <cell r="G916" t="str">
            <v>Monte charge, élévateur</v>
          </cell>
          <cell r="K916">
            <v>10</v>
          </cell>
          <cell r="L916" t="str">
            <v>UNITE</v>
          </cell>
          <cell r="M916">
            <v>15</v>
          </cell>
          <cell r="N916">
            <v>3.33</v>
          </cell>
        </row>
        <row r="918">
          <cell r="B918" t="str">
            <v>BHS</v>
          </cell>
          <cell r="F918" t="str">
            <v>GENIE CIVIL : BATIMENTS</v>
          </cell>
        </row>
        <row r="919">
          <cell r="B919" t="str">
            <v>BHS1</v>
          </cell>
          <cell r="G919" t="str">
            <v>Ensemble hors cheminée</v>
          </cell>
          <cell r="K919">
            <v>30</v>
          </cell>
          <cell r="L919" t="str">
            <v>UNITE</v>
          </cell>
          <cell r="M919">
            <v>50</v>
          </cell>
          <cell r="N919">
            <v>1.33</v>
          </cell>
        </row>
        <row r="920">
          <cell r="B920" t="str">
            <v>BHS2</v>
          </cell>
          <cell r="G920" t="str">
            <v>Gros oeuvre cuve rétention fosse</v>
          </cell>
          <cell r="K920">
            <v>40</v>
          </cell>
          <cell r="L920" t="str">
            <v>UNITE</v>
          </cell>
          <cell r="M920">
            <v>50</v>
          </cell>
          <cell r="N920">
            <v>0.5</v>
          </cell>
        </row>
        <row r="921">
          <cell r="B921" t="str">
            <v>BHS3</v>
          </cell>
          <cell r="G921" t="str">
            <v>Gros oeuvre couverture</v>
          </cell>
          <cell r="K921">
            <v>40</v>
          </cell>
          <cell r="L921" t="str">
            <v>UNITE</v>
          </cell>
          <cell r="M921">
            <v>50</v>
          </cell>
          <cell r="N921">
            <v>0.5</v>
          </cell>
        </row>
        <row r="922">
          <cell r="B922" t="str">
            <v>BHS4</v>
          </cell>
          <cell r="G922" t="str">
            <v>Gros oeuvre façade sol</v>
          </cell>
          <cell r="K922">
            <v>40</v>
          </cell>
          <cell r="L922" t="str">
            <v>UNITE</v>
          </cell>
          <cell r="M922">
            <v>50</v>
          </cell>
          <cell r="N922">
            <v>0.5</v>
          </cell>
        </row>
        <row r="923">
          <cell r="B923" t="str">
            <v>BHS5</v>
          </cell>
          <cell r="G923" t="str">
            <v>Gros oeuvre cheminée fût</v>
          </cell>
          <cell r="K923">
            <v>30</v>
          </cell>
          <cell r="L923" t="str">
            <v>UNITE</v>
          </cell>
          <cell r="M923">
            <v>50</v>
          </cell>
          <cell r="N923">
            <v>1.33</v>
          </cell>
        </row>
        <row r="924">
          <cell r="B924" t="str">
            <v>BHS6</v>
          </cell>
          <cell r="G924" t="str">
            <v>Gros oeuvre balisage</v>
          </cell>
          <cell r="K924">
            <v>5</v>
          </cell>
          <cell r="L924" t="str">
            <v>UNITE</v>
          </cell>
          <cell r="M924">
            <v>10</v>
          </cell>
          <cell r="N924">
            <v>10</v>
          </cell>
        </row>
        <row r="925">
          <cell r="B925" t="str">
            <v>BHS7</v>
          </cell>
          <cell r="G925" t="str">
            <v>Second oeuvre peinture, vitres</v>
          </cell>
          <cell r="K925">
            <v>15</v>
          </cell>
          <cell r="L925" t="str">
            <v>UNITE</v>
          </cell>
          <cell r="M925">
            <v>20</v>
          </cell>
          <cell r="N925">
            <v>1.67</v>
          </cell>
        </row>
        <row r="926">
          <cell r="B926" t="str">
            <v>BHS8</v>
          </cell>
          <cell r="G926" t="str">
            <v>Abords, VRD, clôtures, chaussée...</v>
          </cell>
          <cell r="K926">
            <v>15</v>
          </cell>
          <cell r="L926" t="str">
            <v>UNITE</v>
          </cell>
          <cell r="M926">
            <v>20</v>
          </cell>
          <cell r="N926">
            <v>1.67</v>
          </cell>
        </row>
        <row r="928">
          <cell r="B928" t="str">
            <v>BHT</v>
          </cell>
          <cell r="F928" t="str">
            <v>GENIE CIVIL : RESEAUX</v>
          </cell>
        </row>
        <row r="929">
          <cell r="B929" t="str">
            <v>BHT1</v>
          </cell>
          <cell r="G929" t="str">
            <v>Caniveau coule sur place</v>
          </cell>
          <cell r="K929">
            <v>30</v>
          </cell>
          <cell r="L929" t="str">
            <v>ml</v>
          </cell>
          <cell r="M929">
            <v>40</v>
          </cell>
          <cell r="N929">
            <v>0.83</v>
          </cell>
        </row>
        <row r="930">
          <cell r="B930" t="str">
            <v>BHT2</v>
          </cell>
          <cell r="G930" t="str">
            <v>Caniveau préfabriqué</v>
          </cell>
          <cell r="K930">
            <v>25</v>
          </cell>
          <cell r="L930" t="str">
            <v>ml</v>
          </cell>
          <cell r="M930">
            <v>40</v>
          </cell>
          <cell r="N930">
            <v>1.5</v>
          </cell>
        </row>
        <row r="931">
          <cell r="B931" t="str">
            <v>BHT3</v>
          </cell>
          <cell r="G931" t="str">
            <v>Clapet antirefoulement</v>
          </cell>
          <cell r="K931">
            <v>10</v>
          </cell>
          <cell r="L931" t="str">
            <v>UNITE</v>
          </cell>
          <cell r="M931">
            <v>15</v>
          </cell>
          <cell r="N931">
            <v>3.33</v>
          </cell>
        </row>
        <row r="933">
          <cell r="B933" t="str">
            <v>BHU</v>
          </cell>
          <cell r="F933" t="str">
            <v>GENIE CIVIL : SILOS</v>
          </cell>
        </row>
        <row r="934">
          <cell r="B934" t="str">
            <v>BHU1</v>
          </cell>
          <cell r="G934" t="str">
            <v>Construction bois</v>
          </cell>
          <cell r="K934">
            <v>15</v>
          </cell>
          <cell r="L934" t="str">
            <v>m³</v>
          </cell>
          <cell r="M934">
            <v>20</v>
          </cell>
          <cell r="N934">
            <v>1.67</v>
          </cell>
        </row>
        <row r="935">
          <cell r="B935" t="str">
            <v>BHU2</v>
          </cell>
          <cell r="G935" t="str">
            <v>Construction acier</v>
          </cell>
          <cell r="K935">
            <v>20</v>
          </cell>
          <cell r="L935" t="str">
            <v>m³</v>
          </cell>
          <cell r="M935">
            <v>25</v>
          </cell>
          <cell r="N935">
            <v>1</v>
          </cell>
        </row>
        <row r="936">
          <cell r="B936" t="str">
            <v>BHU3</v>
          </cell>
          <cell r="G936" t="str">
            <v>Construction béton</v>
          </cell>
          <cell r="K936">
            <v>30</v>
          </cell>
          <cell r="L936" t="str">
            <v>m³</v>
          </cell>
          <cell r="M936">
            <v>40</v>
          </cell>
          <cell r="N936">
            <v>0.83</v>
          </cell>
        </row>
        <row r="938">
          <cell r="B938" t="str">
            <v>BJ</v>
          </cell>
          <cell r="F938" t="str">
            <v>CIRCUITS FLUIDES FRIGORIFIQUES</v>
          </cell>
        </row>
        <row r="940">
          <cell r="B940" t="str">
            <v>BJA</v>
          </cell>
          <cell r="F940" t="str">
            <v>CANALISATIONS, ROBINETTERIE</v>
          </cell>
        </row>
        <row r="941">
          <cell r="B941" t="str">
            <v>BJA1</v>
          </cell>
          <cell r="G941" t="str">
            <v>Circuit fluide robinetterie</v>
          </cell>
          <cell r="K941">
            <v>15</v>
          </cell>
          <cell r="L941" t="str">
            <v>UNITE</v>
          </cell>
          <cell r="M941">
            <v>25</v>
          </cell>
          <cell r="N941">
            <v>2.67</v>
          </cell>
        </row>
        <row r="943">
          <cell r="B943" t="str">
            <v>BK</v>
          </cell>
          <cell r="F943" t="str">
            <v>EQUIPEMENT FROID IND. COM. HOSPITALIER GDES CUISINES LABO</v>
          </cell>
        </row>
        <row r="945">
          <cell r="B945" t="str">
            <v>BKA</v>
          </cell>
          <cell r="F945" t="str">
            <v>INDUSTRIEL ET COMMERCIAL</v>
          </cell>
        </row>
        <row r="947">
          <cell r="B947" t="str">
            <v>BKB</v>
          </cell>
          <cell r="F947" t="str">
            <v>GRANDES CUISINES - LABORATOIRES</v>
          </cell>
        </row>
        <row r="948">
          <cell r="B948" t="str">
            <v>BKB1</v>
          </cell>
          <cell r="G948" t="str">
            <v>Réfrigérateur, congélateur</v>
          </cell>
          <cell r="K948">
            <v>10</v>
          </cell>
          <cell r="L948" t="str">
            <v>UNITE</v>
          </cell>
          <cell r="M948">
            <v>10</v>
          </cell>
        </row>
        <row r="949">
          <cell r="B949" t="str">
            <v>BKB2</v>
          </cell>
          <cell r="G949" t="str">
            <v>Fontaine réfrigérante</v>
          </cell>
          <cell r="K949">
            <v>7</v>
          </cell>
          <cell r="L949" t="str">
            <v>UNITE</v>
          </cell>
          <cell r="M949">
            <v>10</v>
          </cell>
          <cell r="N949">
            <v>4.29</v>
          </cell>
        </row>
        <row r="950">
          <cell r="B950" t="str">
            <v>BKB3</v>
          </cell>
          <cell r="G950" t="str">
            <v>Cellule congel. plats cuisinés</v>
          </cell>
          <cell r="K950">
            <v>15</v>
          </cell>
          <cell r="L950" t="str">
            <v>UNITE</v>
          </cell>
          <cell r="M950">
            <v>20</v>
          </cell>
          <cell r="N950">
            <v>1.67</v>
          </cell>
        </row>
        <row r="951">
          <cell r="B951" t="str">
            <v>BKB4</v>
          </cell>
          <cell r="G951" t="str">
            <v>Batterie de chambre froide</v>
          </cell>
          <cell r="K951">
            <v>15</v>
          </cell>
          <cell r="L951" t="str">
            <v>UNITE</v>
          </cell>
          <cell r="M951">
            <v>20</v>
          </cell>
          <cell r="N951">
            <v>1.67</v>
          </cell>
        </row>
        <row r="952">
          <cell r="B952" t="str">
            <v>BKB5</v>
          </cell>
          <cell r="G952" t="str">
            <v>Matériels de décongélation</v>
          </cell>
          <cell r="K952">
            <v>15</v>
          </cell>
          <cell r="L952" t="str">
            <v>UNITE</v>
          </cell>
          <cell r="M952">
            <v>20</v>
          </cell>
          <cell r="N952">
            <v>1.67</v>
          </cell>
        </row>
        <row r="953">
          <cell r="B953" t="str">
            <v>BKB6</v>
          </cell>
          <cell r="G953" t="str">
            <v>Machine à glaçons</v>
          </cell>
          <cell r="K953">
            <v>10</v>
          </cell>
          <cell r="L953" t="str">
            <v>UNITE</v>
          </cell>
          <cell r="M953">
            <v>15</v>
          </cell>
          <cell r="N953">
            <v>3.33</v>
          </cell>
        </row>
        <row r="955">
          <cell r="B955" t="str">
            <v>BKC</v>
          </cell>
          <cell r="F955" t="str">
            <v>HOSPITALIER</v>
          </cell>
        </row>
        <row r="956">
          <cell r="B956" t="str">
            <v>BKC1</v>
          </cell>
          <cell r="G956" t="str">
            <v>Armoire de morgue</v>
          </cell>
          <cell r="K956">
            <v>15</v>
          </cell>
          <cell r="L956" t="str">
            <v>UNITE</v>
          </cell>
          <cell r="M956">
            <v>20</v>
          </cell>
          <cell r="N956">
            <v>1.67</v>
          </cell>
        </row>
        <row r="960">
          <cell r="B960" t="str">
            <v>C</v>
          </cell>
          <cell r="F960" t="str">
            <v>INCINERATION &amp; DIVERS TRAITEMENT DES ORDURES MENAGERES</v>
          </cell>
        </row>
        <row r="962">
          <cell r="B962" t="str">
            <v>CA</v>
          </cell>
          <cell r="F962" t="str">
            <v>FOURS</v>
          </cell>
        </row>
        <row r="964">
          <cell r="B964" t="str">
            <v>CAA</v>
          </cell>
          <cell r="G964" t="str">
            <v>FOURS A GRILLE</v>
          </cell>
        </row>
        <row r="965">
          <cell r="B965" t="str">
            <v>CAA1</v>
          </cell>
          <cell r="H965" t="str">
            <v>Briquetage, murs, casing, chambre</v>
          </cell>
          <cell r="K965">
            <v>15</v>
          </cell>
          <cell r="L965" t="str">
            <v>t/h</v>
          </cell>
          <cell r="M965">
            <v>40</v>
          </cell>
          <cell r="N965">
            <v>4.17</v>
          </cell>
        </row>
        <row r="966">
          <cell r="I966" t="str">
            <v>Foyer</v>
          </cell>
        </row>
        <row r="967">
          <cell r="I967" t="str">
            <v>Postcombustion</v>
          </cell>
        </row>
        <row r="968">
          <cell r="B968" t="str">
            <v>CAA2</v>
          </cell>
          <cell r="H968" t="str">
            <v>Grille : chaîne, étagée (STEIN)</v>
          </cell>
          <cell r="K968">
            <v>7</v>
          </cell>
          <cell r="L968" t="str">
            <v>t/h</v>
          </cell>
          <cell r="M968">
            <v>20</v>
          </cell>
          <cell r="N968">
            <v>9.2899999999999991</v>
          </cell>
        </row>
        <row r="969">
          <cell r="B969" t="str">
            <v>CAA3</v>
          </cell>
          <cell r="H969" t="str">
            <v>Grille à gradin</v>
          </cell>
          <cell r="K969">
            <v>15</v>
          </cell>
          <cell r="L969" t="str">
            <v>t/h</v>
          </cell>
          <cell r="M969">
            <v>20</v>
          </cell>
          <cell r="N969">
            <v>1.67</v>
          </cell>
        </row>
        <row r="970">
          <cell r="B970" t="str">
            <v>CAA4</v>
          </cell>
          <cell r="H970" t="str">
            <v>Grille à poussoir</v>
          </cell>
          <cell r="K970">
            <v>10</v>
          </cell>
          <cell r="L970" t="str">
            <v>t/h</v>
          </cell>
          <cell r="M970">
            <v>20</v>
          </cell>
          <cell r="N970">
            <v>5</v>
          </cell>
        </row>
        <row r="971">
          <cell r="B971" t="str">
            <v>CAA5</v>
          </cell>
          <cell r="H971" t="str">
            <v>Grille tournante</v>
          </cell>
          <cell r="K971">
            <v>15</v>
          </cell>
          <cell r="L971" t="str">
            <v>t/h</v>
          </cell>
          <cell r="M971">
            <v>30</v>
          </cell>
          <cell r="N971">
            <v>3.33</v>
          </cell>
        </row>
        <row r="972">
          <cell r="B972" t="str">
            <v>CAA6</v>
          </cell>
          <cell r="H972" t="str">
            <v>Grille rotative (Venien)</v>
          </cell>
          <cell r="K972">
            <v>15</v>
          </cell>
          <cell r="L972" t="str">
            <v>t/h</v>
          </cell>
          <cell r="M972">
            <v>30</v>
          </cell>
          <cell r="N972">
            <v>3.33</v>
          </cell>
        </row>
        <row r="973">
          <cell r="B973" t="str">
            <v>CAA7</v>
          </cell>
          <cell r="H973" t="str">
            <v>Grille à barreaux (Trummer)</v>
          </cell>
          <cell r="K973">
            <v>15</v>
          </cell>
          <cell r="L973" t="str">
            <v>t/h</v>
          </cell>
          <cell r="M973">
            <v>30</v>
          </cell>
          <cell r="N973">
            <v>3.33</v>
          </cell>
        </row>
        <row r="975">
          <cell r="B975" t="str">
            <v>CAB</v>
          </cell>
          <cell r="G975" t="str">
            <v>FOURS ROTATIFS, OU OSCILLANTS (TYPE LAURENT BOUILLET)</v>
          </cell>
        </row>
        <row r="976">
          <cell r="B976" t="str">
            <v>CAB1</v>
          </cell>
          <cell r="H976" t="str">
            <v>Four rotatif, ensemble</v>
          </cell>
          <cell r="K976">
            <v>10</v>
          </cell>
          <cell r="M976">
            <v>25</v>
          </cell>
          <cell r="N976">
            <v>6</v>
          </cell>
        </row>
        <row r="977">
          <cell r="H977" t="str">
            <v>Eléments comprenant :</v>
          </cell>
        </row>
        <row r="978">
          <cell r="I978" t="str">
            <v>Briquetage</v>
          </cell>
        </row>
        <row r="979">
          <cell r="I979" t="str">
            <v>Four</v>
          </cell>
        </row>
        <row r="980">
          <cell r="I980" t="str">
            <v>Décentrage, PC</v>
          </cell>
        </row>
        <row r="981">
          <cell r="I981" t="str">
            <v>Chambre de calme</v>
          </cell>
        </row>
        <row r="982">
          <cell r="I982" t="str">
            <v>Partie chaudronnées</v>
          </cell>
        </row>
        <row r="983">
          <cell r="I983" t="str">
            <v>Mécaniques</v>
          </cell>
        </row>
        <row r="985">
          <cell r="B985" t="str">
            <v>CAC</v>
          </cell>
          <cell r="G985" t="str">
            <v>FOURS STATIQUES</v>
          </cell>
        </row>
        <row r="986">
          <cell r="B986" t="str">
            <v>CAC1</v>
          </cell>
          <cell r="H986" t="str">
            <v>Four statique, ensemble</v>
          </cell>
          <cell r="K986">
            <v>10</v>
          </cell>
          <cell r="L986" t="str">
            <v>t/h</v>
          </cell>
          <cell r="M986">
            <v>20</v>
          </cell>
          <cell r="N986">
            <v>5</v>
          </cell>
        </row>
        <row r="987">
          <cell r="H987" t="str">
            <v>Eléments comprenant :</v>
          </cell>
        </row>
        <row r="988">
          <cell r="I988" t="str">
            <v>Briquetage</v>
          </cell>
        </row>
        <row r="989">
          <cell r="I989" t="str">
            <v>Partie chaudronnées</v>
          </cell>
        </row>
        <row r="991">
          <cell r="B991" t="str">
            <v>CB</v>
          </cell>
          <cell r="F991" t="str">
            <v>CIRCUITS D'AIRS COMBURANTS ET DE GAZ</v>
          </cell>
        </row>
        <row r="993">
          <cell r="B993" t="str">
            <v>CBA</v>
          </cell>
          <cell r="G993" t="str">
            <v>VENTILATEURS DE SOUFFLAGE</v>
          </cell>
        </row>
        <row r="994">
          <cell r="B994" t="str">
            <v>CBA1</v>
          </cell>
          <cell r="H994" t="str">
            <v>Ventilateurs de soufflage</v>
          </cell>
          <cell r="K994">
            <v>10</v>
          </cell>
          <cell r="L994" t="str">
            <v>Nm³/h</v>
          </cell>
          <cell r="M994">
            <v>15</v>
          </cell>
          <cell r="N994">
            <v>3.33</v>
          </cell>
        </row>
        <row r="996">
          <cell r="B996" t="str">
            <v>CBB</v>
          </cell>
          <cell r="F996" t="str">
            <v>RECHAUFFEURS D'AIR</v>
          </cell>
        </row>
        <row r="997">
          <cell r="B997" t="str">
            <v>CBB1</v>
          </cell>
          <cell r="G997" t="str">
            <v>A TUBES DE FUMEE</v>
          </cell>
          <cell r="H997" t="str">
            <v>tubes de fumée</v>
          </cell>
          <cell r="K997">
            <v>4</v>
          </cell>
          <cell r="L997" t="str">
            <v>kW</v>
          </cell>
          <cell r="M997">
            <v>10</v>
          </cell>
          <cell r="N997">
            <v>15</v>
          </cell>
        </row>
        <row r="998">
          <cell r="B998" t="str">
            <v>CBB2</v>
          </cell>
          <cell r="G998" t="str">
            <v>A tubes d'eau vapeur</v>
          </cell>
          <cell r="K998">
            <v>13</v>
          </cell>
          <cell r="L998" t="str">
            <v>kW</v>
          </cell>
          <cell r="M998">
            <v>20</v>
          </cell>
          <cell r="N998">
            <v>2.69</v>
          </cell>
        </row>
        <row r="1000">
          <cell r="B1000" t="str">
            <v>CBC</v>
          </cell>
          <cell r="F1000" t="str">
            <v>CIRCUITS D'AIR, GAINES DE FUMEES</v>
          </cell>
        </row>
        <row r="1001">
          <cell r="B1001" t="str">
            <v>CBC1</v>
          </cell>
          <cell r="G1001" t="str">
            <v>Circuit d'air, gaines, organes</v>
          </cell>
          <cell r="K1001">
            <v>26</v>
          </cell>
          <cell r="L1001" t="str">
            <v>UNITE</v>
          </cell>
          <cell r="M1001">
            <v>30</v>
          </cell>
          <cell r="N1001">
            <v>0.51</v>
          </cell>
        </row>
        <row r="1002">
          <cell r="B1002" t="str">
            <v>CBC2</v>
          </cell>
          <cell r="G1002" t="str">
            <v>Gaine de fumée et raccords</v>
          </cell>
          <cell r="K1002">
            <v>10</v>
          </cell>
          <cell r="L1002" t="str">
            <v>UNITE</v>
          </cell>
          <cell r="M1002">
            <v>20</v>
          </cell>
          <cell r="N1002">
            <v>5</v>
          </cell>
        </row>
        <row r="1004">
          <cell r="B1004" t="str">
            <v>CBD</v>
          </cell>
          <cell r="F1004" t="str">
            <v>DEPOUSSIEREURS</v>
          </cell>
        </row>
        <row r="1005">
          <cell r="B1005" t="str">
            <v>CBD1</v>
          </cell>
          <cell r="G1005" t="str">
            <v>A manches (1)</v>
          </cell>
          <cell r="K1005">
            <v>20</v>
          </cell>
          <cell r="L1005" t="str">
            <v>Nm³/h</v>
          </cell>
          <cell r="M1005">
            <v>20</v>
          </cell>
        </row>
        <row r="1006">
          <cell r="B1006" t="str">
            <v>CBD2</v>
          </cell>
          <cell r="G1006" t="str">
            <v>Laveur</v>
          </cell>
          <cell r="K1006">
            <v>11</v>
          </cell>
          <cell r="L1006" t="str">
            <v>Nm³/h</v>
          </cell>
          <cell r="M1006">
            <v>15</v>
          </cell>
          <cell r="N1006">
            <v>2.42</v>
          </cell>
        </row>
        <row r="1007">
          <cell r="B1007" t="str">
            <v>CBD3</v>
          </cell>
          <cell r="G1007" t="str">
            <v>Multicyclone</v>
          </cell>
          <cell r="K1007">
            <v>10</v>
          </cell>
          <cell r="L1007" t="str">
            <v>Nm³/h</v>
          </cell>
          <cell r="M1007">
            <v>20</v>
          </cell>
          <cell r="N1007">
            <v>5</v>
          </cell>
        </row>
        <row r="1008">
          <cell r="B1008" t="str">
            <v>CBD4</v>
          </cell>
          <cell r="G1008" t="str">
            <v>Electrostatique</v>
          </cell>
          <cell r="K1008">
            <v>10</v>
          </cell>
          <cell r="L1008" t="str">
            <v>Nm³/h</v>
          </cell>
          <cell r="M1008">
            <v>20</v>
          </cell>
          <cell r="N1008">
            <v>5</v>
          </cell>
        </row>
        <row r="1010">
          <cell r="B1010" t="str">
            <v>CBE</v>
          </cell>
          <cell r="F1010" t="str">
            <v>TRAIT. DES FUMEES : DECHLORURATION, DESULFURATION, FILTRATION</v>
          </cell>
        </row>
        <row r="1011">
          <cell r="B1011" t="str">
            <v>CBE1</v>
          </cell>
          <cell r="G1011" t="str">
            <v xml:space="preserve">Sec </v>
          </cell>
          <cell r="K1011">
            <v>15</v>
          </cell>
          <cell r="L1011" t="str">
            <v>Nm³/h</v>
          </cell>
          <cell r="M1011">
            <v>20</v>
          </cell>
          <cell r="N1011">
            <v>1.67</v>
          </cell>
        </row>
        <row r="1012">
          <cell r="B1012" t="str">
            <v>CBE2</v>
          </cell>
          <cell r="G1012" t="str">
            <v>Semi-sec</v>
          </cell>
          <cell r="K1012">
            <v>15</v>
          </cell>
          <cell r="L1012" t="str">
            <v>Nm³/h</v>
          </cell>
          <cell r="M1012">
            <v>20</v>
          </cell>
          <cell r="N1012">
            <v>1.67</v>
          </cell>
        </row>
        <row r="1013">
          <cell r="B1013" t="str">
            <v>CBE3</v>
          </cell>
          <cell r="G1013" t="str">
            <v>Semi-humide</v>
          </cell>
          <cell r="K1013">
            <v>15</v>
          </cell>
          <cell r="L1013" t="str">
            <v>Nm³/h</v>
          </cell>
          <cell r="M1013">
            <v>20</v>
          </cell>
          <cell r="N1013">
            <v>1.67</v>
          </cell>
        </row>
        <row r="1014">
          <cell r="B1014" t="str">
            <v>CBE4</v>
          </cell>
          <cell r="G1014" t="str">
            <v>Humide</v>
          </cell>
          <cell r="K1014">
            <v>15</v>
          </cell>
          <cell r="L1014" t="str">
            <v>Nm³/h</v>
          </cell>
          <cell r="M1014">
            <v>20</v>
          </cell>
          <cell r="N1014">
            <v>1.67</v>
          </cell>
        </row>
        <row r="1016">
          <cell r="B1016" t="str">
            <v>CBF</v>
          </cell>
          <cell r="F1016" t="str">
            <v>VENTILATEURS D'EXHAURES</v>
          </cell>
        </row>
        <row r="1017">
          <cell r="B1017" t="str">
            <v>CBF1</v>
          </cell>
          <cell r="G1017" t="str">
            <v>Ventilateurs d'exhaures</v>
          </cell>
          <cell r="K1017">
            <v>5</v>
          </cell>
          <cell r="L1017" t="str">
            <v>Nm³/h</v>
          </cell>
          <cell r="M1017">
            <v>10</v>
          </cell>
          <cell r="N1017">
            <v>10</v>
          </cell>
        </row>
        <row r="1019">
          <cell r="B1019" t="str">
            <v>CBG</v>
          </cell>
          <cell r="F1019" t="str">
            <v>CHEMINEES</v>
          </cell>
        </row>
        <row r="1020">
          <cell r="B1020" t="str">
            <v>CBG1</v>
          </cell>
          <cell r="G1020" t="str">
            <v>Conduits métalliques</v>
          </cell>
          <cell r="K1020">
            <v>10</v>
          </cell>
          <cell r="L1020" t="str">
            <v>UNITE</v>
          </cell>
          <cell r="M1020">
            <v>15</v>
          </cell>
          <cell r="N1020">
            <v>3.33</v>
          </cell>
        </row>
        <row r="1021">
          <cell r="B1021" t="str">
            <v>CBG2</v>
          </cell>
          <cell r="G1021" t="str">
            <v>Conduits maçonnés</v>
          </cell>
          <cell r="K1021">
            <v>15</v>
          </cell>
          <cell r="L1021" t="str">
            <v>UNITE</v>
          </cell>
          <cell r="M1021">
            <v>30</v>
          </cell>
          <cell r="N1021">
            <v>3.33</v>
          </cell>
        </row>
        <row r="1023">
          <cell r="B1023" t="str">
            <v>CC</v>
          </cell>
          <cell r="F1023" t="str">
            <v>MANUTENTION DES ORDURES</v>
          </cell>
        </row>
        <row r="1025">
          <cell r="B1025" t="str">
            <v>CCA</v>
          </cell>
          <cell r="F1025" t="str">
            <v>PESAGE, PORTES, PREPARATION DES RESIDUS, MANUTENTION, BROYEURS</v>
          </cell>
        </row>
        <row r="1026">
          <cell r="B1026" t="str">
            <v>CCA1</v>
          </cell>
          <cell r="G1026" t="str">
            <v>Pesage mécanisme et plateau</v>
          </cell>
          <cell r="K1026">
            <v>5</v>
          </cell>
          <cell r="L1026" t="str">
            <v>T</v>
          </cell>
          <cell r="M1026">
            <v>15</v>
          </cell>
          <cell r="N1026">
            <v>13.33</v>
          </cell>
        </row>
        <row r="1027">
          <cell r="B1027" t="str">
            <v>CCA2</v>
          </cell>
          <cell r="G1027" t="str">
            <v>Portes de fosse</v>
          </cell>
          <cell r="K1027">
            <v>7</v>
          </cell>
          <cell r="L1027" t="str">
            <v>UNITE</v>
          </cell>
          <cell r="M1027">
            <v>15</v>
          </cell>
          <cell r="N1027">
            <v>7.62</v>
          </cell>
        </row>
        <row r="1028">
          <cell r="B1028" t="str">
            <v>CCA3</v>
          </cell>
          <cell r="G1028" t="str">
            <v>Broyeur et cisaille</v>
          </cell>
          <cell r="K1028">
            <v>5</v>
          </cell>
          <cell r="L1028" t="str">
            <v>UNITE</v>
          </cell>
          <cell r="M1028">
            <v>15</v>
          </cell>
          <cell r="N1028">
            <v>13.33</v>
          </cell>
        </row>
        <row r="1029">
          <cell r="H1029" t="str">
            <v>Marteaux-couteaux</v>
          </cell>
        </row>
        <row r="1030">
          <cell r="H1030" t="str">
            <v>Plaque d'usure</v>
          </cell>
        </row>
        <row r="1031">
          <cell r="H1031" t="str">
            <v>Bâti et entraînement</v>
          </cell>
        </row>
        <row r="1032">
          <cell r="B1032" t="str">
            <v>CCA4</v>
          </cell>
          <cell r="F1032" t="str">
            <v>PREPARATION RESIDUS LIQUIDES, PATEUX</v>
          </cell>
          <cell r="K1032">
            <v>15</v>
          </cell>
          <cell r="L1032" t="str">
            <v>UNITE</v>
          </cell>
          <cell r="M1032">
            <v>25</v>
          </cell>
          <cell r="N1032">
            <v>2.67</v>
          </cell>
        </row>
        <row r="1033">
          <cell r="G1033" t="str">
            <v>Bacs, pompes, mélangeur</v>
          </cell>
        </row>
        <row r="1034">
          <cell r="B1034" t="str">
            <v>CCA5</v>
          </cell>
          <cell r="F1034" t="str">
            <v>MANUTENTION REPRISE PONT ROULANT ENSEMBLE</v>
          </cell>
          <cell r="K1034">
            <v>12</v>
          </cell>
          <cell r="L1034" t="str">
            <v>UNITE</v>
          </cell>
          <cell r="M1034">
            <v>30</v>
          </cell>
          <cell r="N1034">
            <v>5</v>
          </cell>
        </row>
        <row r="1035">
          <cell r="F1035" t="str">
            <v>ELEMENTS PONT ROULANT :</v>
          </cell>
        </row>
        <row r="1036">
          <cell r="G1036" t="str">
            <v xml:space="preserve">Poutre </v>
          </cell>
        </row>
        <row r="1037">
          <cell r="G1037" t="str">
            <v>Charriot</v>
          </cell>
        </row>
        <row r="1038">
          <cell r="G1038" t="str">
            <v>Bennes, grappin</v>
          </cell>
        </row>
        <row r="1040">
          <cell r="B1040" t="str">
            <v>CCB</v>
          </cell>
          <cell r="F1040" t="str">
            <v>ALIMENTATION DES FOURS</v>
          </cell>
        </row>
        <row r="1041">
          <cell r="B1041" t="str">
            <v>CCB1</v>
          </cell>
          <cell r="G1041" t="str">
            <v>Trémie</v>
          </cell>
          <cell r="K1041">
            <v>6</v>
          </cell>
          <cell r="L1041" t="str">
            <v>UNITE</v>
          </cell>
          <cell r="M1041">
            <v>10</v>
          </cell>
          <cell r="N1041">
            <v>6.67</v>
          </cell>
        </row>
        <row r="1042">
          <cell r="B1042" t="str">
            <v>CCB2</v>
          </cell>
          <cell r="G1042" t="str">
            <v>Vis d'alimentation</v>
          </cell>
          <cell r="K1042">
            <v>5</v>
          </cell>
          <cell r="L1042" t="str">
            <v>UNITE</v>
          </cell>
          <cell r="M1042">
            <v>10</v>
          </cell>
          <cell r="N1042">
            <v>10</v>
          </cell>
        </row>
        <row r="1043">
          <cell r="B1043" t="str">
            <v>CCB3</v>
          </cell>
          <cell r="G1043" t="str">
            <v>Porte de sas</v>
          </cell>
          <cell r="K1043">
            <v>5</v>
          </cell>
          <cell r="L1043" t="str">
            <v>UNITE</v>
          </cell>
          <cell r="M1043">
            <v>10</v>
          </cell>
          <cell r="N1043">
            <v>10</v>
          </cell>
        </row>
        <row r="1045">
          <cell r="B1045" t="str">
            <v>CD</v>
          </cell>
          <cell r="F1045" t="str">
            <v>SCORIES ET SUIES</v>
          </cell>
        </row>
        <row r="1047">
          <cell r="B1047" t="str">
            <v>CDA</v>
          </cell>
          <cell r="F1047" t="str">
            <v>EXTRACTION DES MACHEFERS</v>
          </cell>
        </row>
        <row r="1048">
          <cell r="B1048" t="str">
            <v>CDA1</v>
          </cell>
          <cell r="G1048" t="str">
            <v>A poussoir (type Martin)</v>
          </cell>
          <cell r="K1048">
            <v>5</v>
          </cell>
          <cell r="L1048" t="str">
            <v>UNITE</v>
          </cell>
          <cell r="M1048">
            <v>10</v>
          </cell>
          <cell r="N1048">
            <v>10</v>
          </cell>
        </row>
        <row r="1049">
          <cell r="B1049" t="str">
            <v>CDA2</v>
          </cell>
          <cell r="G1049" t="str">
            <v>A raclette à garde d'eau</v>
          </cell>
          <cell r="K1049">
            <v>5</v>
          </cell>
          <cell r="L1049" t="str">
            <v>UNITE</v>
          </cell>
          <cell r="M1049">
            <v>10</v>
          </cell>
          <cell r="N1049">
            <v>10</v>
          </cell>
        </row>
        <row r="1051">
          <cell r="B1051" t="str">
            <v>CDB</v>
          </cell>
          <cell r="F1051" t="str">
            <v>EXTRACTION DES FINES ET SUIES</v>
          </cell>
        </row>
        <row r="1052">
          <cell r="B1052" t="str">
            <v>CDB1</v>
          </cell>
          <cell r="G1052" t="str">
            <v>Hydraulique</v>
          </cell>
          <cell r="K1052">
            <v>5</v>
          </cell>
          <cell r="L1052" t="str">
            <v>UNITE</v>
          </cell>
          <cell r="M1052">
            <v>10</v>
          </cell>
          <cell r="N1052">
            <v>10</v>
          </cell>
        </row>
        <row r="1053">
          <cell r="B1053" t="str">
            <v>CDB2</v>
          </cell>
          <cell r="G1053" t="str">
            <v>A vis lente</v>
          </cell>
          <cell r="K1053">
            <v>5</v>
          </cell>
          <cell r="L1053" t="str">
            <v>UNITE</v>
          </cell>
          <cell r="M1053">
            <v>10</v>
          </cell>
          <cell r="N1053">
            <v>10</v>
          </cell>
        </row>
        <row r="1054">
          <cell r="B1054" t="str">
            <v>CDB3</v>
          </cell>
          <cell r="G1054" t="str">
            <v>A tapis vibrant</v>
          </cell>
          <cell r="K1054">
            <v>5</v>
          </cell>
          <cell r="L1054" t="str">
            <v>UNITE</v>
          </cell>
          <cell r="M1054">
            <v>10</v>
          </cell>
          <cell r="N1054">
            <v>10</v>
          </cell>
        </row>
        <row r="1055">
          <cell r="B1055" t="str">
            <v>CDB4</v>
          </cell>
          <cell r="G1055" t="str">
            <v>Pneumatique circuit pompe vide</v>
          </cell>
          <cell r="K1055">
            <v>5</v>
          </cell>
          <cell r="L1055" t="str">
            <v>UNITE</v>
          </cell>
          <cell r="M1055">
            <v>10</v>
          </cell>
          <cell r="N1055">
            <v>10</v>
          </cell>
        </row>
        <row r="1057">
          <cell r="B1057" t="str">
            <v>CDC</v>
          </cell>
          <cell r="F1057" t="str">
            <v>TRANSPORT</v>
          </cell>
        </row>
        <row r="1058">
          <cell r="B1058" t="str">
            <v>CDC1</v>
          </cell>
          <cell r="G1058" t="str">
            <v>A raclettes</v>
          </cell>
          <cell r="K1058">
            <v>5</v>
          </cell>
          <cell r="L1058" t="str">
            <v>UNITE</v>
          </cell>
          <cell r="M1058">
            <v>10</v>
          </cell>
          <cell r="N1058">
            <v>10</v>
          </cell>
        </row>
        <row r="1059">
          <cell r="B1059" t="str">
            <v>CDC2</v>
          </cell>
          <cell r="G1059" t="str">
            <v>A bandes</v>
          </cell>
          <cell r="K1059">
            <v>7</v>
          </cell>
          <cell r="L1059" t="str">
            <v>UNITE</v>
          </cell>
          <cell r="M1059">
            <v>15</v>
          </cell>
          <cell r="N1059">
            <v>7.62</v>
          </cell>
        </row>
        <row r="1061">
          <cell r="B1061" t="str">
            <v>CDD</v>
          </cell>
          <cell r="F1061" t="str">
            <v>CRIBLAGE</v>
          </cell>
        </row>
        <row r="1062">
          <cell r="B1062" t="str">
            <v>CDD1</v>
          </cell>
          <cell r="G1062" t="str">
            <v>Broyage</v>
          </cell>
          <cell r="K1062">
            <v>5</v>
          </cell>
          <cell r="L1062" t="str">
            <v>UNITE</v>
          </cell>
          <cell r="M1062">
            <v>10</v>
          </cell>
          <cell r="N1062">
            <v>10</v>
          </cell>
        </row>
        <row r="1063">
          <cell r="B1063" t="str">
            <v>CDD2</v>
          </cell>
          <cell r="G1063" t="str">
            <v>Déferraillage</v>
          </cell>
          <cell r="K1063">
            <v>7</v>
          </cell>
          <cell r="L1063" t="str">
            <v>UNITE</v>
          </cell>
          <cell r="M1063">
            <v>15</v>
          </cell>
          <cell r="N1063">
            <v>7.62</v>
          </cell>
        </row>
        <row r="1065">
          <cell r="B1065" t="str">
            <v>CDE</v>
          </cell>
          <cell r="F1065" t="str">
            <v>STOCKAGE - REPRISE</v>
          </cell>
        </row>
        <row r="1066">
          <cell r="B1066" t="str">
            <v>CDE1</v>
          </cell>
          <cell r="G1066" t="str">
            <v>Benne pont roulant</v>
          </cell>
          <cell r="K1066">
            <v>12</v>
          </cell>
          <cell r="L1066" t="str">
            <v>m³</v>
          </cell>
          <cell r="M1066">
            <v>30</v>
          </cell>
          <cell r="N1066">
            <v>5</v>
          </cell>
        </row>
        <row r="1067">
          <cell r="B1067" t="str">
            <v>CDE2</v>
          </cell>
          <cell r="G1067" t="str">
            <v>Trémie</v>
          </cell>
          <cell r="K1067">
            <v>7</v>
          </cell>
          <cell r="L1067" t="str">
            <v>m³</v>
          </cell>
          <cell r="M1067">
            <v>15</v>
          </cell>
          <cell r="N1067">
            <v>7.62</v>
          </cell>
        </row>
        <row r="1068">
          <cell r="B1068" t="str">
            <v>CDE3</v>
          </cell>
          <cell r="G1068" t="str">
            <v>Tracto chargeur</v>
          </cell>
          <cell r="K1068">
            <v>5</v>
          </cell>
          <cell r="L1068" t="str">
            <v>m³</v>
          </cell>
          <cell r="M1068">
            <v>10</v>
          </cell>
          <cell r="N1068">
            <v>10</v>
          </cell>
        </row>
        <row r="1069">
          <cell r="B1069" t="str">
            <v>CDE4</v>
          </cell>
          <cell r="G1069" t="str">
            <v>A bande</v>
          </cell>
          <cell r="K1069">
            <v>5</v>
          </cell>
          <cell r="L1069" t="str">
            <v>m³</v>
          </cell>
          <cell r="M1069">
            <v>10</v>
          </cell>
          <cell r="N1069">
            <v>10</v>
          </cell>
        </row>
        <row r="1071">
          <cell r="B1071" t="str">
            <v>CE</v>
          </cell>
          <cell r="F1071" t="str">
            <v>CHAUDIERES ET AUXILIAIRES</v>
          </cell>
        </row>
        <row r="1073">
          <cell r="B1073" t="str">
            <v>CEA</v>
          </cell>
          <cell r="F1073" t="str">
            <v>CHAUDIERES A VAPEUR, A TUBES D'EAU OU FUMEES, AEROCONDENSEUR</v>
          </cell>
        </row>
        <row r="1074">
          <cell r="B1074" t="str">
            <v>CEA1</v>
          </cell>
          <cell r="G1074" t="str">
            <v>Chaudière à vapeur</v>
          </cell>
          <cell r="K1074">
            <v>14</v>
          </cell>
          <cell r="L1074" t="str">
            <v>kW</v>
          </cell>
          <cell r="M1074">
            <v>25</v>
          </cell>
          <cell r="N1074">
            <v>3.14</v>
          </cell>
        </row>
        <row r="1075">
          <cell r="B1075" t="str">
            <v>CEA2</v>
          </cell>
          <cell r="G1075" t="str">
            <v>Economiseur et surchauffeur à vapeur</v>
          </cell>
          <cell r="K1075">
            <v>7</v>
          </cell>
          <cell r="L1075" t="str">
            <v>kW</v>
          </cell>
          <cell r="M1075">
            <v>15</v>
          </cell>
          <cell r="N1075">
            <v>7.62</v>
          </cell>
        </row>
        <row r="1076">
          <cell r="B1076" t="str">
            <v>CEA3</v>
          </cell>
          <cell r="G1076" t="str">
            <v>Chaudière à tubes d'eau</v>
          </cell>
          <cell r="K1076">
            <v>10</v>
          </cell>
          <cell r="L1076" t="str">
            <v>kW</v>
          </cell>
          <cell r="M1076">
            <v>15</v>
          </cell>
          <cell r="N1076">
            <v>3.33</v>
          </cell>
        </row>
        <row r="1077">
          <cell r="B1077" t="str">
            <v>CEA4</v>
          </cell>
          <cell r="G1077" t="str">
            <v>Chaudière à tubes de fumée</v>
          </cell>
          <cell r="K1077">
            <v>7</v>
          </cell>
          <cell r="L1077" t="str">
            <v>kW</v>
          </cell>
          <cell r="M1077">
            <v>15</v>
          </cell>
          <cell r="N1077">
            <v>7.62</v>
          </cell>
        </row>
        <row r="1078">
          <cell r="G1078" t="str">
            <v>Eléments : casing charpente</v>
          </cell>
        </row>
        <row r="1079">
          <cell r="I1079" t="str">
            <v>Système de ramonage</v>
          </cell>
        </row>
        <row r="1080">
          <cell r="I1080" t="str">
            <v>Air ou vapeur</v>
          </cell>
        </row>
        <row r="1081">
          <cell r="I1081" t="str">
            <v>Grenaille</v>
          </cell>
        </row>
        <row r="1082">
          <cell r="I1082" t="str">
            <v>Frappage</v>
          </cell>
        </row>
        <row r="1083">
          <cell r="B1083" t="str">
            <v>CEA5</v>
          </cell>
          <cell r="G1083" t="str">
            <v>Aérocondenseur (vapeur refroidisseur (eau))</v>
          </cell>
          <cell r="K1083">
            <v>10</v>
          </cell>
          <cell r="L1083" t="str">
            <v>kW</v>
          </cell>
          <cell r="M1083">
            <v>20</v>
          </cell>
          <cell r="N1083">
            <v>5</v>
          </cell>
        </row>
        <row r="1085">
          <cell r="B1085" t="str">
            <v>CF</v>
          </cell>
          <cell r="F1085" t="str">
            <v>CHAMBRES DE REFROIDISSEMENT</v>
          </cell>
        </row>
        <row r="1087">
          <cell r="B1087" t="str">
            <v>CFA</v>
          </cell>
          <cell r="G1087" t="str">
            <v>PULVERISATION D'EAU, DILUTION D'AIR, ECHANGEUR GAZ/AIR</v>
          </cell>
        </row>
        <row r="1088">
          <cell r="B1088" t="str">
            <v>CFA1</v>
          </cell>
          <cell r="H1088" t="str">
            <v>Pulvérisation d'eau réfractaire</v>
          </cell>
          <cell r="K1088">
            <v>5</v>
          </cell>
          <cell r="L1088" t="str">
            <v>UNITE</v>
          </cell>
          <cell r="M1088">
            <v>7</v>
          </cell>
          <cell r="N1088">
            <v>5.71</v>
          </cell>
        </row>
        <row r="1089">
          <cell r="B1089" t="str">
            <v>CFA2</v>
          </cell>
          <cell r="H1089" t="str">
            <v>Pulvérisateur eau partie pulvérisée</v>
          </cell>
          <cell r="K1089">
            <v>5</v>
          </cell>
          <cell r="L1089" t="str">
            <v>UNITE</v>
          </cell>
          <cell r="M1089">
            <v>7</v>
          </cell>
          <cell r="N1089">
            <v>5.71</v>
          </cell>
        </row>
        <row r="1090">
          <cell r="B1090" t="str">
            <v>CFA3</v>
          </cell>
          <cell r="H1090" t="str">
            <v>Dilution d'air</v>
          </cell>
          <cell r="K1090">
            <v>25</v>
          </cell>
          <cell r="L1090" t="str">
            <v>UNITE</v>
          </cell>
          <cell r="M1090">
            <v>30</v>
          </cell>
          <cell r="N1090">
            <v>0.67</v>
          </cell>
        </row>
        <row r="1091">
          <cell r="B1091" t="str">
            <v>CFA4</v>
          </cell>
          <cell r="H1091" t="str">
            <v>Echangeur gaz/air</v>
          </cell>
          <cell r="K1091">
            <v>5</v>
          </cell>
          <cell r="L1091" t="str">
            <v>UNITE</v>
          </cell>
          <cell r="M1091">
            <v>10</v>
          </cell>
          <cell r="N1091">
            <v>10</v>
          </cell>
        </row>
        <row r="1093">
          <cell r="B1093" t="str">
            <v>CG</v>
          </cell>
          <cell r="F1093" t="str">
            <v>EQUIPEMENTS AUXILIAIRES ET ANNEXES</v>
          </cell>
        </row>
        <row r="1095">
          <cell r="B1095" t="str">
            <v>CGA</v>
          </cell>
          <cell r="G1095" t="str">
            <v xml:space="preserve">TUYAUTERIES, ELECTRICITE, BULEURS </v>
          </cell>
        </row>
        <row r="1096">
          <cell r="B1096" t="str">
            <v>CGA1</v>
          </cell>
          <cell r="H1096" t="str">
            <v>Tuyauterie eau air vapeur</v>
          </cell>
          <cell r="K1096">
            <v>23</v>
          </cell>
          <cell r="L1096" t="str">
            <v>UNITE</v>
          </cell>
          <cell r="M1096">
            <v>30</v>
          </cell>
          <cell r="N1096">
            <v>1.01</v>
          </cell>
        </row>
        <row r="1097">
          <cell r="B1097" t="str">
            <v>CGA2</v>
          </cell>
          <cell r="H1097" t="str">
            <v>Electricité</v>
          </cell>
          <cell r="K1097">
            <v>12</v>
          </cell>
          <cell r="L1097" t="str">
            <v>UNITE</v>
          </cell>
          <cell r="M1097">
            <v>15</v>
          </cell>
          <cell r="N1097">
            <v>1.67</v>
          </cell>
        </row>
        <row r="1098">
          <cell r="B1098" t="str">
            <v>CGA3</v>
          </cell>
          <cell r="H1098" t="str">
            <v>Brûleur d'incinérateur</v>
          </cell>
          <cell r="K1098">
            <v>10</v>
          </cell>
          <cell r="L1098" t="str">
            <v>UNITE</v>
          </cell>
          <cell r="M1098">
            <v>15</v>
          </cell>
          <cell r="N1098">
            <v>3.33</v>
          </cell>
        </row>
        <row r="1099">
          <cell r="B1099" t="str">
            <v>CGA4</v>
          </cell>
          <cell r="H1099" t="str">
            <v>Compresseur air petite puissance</v>
          </cell>
          <cell r="K1099">
            <v>5</v>
          </cell>
          <cell r="L1099" t="str">
            <v>UNITE</v>
          </cell>
          <cell r="M1099">
            <v>7</v>
          </cell>
          <cell r="N1099">
            <v>5.71</v>
          </cell>
        </row>
        <row r="1100">
          <cell r="B1100" t="str">
            <v>CGA5</v>
          </cell>
          <cell r="H1100" t="str">
            <v>Compresseur air grande puissance</v>
          </cell>
          <cell r="K1100">
            <v>12</v>
          </cell>
          <cell r="L1100" t="str">
            <v>UNITE</v>
          </cell>
          <cell r="M1100">
            <v>15</v>
          </cell>
          <cell r="N1100">
            <v>1.67</v>
          </cell>
        </row>
        <row r="1101">
          <cell r="B1101" t="str">
            <v>CGA6</v>
          </cell>
          <cell r="H1101" t="str">
            <v>Air comprimé ballon, séchage</v>
          </cell>
          <cell r="K1101">
            <v>5</v>
          </cell>
          <cell r="L1101" t="str">
            <v>UNITE</v>
          </cell>
          <cell r="M1101">
            <v>10</v>
          </cell>
          <cell r="N1101">
            <v>10</v>
          </cell>
        </row>
        <row r="1102">
          <cell r="B1102" t="str">
            <v>CGA7</v>
          </cell>
          <cell r="H1102" t="str">
            <v>Groupe hydraulique</v>
          </cell>
          <cell r="K1102">
            <v>8</v>
          </cell>
          <cell r="L1102" t="str">
            <v>UNITE</v>
          </cell>
          <cell r="M1102">
            <v>15</v>
          </cell>
          <cell r="N1102">
            <v>5.83</v>
          </cell>
        </row>
        <row r="1103">
          <cell r="B1103" t="str">
            <v>CGA8</v>
          </cell>
          <cell r="H1103" t="str">
            <v>Contrôle régulation</v>
          </cell>
          <cell r="K1103">
            <v>7</v>
          </cell>
          <cell r="L1103" t="str">
            <v>UNITE</v>
          </cell>
          <cell r="M1103">
            <v>15</v>
          </cell>
          <cell r="N1103">
            <v>7.62</v>
          </cell>
        </row>
        <row r="1104">
          <cell r="B1104" t="str">
            <v>CGA9</v>
          </cell>
          <cell r="H1104" t="str">
            <v>Télévision, réseau, caméra, écran</v>
          </cell>
          <cell r="K1104">
            <v>5</v>
          </cell>
          <cell r="L1104" t="str">
            <v>UNITE</v>
          </cell>
          <cell r="M1104">
            <v>7</v>
          </cell>
          <cell r="N1104">
            <v>5.71</v>
          </cell>
        </row>
        <row r="1105">
          <cell r="B1105" t="str">
            <v>CGA10</v>
          </cell>
          <cell r="H1105" t="str">
            <v>Turbo alternateur</v>
          </cell>
          <cell r="K1105">
            <v>25</v>
          </cell>
          <cell r="L1105" t="str">
            <v>UNITE</v>
          </cell>
          <cell r="M1105">
            <v>50</v>
          </cell>
          <cell r="N1105">
            <v>2</v>
          </cell>
        </row>
        <row r="1107">
          <cell r="B1107" t="str">
            <v>CH</v>
          </cell>
          <cell r="F1107" t="str">
            <v>GENIE CIVIL</v>
          </cell>
        </row>
        <row r="1109">
          <cell r="B1109" t="str">
            <v>CHA</v>
          </cell>
          <cell r="G1109" t="str">
            <v>FOSSE A ORDURES</v>
          </cell>
        </row>
        <row r="1110">
          <cell r="B1110" t="str">
            <v>CHA1</v>
          </cell>
          <cell r="H1110" t="str">
            <v>Fosse à ordure</v>
          </cell>
          <cell r="K1110">
            <v>30</v>
          </cell>
          <cell r="L1110" t="str">
            <v>m³</v>
          </cell>
          <cell r="M1110">
            <v>40</v>
          </cell>
          <cell r="N1110">
            <v>0.83</v>
          </cell>
        </row>
        <row r="1112">
          <cell r="B1112" t="str">
            <v>CHB</v>
          </cell>
          <cell r="F1112" t="str">
            <v>BATIMENT</v>
          </cell>
        </row>
        <row r="1113">
          <cell r="B1113" t="str">
            <v>CHB1</v>
          </cell>
          <cell r="G1113" t="str">
            <v>Ensemble hors cheminée</v>
          </cell>
          <cell r="K1113">
            <v>30</v>
          </cell>
          <cell r="L1113" t="str">
            <v>UNITE</v>
          </cell>
          <cell r="M1113">
            <v>50</v>
          </cell>
          <cell r="N1113">
            <v>1.33</v>
          </cell>
        </row>
        <row r="1114">
          <cell r="B1114" t="str">
            <v>CHB2</v>
          </cell>
          <cell r="G1114" t="str">
            <v>Gros oeuvre cuve rétention FOS</v>
          </cell>
          <cell r="K1114">
            <v>40</v>
          </cell>
          <cell r="L1114" t="str">
            <v>UNITE</v>
          </cell>
          <cell r="M1114">
            <v>50</v>
          </cell>
          <cell r="N1114">
            <v>0.5</v>
          </cell>
        </row>
        <row r="1115">
          <cell r="B1115" t="str">
            <v>CHB3</v>
          </cell>
          <cell r="G1115" t="str">
            <v>Gros oeuvre couverture</v>
          </cell>
          <cell r="K1115">
            <v>40</v>
          </cell>
          <cell r="L1115" t="str">
            <v>UNITE</v>
          </cell>
          <cell r="M1115">
            <v>50</v>
          </cell>
          <cell r="N1115">
            <v>0.5</v>
          </cell>
        </row>
        <row r="1116">
          <cell r="B1116" t="str">
            <v>CHB4</v>
          </cell>
          <cell r="G1116" t="str">
            <v>Gros oeuvre façade sol</v>
          </cell>
          <cell r="K1116">
            <v>40</v>
          </cell>
          <cell r="L1116" t="str">
            <v>UNITE</v>
          </cell>
          <cell r="M1116">
            <v>50</v>
          </cell>
          <cell r="N1116">
            <v>0.5</v>
          </cell>
        </row>
        <row r="1117">
          <cell r="B1117" t="str">
            <v>CHB5</v>
          </cell>
          <cell r="G1117" t="str">
            <v>Gros oeuvre cheminée fût</v>
          </cell>
          <cell r="K1117">
            <v>30</v>
          </cell>
          <cell r="L1117" t="str">
            <v>UNITE</v>
          </cell>
          <cell r="M1117">
            <v>50</v>
          </cell>
          <cell r="N1117">
            <v>1.33</v>
          </cell>
        </row>
        <row r="1118">
          <cell r="B1118" t="str">
            <v>CHB6</v>
          </cell>
          <cell r="G1118" t="str">
            <v>Gros oeuvre balisage</v>
          </cell>
          <cell r="K1118">
            <v>5</v>
          </cell>
          <cell r="L1118" t="str">
            <v>UNITE</v>
          </cell>
          <cell r="M1118">
            <v>10</v>
          </cell>
          <cell r="N1118">
            <v>10</v>
          </cell>
        </row>
        <row r="1119">
          <cell r="B1119" t="str">
            <v>CHB7</v>
          </cell>
          <cell r="G1119" t="str">
            <v>Second oeuvre peinture, vitres</v>
          </cell>
          <cell r="K1119">
            <v>15</v>
          </cell>
          <cell r="L1119" t="str">
            <v>UNITE</v>
          </cell>
          <cell r="M1119">
            <v>20</v>
          </cell>
          <cell r="N1119">
            <v>1.67</v>
          </cell>
        </row>
        <row r="1120">
          <cell r="B1120" t="str">
            <v>CHB8</v>
          </cell>
          <cell r="G1120" t="str">
            <v>Abords, VRD, clôtures, chaussée</v>
          </cell>
          <cell r="K1120">
            <v>15</v>
          </cell>
          <cell r="L1120" t="str">
            <v>UNITE</v>
          </cell>
          <cell r="M1120">
            <v>20</v>
          </cell>
          <cell r="N1120">
            <v>1.67</v>
          </cell>
        </row>
        <row r="1122">
          <cell r="B1122" t="str">
            <v>CHC</v>
          </cell>
          <cell r="F1122" t="str">
            <v>RESEAU</v>
          </cell>
        </row>
        <row r="1123">
          <cell r="B1123" t="str">
            <v>CHC1</v>
          </cell>
          <cell r="G1123" t="str">
            <v>Caniveau coule sur place</v>
          </cell>
          <cell r="K1123">
            <v>30</v>
          </cell>
          <cell r="L1123" t="str">
            <v>ml</v>
          </cell>
          <cell r="M1123">
            <v>40</v>
          </cell>
          <cell r="N1123">
            <v>0.83</v>
          </cell>
        </row>
        <row r="1124">
          <cell r="B1124" t="str">
            <v>CHC2</v>
          </cell>
          <cell r="G1124" t="str">
            <v>Caniveau préfabriqué</v>
          </cell>
          <cell r="K1124">
            <v>25</v>
          </cell>
          <cell r="L1124" t="str">
            <v>ml</v>
          </cell>
          <cell r="M1124">
            <v>40</v>
          </cell>
          <cell r="N1124">
            <v>1.5</v>
          </cell>
        </row>
        <row r="1125">
          <cell r="B1125" t="str">
            <v>CHC3</v>
          </cell>
          <cell r="G1125" t="str">
            <v>Clapet antirefoulement</v>
          </cell>
          <cell r="K1125">
            <v>10</v>
          </cell>
          <cell r="L1125" t="str">
            <v>UNITE</v>
          </cell>
          <cell r="M1125">
            <v>15</v>
          </cell>
          <cell r="N1125">
            <v>3.33</v>
          </cell>
        </row>
        <row r="1127">
          <cell r="B1127" t="str">
            <v>CHD</v>
          </cell>
          <cell r="F1127" t="str">
            <v>SILOS DE STOCKAGE</v>
          </cell>
        </row>
        <row r="1128">
          <cell r="B1128" t="str">
            <v>CHD1</v>
          </cell>
          <cell r="G1128" t="str">
            <v>Construction bois</v>
          </cell>
          <cell r="K1128">
            <v>15</v>
          </cell>
          <cell r="L1128" t="str">
            <v>m³</v>
          </cell>
          <cell r="M1128">
            <v>20</v>
          </cell>
          <cell r="N1128">
            <v>1.67</v>
          </cell>
        </row>
        <row r="1129">
          <cell r="B1129" t="str">
            <v>CHD2</v>
          </cell>
          <cell r="G1129" t="str">
            <v>Construction acier</v>
          </cell>
          <cell r="K1129">
            <v>20</v>
          </cell>
          <cell r="L1129" t="str">
            <v>m³</v>
          </cell>
          <cell r="M1129">
            <v>25</v>
          </cell>
          <cell r="N1129">
            <v>1</v>
          </cell>
        </row>
        <row r="1130">
          <cell r="B1130" t="str">
            <v>CHD3</v>
          </cell>
          <cell r="G1130" t="str">
            <v>Construction béton</v>
          </cell>
          <cell r="K1130">
            <v>30</v>
          </cell>
          <cell r="L1130" t="str">
            <v>m³</v>
          </cell>
          <cell r="M1130">
            <v>40</v>
          </cell>
          <cell r="N1130">
            <v>0.83</v>
          </cell>
        </row>
        <row r="1133">
          <cell r="B1133" t="str">
            <v>CJ</v>
          </cell>
          <cell r="F1133" t="str">
            <v>DIVERS TRAITEMENTS</v>
          </cell>
        </row>
        <row r="1135">
          <cell r="B1135" t="str">
            <v>CJA</v>
          </cell>
          <cell r="G1135" t="str">
            <v>TRIEUSES</v>
          </cell>
        </row>
        <row r="1136">
          <cell r="B1136" t="str">
            <v>CJA1</v>
          </cell>
          <cell r="H1136" t="str">
            <v>Balistique</v>
          </cell>
          <cell r="K1136">
            <v>5</v>
          </cell>
          <cell r="L1136" t="str">
            <v>t/h</v>
          </cell>
          <cell r="M1136">
            <v>15</v>
          </cell>
          <cell r="N1136">
            <v>13.33</v>
          </cell>
        </row>
        <row r="1137">
          <cell r="B1137" t="str">
            <v>CJA2</v>
          </cell>
          <cell r="H1137" t="str">
            <v>Tramel</v>
          </cell>
          <cell r="K1137">
            <v>10</v>
          </cell>
          <cell r="L1137" t="str">
            <v>t/h</v>
          </cell>
          <cell r="M1137">
            <v>20</v>
          </cell>
          <cell r="N1137">
            <v>5</v>
          </cell>
        </row>
        <row r="1138">
          <cell r="B1138" t="str">
            <v>CJA3</v>
          </cell>
          <cell r="H1138" t="str">
            <v>Tamisage</v>
          </cell>
          <cell r="K1138">
            <v>10</v>
          </cell>
          <cell r="L1138" t="str">
            <v>t/h</v>
          </cell>
          <cell r="M1138">
            <v>20</v>
          </cell>
          <cell r="N1138">
            <v>5</v>
          </cell>
        </row>
        <row r="1139">
          <cell r="B1139" t="str">
            <v>CJA4</v>
          </cell>
          <cell r="H1139" t="str">
            <v>Aspiration élément léger</v>
          </cell>
          <cell r="K1139">
            <v>10</v>
          </cell>
          <cell r="L1139" t="str">
            <v>t/h</v>
          </cell>
          <cell r="M1139">
            <v>15</v>
          </cell>
          <cell r="N1139">
            <v>3.33</v>
          </cell>
        </row>
        <row r="1141">
          <cell r="B1141" t="str">
            <v>CJB</v>
          </cell>
          <cell r="G1141" t="str">
            <v>DIGESTEUR</v>
          </cell>
        </row>
        <row r="1142">
          <cell r="B1142" t="str">
            <v>CJB1</v>
          </cell>
          <cell r="H1142" t="str">
            <v>Fabrication bois</v>
          </cell>
          <cell r="K1142">
            <v>10</v>
          </cell>
          <cell r="L1142" t="str">
            <v>t/h</v>
          </cell>
          <cell r="M1142">
            <v>15</v>
          </cell>
          <cell r="N1142">
            <v>3.33</v>
          </cell>
        </row>
        <row r="1143">
          <cell r="B1143" t="str">
            <v>CJB2</v>
          </cell>
          <cell r="H1143" t="str">
            <v>Fabrication plastique</v>
          </cell>
          <cell r="K1143">
            <v>15</v>
          </cell>
          <cell r="L1143" t="str">
            <v>t/h</v>
          </cell>
          <cell r="M1143">
            <v>20</v>
          </cell>
          <cell r="N1143">
            <v>1.67</v>
          </cell>
        </row>
        <row r="1144">
          <cell r="B1144" t="str">
            <v>CJB3</v>
          </cell>
          <cell r="H1144" t="str">
            <v>Pompe de circulation</v>
          </cell>
          <cell r="K1144">
            <v>10</v>
          </cell>
          <cell r="L1144" t="str">
            <v>kW</v>
          </cell>
          <cell r="M1144">
            <v>15</v>
          </cell>
          <cell r="N1144">
            <v>3.33</v>
          </cell>
        </row>
        <row r="1146">
          <cell r="B1146" t="str">
            <v>CJC</v>
          </cell>
          <cell r="G1146" t="str">
            <v>PRESSES</v>
          </cell>
        </row>
        <row r="1147">
          <cell r="B1147" t="str">
            <v>CJC1</v>
          </cell>
          <cell r="H1147" t="str">
            <v>Presse : ensemble comprenant :</v>
          </cell>
          <cell r="K1147">
            <v>10</v>
          </cell>
          <cell r="L1147" t="str">
            <v>t/h</v>
          </cell>
          <cell r="M1147">
            <v>25</v>
          </cell>
          <cell r="N1147">
            <v>6</v>
          </cell>
        </row>
        <row r="1148">
          <cell r="H1148" t="str">
            <v>Pompe et circuit hydraulique</v>
          </cell>
        </row>
        <row r="1149">
          <cell r="H1149" t="str">
            <v>Vérin</v>
          </cell>
        </row>
        <row r="1150">
          <cell r="H1150" t="str">
            <v>Chambre de compression</v>
          </cell>
        </row>
        <row r="1151">
          <cell r="H1151" t="str">
            <v>Filière</v>
          </cell>
        </row>
        <row r="1152">
          <cell r="H1152" t="str">
            <v>Bâti</v>
          </cell>
        </row>
        <row r="1153">
          <cell r="H1153" t="str">
            <v>Electricité</v>
          </cell>
        </row>
        <row r="1155">
          <cell r="B1155" t="str">
            <v>CJD</v>
          </cell>
          <cell r="G1155" t="str">
            <v>SECHOIR ROTATIF A GAZ CHAUD</v>
          </cell>
        </row>
        <row r="1156">
          <cell r="B1156" t="str">
            <v>CJD1</v>
          </cell>
          <cell r="H1156" t="str">
            <v>Stérilisation des ordures</v>
          </cell>
          <cell r="K1156">
            <v>10</v>
          </cell>
          <cell r="L1156" t="str">
            <v>t/h</v>
          </cell>
          <cell r="M1156">
            <v>25</v>
          </cell>
          <cell r="N1156">
            <v>6</v>
          </cell>
        </row>
        <row r="1158">
          <cell r="B1158" t="str">
            <v>CJE</v>
          </cell>
          <cell r="G1158" t="str">
            <v>SILOS DE STOCKAGE</v>
          </cell>
        </row>
        <row r="1159">
          <cell r="B1159" t="str">
            <v>CJE1</v>
          </cell>
          <cell r="H1159" t="str">
            <v>Construction bois</v>
          </cell>
          <cell r="K1159">
            <v>15</v>
          </cell>
          <cell r="L1159" t="str">
            <v>m³</v>
          </cell>
          <cell r="M1159">
            <v>20</v>
          </cell>
          <cell r="N1159">
            <v>1.67</v>
          </cell>
        </row>
        <row r="1160">
          <cell r="B1160" t="str">
            <v>CJE2</v>
          </cell>
          <cell r="H1160" t="str">
            <v>Construction acier</v>
          </cell>
          <cell r="K1160">
            <v>20</v>
          </cell>
          <cell r="L1160" t="str">
            <v>m³</v>
          </cell>
          <cell r="M1160">
            <v>25</v>
          </cell>
          <cell r="N1160">
            <v>1</v>
          </cell>
        </row>
        <row r="1161">
          <cell r="B1161" t="str">
            <v>CJE3</v>
          </cell>
          <cell r="H1161" t="str">
            <v>Construction béton</v>
          </cell>
          <cell r="K1161">
            <v>30</v>
          </cell>
          <cell r="L1161" t="str">
            <v>m³</v>
          </cell>
          <cell r="M1161">
            <v>40</v>
          </cell>
          <cell r="N1161">
            <v>0.83</v>
          </cell>
        </row>
        <row r="1165">
          <cell r="B1165" t="str">
            <v>D</v>
          </cell>
          <cell r="F1165" t="str">
            <v>ECLAIRAGE PUBLIC</v>
          </cell>
        </row>
        <row r="1167">
          <cell r="B1167" t="str">
            <v>DA</v>
          </cell>
          <cell r="G1167" t="str">
            <v>ARMOIRES ELECTRIQUES, CABLES, SUPPORTS, LUMINAIRES...</v>
          </cell>
        </row>
        <row r="1169">
          <cell r="B1169" t="str">
            <v>DAA</v>
          </cell>
          <cell r="H1169" t="str">
            <v>ARMOIRES ELECTRIQUES</v>
          </cell>
        </row>
        <row r="1170">
          <cell r="B1170" t="str">
            <v>DAA1</v>
          </cell>
          <cell r="I1170" t="str">
            <v>Armoire - ensemble comprenant :</v>
          </cell>
          <cell r="K1170">
            <v>13</v>
          </cell>
          <cell r="L1170" t="str">
            <v>UNITE</v>
          </cell>
          <cell r="M1170">
            <v>15</v>
          </cell>
          <cell r="N1170">
            <v>1.03</v>
          </cell>
        </row>
        <row r="1171">
          <cell r="I1171" t="str">
            <v>Comptage (éventuel)</v>
          </cell>
        </row>
        <row r="1172">
          <cell r="I1172" t="str">
            <v>Relais, compte temps</v>
          </cell>
        </row>
        <row r="1173">
          <cell r="I1173" t="str">
            <v>Interrupteur crépusculaire</v>
          </cell>
        </row>
        <row r="1175">
          <cell r="B1175" t="str">
            <v>DAB</v>
          </cell>
          <cell r="H1175" t="str">
            <v>CABLES</v>
          </cell>
        </row>
        <row r="1176">
          <cell r="B1176" t="str">
            <v>DAB1</v>
          </cell>
          <cell r="I1176" t="str">
            <v>Aériens</v>
          </cell>
          <cell r="K1176">
            <v>40</v>
          </cell>
          <cell r="L1176" t="str">
            <v>KM</v>
          </cell>
          <cell r="M1176">
            <v>50</v>
          </cell>
          <cell r="N1176">
            <v>0.5</v>
          </cell>
        </row>
        <row r="1177">
          <cell r="B1177" t="str">
            <v>DAB2</v>
          </cell>
          <cell r="I1177" t="str">
            <v>Enterrés</v>
          </cell>
          <cell r="K1177">
            <v>40</v>
          </cell>
          <cell r="L1177" t="str">
            <v>KM</v>
          </cell>
          <cell r="M1177">
            <v>50</v>
          </cell>
          <cell r="N1177">
            <v>0.5</v>
          </cell>
        </row>
        <row r="1179">
          <cell r="B1179" t="str">
            <v>DAC</v>
          </cell>
          <cell r="H1179" t="str">
            <v>SUPPORTS, POTEAUX, CANDELABRES</v>
          </cell>
        </row>
        <row r="1180">
          <cell r="B1180" t="str">
            <v>DAC1</v>
          </cell>
          <cell r="I1180" t="str">
            <v>Supports</v>
          </cell>
          <cell r="K1180">
            <v>30</v>
          </cell>
          <cell r="L1180" t="str">
            <v>UNITE</v>
          </cell>
          <cell r="M1180">
            <v>30</v>
          </cell>
        </row>
        <row r="1181">
          <cell r="B1181" t="str">
            <v>DAC2</v>
          </cell>
          <cell r="I1181" t="str">
            <v>Poteaux, mats</v>
          </cell>
          <cell r="K1181">
            <v>30</v>
          </cell>
          <cell r="L1181" t="str">
            <v>UNITE</v>
          </cell>
          <cell r="M1181">
            <v>30</v>
          </cell>
        </row>
        <row r="1182">
          <cell r="B1182" t="str">
            <v>DAC3</v>
          </cell>
          <cell r="I1182" t="str">
            <v>Candélabre, console, herse, cross</v>
          </cell>
          <cell r="K1182">
            <v>30</v>
          </cell>
          <cell r="L1182" t="str">
            <v>UNITE</v>
          </cell>
          <cell r="M1182">
            <v>30</v>
          </cell>
        </row>
        <row r="1184">
          <cell r="B1184" t="str">
            <v>DAD</v>
          </cell>
          <cell r="H1184" t="str">
            <v>LUMINAIRES, DIFFUSEURS, PROJECTEURS</v>
          </cell>
        </row>
        <row r="1185">
          <cell r="B1185" t="str">
            <v>DAD1</v>
          </cell>
          <cell r="I1185" t="str">
            <v>Luminaire</v>
          </cell>
          <cell r="K1185">
            <v>13</v>
          </cell>
          <cell r="L1185" t="str">
            <v>W/U</v>
          </cell>
          <cell r="M1185">
            <v>15</v>
          </cell>
          <cell r="N1185">
            <v>1.03</v>
          </cell>
        </row>
        <row r="1186">
          <cell r="B1186" t="str">
            <v>DAD2</v>
          </cell>
          <cell r="I1186" t="str">
            <v>Luminaire appliqué</v>
          </cell>
          <cell r="K1186">
            <v>13</v>
          </cell>
          <cell r="L1186" t="str">
            <v>W/U</v>
          </cell>
          <cell r="M1186">
            <v>15</v>
          </cell>
          <cell r="N1186">
            <v>1.03</v>
          </cell>
        </row>
        <row r="1187">
          <cell r="B1187" t="str">
            <v>DAD3</v>
          </cell>
          <cell r="I1187" t="str">
            <v>Diffuseur, globe, vasque</v>
          </cell>
          <cell r="K1187">
            <v>7</v>
          </cell>
          <cell r="L1187" t="str">
            <v>W/U</v>
          </cell>
          <cell r="M1187">
            <v>7</v>
          </cell>
        </row>
        <row r="1188">
          <cell r="B1188" t="str">
            <v>DAD4</v>
          </cell>
          <cell r="I1188" t="str">
            <v>Projecteur</v>
          </cell>
          <cell r="K1188">
            <v>13</v>
          </cell>
          <cell r="L1188" t="str">
            <v>W/U</v>
          </cell>
          <cell r="M1188">
            <v>15</v>
          </cell>
          <cell r="N1188">
            <v>1.03</v>
          </cell>
        </row>
        <row r="1190">
          <cell r="B1190" t="str">
            <v>DAE</v>
          </cell>
          <cell r="H1190" t="str">
            <v>APPAREILLAGE : BALLAST, INTERRUPTEURS CREPUSCULAIRES</v>
          </cell>
        </row>
        <row r="1191">
          <cell r="B1191" t="str">
            <v>DAE1</v>
          </cell>
          <cell r="I1191" t="str">
            <v>Ballast</v>
          </cell>
          <cell r="K1191">
            <v>5</v>
          </cell>
          <cell r="L1191" t="str">
            <v>UNITE</v>
          </cell>
          <cell r="M1191">
            <v>10</v>
          </cell>
          <cell r="N1191">
            <v>10</v>
          </cell>
        </row>
        <row r="1192">
          <cell r="B1192" t="str">
            <v>DAE2</v>
          </cell>
          <cell r="I1192" t="str">
            <v>Interrupteur crépusculaire</v>
          </cell>
          <cell r="K1192">
            <v>5</v>
          </cell>
          <cell r="L1192" t="str">
            <v>UNITE</v>
          </cell>
          <cell r="M1192">
            <v>7</v>
          </cell>
          <cell r="N1192">
            <v>5.71</v>
          </cell>
        </row>
        <row r="1194">
          <cell r="B1194" t="str">
            <v>DAF</v>
          </cell>
          <cell r="H1194" t="str">
            <v>TRANSFORMATEURS</v>
          </cell>
        </row>
        <row r="1195">
          <cell r="B1195" t="str">
            <v>DAF1</v>
          </cell>
          <cell r="I1195" t="str">
            <v>Transformateur</v>
          </cell>
          <cell r="K1195">
            <v>15</v>
          </cell>
          <cell r="L1195" t="str">
            <v>KVA</v>
          </cell>
          <cell r="M1195">
            <v>20</v>
          </cell>
          <cell r="N1195">
            <v>1.67</v>
          </cell>
        </row>
        <row r="1198">
          <cell r="B1198" t="str">
            <v>E</v>
          </cell>
          <cell r="E1198" t="str">
            <v>PRODUCTION D'ELECTRICITE</v>
          </cell>
        </row>
        <row r="1200">
          <cell r="B1200" t="str">
            <v>EA</v>
          </cell>
          <cell r="F1200" t="str">
            <v>ORIGINE THERMIQUE</v>
          </cell>
        </row>
        <row r="1202">
          <cell r="B1202" t="str">
            <v>EAA</v>
          </cell>
          <cell r="G1202" t="str">
            <v>COMBUSTION EXTERNE CHAUDIERE HP FOD FOYER PRESSION + MIXTE GAZ</v>
          </cell>
        </row>
        <row r="1203">
          <cell r="B1203" t="str">
            <v>EAA1</v>
          </cell>
          <cell r="H1203" t="str">
            <v>A tubes de fumée -  vapeur</v>
          </cell>
          <cell r="K1203">
            <v>20</v>
          </cell>
          <cell r="L1203" t="str">
            <v>KM</v>
          </cell>
          <cell r="M1203">
            <v>25</v>
          </cell>
          <cell r="N1203">
            <v>1</v>
          </cell>
        </row>
        <row r="1204">
          <cell r="B1204" t="str">
            <v>EAA2</v>
          </cell>
          <cell r="H1204" t="str">
            <v>Tubes de fumée eau surchauffée</v>
          </cell>
          <cell r="K1204">
            <v>15</v>
          </cell>
          <cell r="L1204" t="str">
            <v>kW</v>
          </cell>
          <cell r="M1204">
            <v>25</v>
          </cell>
          <cell r="N1204">
            <v>2.67</v>
          </cell>
        </row>
        <row r="1205">
          <cell r="B1205" t="str">
            <v>EAA3</v>
          </cell>
          <cell r="H1205" t="str">
            <v>A tubes d'eau - vapeur</v>
          </cell>
          <cell r="K1205">
            <v>20</v>
          </cell>
          <cell r="L1205" t="str">
            <v>kW</v>
          </cell>
          <cell r="M1205">
            <v>25</v>
          </cell>
          <cell r="N1205">
            <v>1</v>
          </cell>
        </row>
        <row r="1206">
          <cell r="B1206" t="str">
            <v>EAA4</v>
          </cell>
          <cell r="H1206" t="str">
            <v>Tubes d'eau - eau surchauffée</v>
          </cell>
          <cell r="K1206">
            <v>18</v>
          </cell>
          <cell r="L1206" t="str">
            <v>kW</v>
          </cell>
          <cell r="M1206">
            <v>25</v>
          </cell>
          <cell r="N1206">
            <v>1.56</v>
          </cell>
        </row>
        <row r="1208">
          <cell r="B1208" t="str">
            <v>EAB</v>
          </cell>
          <cell r="G1208" t="str">
            <v>COMBUSTION EXTERNE CHAUDIERE HP FL2BTS &amp; ORDINAIRE + MIXTE GAZ</v>
          </cell>
        </row>
        <row r="1209">
          <cell r="B1209" t="str">
            <v>EAB1</v>
          </cell>
          <cell r="H1209" t="str">
            <v>A tubes de fumée - vapeur</v>
          </cell>
          <cell r="K1209">
            <v>15</v>
          </cell>
          <cell r="L1209" t="str">
            <v>KM</v>
          </cell>
          <cell r="M1209">
            <v>30</v>
          </cell>
          <cell r="N1209">
            <v>3.33</v>
          </cell>
        </row>
        <row r="1210">
          <cell r="B1210" t="str">
            <v>EAB2</v>
          </cell>
          <cell r="H1210" t="str">
            <v>Tubes de fumée eau surchauffée</v>
          </cell>
          <cell r="K1210">
            <v>13</v>
          </cell>
          <cell r="L1210" t="str">
            <v>kW</v>
          </cell>
          <cell r="M1210">
            <v>30</v>
          </cell>
          <cell r="N1210">
            <v>4.3600000000000003</v>
          </cell>
        </row>
        <row r="1211">
          <cell r="B1211" t="str">
            <v>EAB3</v>
          </cell>
          <cell r="H1211" t="str">
            <v>A tubes d'eau - vapeur</v>
          </cell>
          <cell r="K1211">
            <v>15</v>
          </cell>
          <cell r="L1211" t="str">
            <v>kW</v>
          </cell>
          <cell r="M1211">
            <v>30</v>
          </cell>
          <cell r="N1211">
            <v>3.33</v>
          </cell>
        </row>
        <row r="1212">
          <cell r="B1212" t="str">
            <v>EAB4</v>
          </cell>
          <cell r="H1212" t="str">
            <v>Tubes d'eau - eau surchauffée</v>
          </cell>
          <cell r="K1212">
            <v>15</v>
          </cell>
          <cell r="L1212" t="str">
            <v>kW</v>
          </cell>
          <cell r="M1212">
            <v>30</v>
          </cell>
          <cell r="N1212">
            <v>3.33</v>
          </cell>
        </row>
        <row r="1214">
          <cell r="B1214" t="str">
            <v>EAC</v>
          </cell>
          <cell r="G1214" t="str">
            <v>COMBUSTION EXTERNE-CHAUDIERE HP GAZ FOYER EN PRESSION</v>
          </cell>
        </row>
        <row r="1215">
          <cell r="B1215" t="str">
            <v>EAC1</v>
          </cell>
          <cell r="H1215" t="str">
            <v>Tubes de fumée vapeur</v>
          </cell>
          <cell r="K1215">
            <v>20</v>
          </cell>
          <cell r="L1215" t="str">
            <v>KM</v>
          </cell>
          <cell r="M1215">
            <v>30</v>
          </cell>
          <cell r="N1215">
            <v>1.67</v>
          </cell>
        </row>
        <row r="1216">
          <cell r="B1216" t="str">
            <v>EAC2</v>
          </cell>
          <cell r="H1216" t="str">
            <v>Tubes de fumée eau surchauffée</v>
          </cell>
          <cell r="K1216">
            <v>18</v>
          </cell>
          <cell r="L1216" t="str">
            <v>kW</v>
          </cell>
          <cell r="M1216">
            <v>30</v>
          </cell>
          <cell r="N1216">
            <v>2.2200000000000002</v>
          </cell>
        </row>
        <row r="1217">
          <cell r="B1217" t="str">
            <v>EAC3</v>
          </cell>
          <cell r="H1217" t="str">
            <v>Tubes d'eau vapeur</v>
          </cell>
          <cell r="K1217">
            <v>20</v>
          </cell>
          <cell r="L1217" t="str">
            <v>kW</v>
          </cell>
          <cell r="M1217">
            <v>30</v>
          </cell>
          <cell r="N1217">
            <v>1.67</v>
          </cell>
        </row>
        <row r="1218">
          <cell r="B1218" t="str">
            <v>EAC4</v>
          </cell>
          <cell r="H1218" t="str">
            <v>Tubes d'eau surchauffée</v>
          </cell>
          <cell r="K1218">
            <v>18</v>
          </cell>
          <cell r="L1218" t="str">
            <v>kW</v>
          </cell>
          <cell r="M1218">
            <v>30</v>
          </cell>
          <cell r="N1218">
            <v>2.2200000000000002</v>
          </cell>
        </row>
        <row r="1220">
          <cell r="B1220" t="str">
            <v>EAD</v>
          </cell>
          <cell r="G1220" t="str">
            <v>COMBUSTION EXTERNE CHAUDIERE HP CHARBON DEPRESSION + MIXTE GAZ</v>
          </cell>
        </row>
        <row r="1221">
          <cell r="B1221" t="str">
            <v>EAD1</v>
          </cell>
          <cell r="H1221" t="str">
            <v>Tubes de fumée vapeur</v>
          </cell>
          <cell r="K1221">
            <v>18</v>
          </cell>
          <cell r="L1221" t="str">
            <v>KM</v>
          </cell>
          <cell r="M1221">
            <v>25</v>
          </cell>
          <cell r="N1221">
            <v>1.56</v>
          </cell>
        </row>
        <row r="1222">
          <cell r="B1222" t="str">
            <v>EAD2</v>
          </cell>
          <cell r="H1222" t="str">
            <v>Tubes de fumée eau surchauffée</v>
          </cell>
          <cell r="K1222">
            <v>18</v>
          </cell>
          <cell r="L1222" t="str">
            <v>kW</v>
          </cell>
          <cell r="M1222">
            <v>25</v>
          </cell>
          <cell r="N1222">
            <v>1.56</v>
          </cell>
        </row>
        <row r="1223">
          <cell r="B1223" t="str">
            <v>EAD3</v>
          </cell>
          <cell r="H1223" t="str">
            <v>Tubes d'eau vapeur</v>
          </cell>
          <cell r="K1223">
            <v>20</v>
          </cell>
          <cell r="L1223" t="str">
            <v>kW</v>
          </cell>
          <cell r="M1223">
            <v>30</v>
          </cell>
          <cell r="N1223">
            <v>1.67</v>
          </cell>
        </row>
        <row r="1224">
          <cell r="B1224" t="str">
            <v>EAD4</v>
          </cell>
          <cell r="H1224" t="str">
            <v>Tubes d'eau surchauffée</v>
          </cell>
          <cell r="K1224">
            <v>18</v>
          </cell>
          <cell r="L1224" t="str">
            <v>kW</v>
          </cell>
          <cell r="M1224">
            <v>30</v>
          </cell>
          <cell r="N1224">
            <v>2.2200000000000002</v>
          </cell>
        </row>
        <row r="1226">
          <cell r="B1226" t="str">
            <v>EAE</v>
          </cell>
          <cell r="G1226" t="str">
            <v>COMBUSTION EXTERNE CHAUDIERE HP FL2 TBTS PRESSION + MIXTE GAZ</v>
          </cell>
        </row>
        <row r="1227">
          <cell r="B1227" t="str">
            <v>EAE1</v>
          </cell>
          <cell r="H1227" t="str">
            <v>Tubes de fumée vapeur</v>
          </cell>
          <cell r="K1227">
            <v>20</v>
          </cell>
          <cell r="L1227" t="str">
            <v>KM</v>
          </cell>
          <cell r="M1227">
            <v>30</v>
          </cell>
          <cell r="N1227">
            <v>1.67</v>
          </cell>
        </row>
        <row r="1228">
          <cell r="B1228" t="str">
            <v>EAE2</v>
          </cell>
          <cell r="H1228" t="str">
            <v>Tubes de fumée eau surchauffée</v>
          </cell>
          <cell r="K1228">
            <v>15</v>
          </cell>
          <cell r="L1228" t="str">
            <v>kW</v>
          </cell>
          <cell r="M1228">
            <v>30</v>
          </cell>
          <cell r="N1228">
            <v>3.33</v>
          </cell>
        </row>
        <row r="1229">
          <cell r="B1229" t="str">
            <v>EAE3</v>
          </cell>
          <cell r="H1229" t="str">
            <v>Tubes d'eau vapeur</v>
          </cell>
          <cell r="K1229">
            <v>20</v>
          </cell>
          <cell r="L1229" t="str">
            <v>kW</v>
          </cell>
          <cell r="M1229">
            <v>30</v>
          </cell>
          <cell r="N1229">
            <v>1.67</v>
          </cell>
        </row>
        <row r="1230">
          <cell r="B1230" t="str">
            <v>EAE4</v>
          </cell>
          <cell r="H1230" t="str">
            <v>Tubes d'eau - eau surchauffée</v>
          </cell>
          <cell r="K1230">
            <v>18</v>
          </cell>
          <cell r="L1230" t="str">
            <v>kW</v>
          </cell>
          <cell r="M1230">
            <v>30</v>
          </cell>
          <cell r="N1230">
            <v>2.2200000000000002</v>
          </cell>
        </row>
        <row r="1232">
          <cell r="B1232" t="str">
            <v>EAF</v>
          </cell>
          <cell r="G1232" t="str">
            <v>COMBUSTION EXTERNE CHAUDIERE HP ELECTRICITE</v>
          </cell>
        </row>
        <row r="1233">
          <cell r="B1233" t="str">
            <v>EAF1</v>
          </cell>
          <cell r="H1233" t="str">
            <v>A thermoplongeur</v>
          </cell>
          <cell r="K1233">
            <v>10</v>
          </cell>
          <cell r="L1233" t="str">
            <v>KM</v>
          </cell>
          <cell r="M1233">
            <v>15</v>
          </cell>
          <cell r="N1233">
            <v>3.33</v>
          </cell>
        </row>
        <row r="1234">
          <cell r="B1234" t="str">
            <v>EAF2</v>
          </cell>
          <cell r="H1234" t="str">
            <v>A anodes, a jets</v>
          </cell>
          <cell r="K1234">
            <v>8</v>
          </cell>
          <cell r="L1234" t="str">
            <v>kW</v>
          </cell>
          <cell r="M1234">
            <v>15</v>
          </cell>
          <cell r="N1234">
            <v>5.83</v>
          </cell>
        </row>
        <row r="1235">
          <cell r="B1235" t="str">
            <v>EAF3</v>
          </cell>
          <cell r="H1235" t="str">
            <v>Thermo inductif type GTI</v>
          </cell>
          <cell r="K1235">
            <v>10</v>
          </cell>
          <cell r="L1235" t="str">
            <v>kW</v>
          </cell>
          <cell r="M1235">
            <v>15</v>
          </cell>
          <cell r="N1235">
            <v>3.33</v>
          </cell>
        </row>
        <row r="1237">
          <cell r="B1237" t="str">
            <v>EAG</v>
          </cell>
          <cell r="G1237" t="str">
            <v>COMBUSTION EXTERNE CHAUDIERE HP CHARBON A LIT FLUDISE</v>
          </cell>
        </row>
        <row r="1238">
          <cell r="B1238" t="str">
            <v>EAG1</v>
          </cell>
          <cell r="H1238" t="str">
            <v>Type lit chaud ygnifluid</v>
          </cell>
          <cell r="K1238">
            <v>15</v>
          </cell>
          <cell r="L1238" t="str">
            <v>KM</v>
          </cell>
          <cell r="M1238">
            <v>30</v>
          </cell>
          <cell r="N1238">
            <v>3.33</v>
          </cell>
        </row>
        <row r="1239">
          <cell r="B1239" t="str">
            <v>EAG2</v>
          </cell>
          <cell r="H1239" t="str">
            <v>Lit froid couche profonde (SF)</v>
          </cell>
          <cell r="K1239">
            <v>10</v>
          </cell>
          <cell r="L1239" t="str">
            <v>kW</v>
          </cell>
          <cell r="M1239">
            <v>20</v>
          </cell>
          <cell r="N1239">
            <v>5</v>
          </cell>
        </row>
        <row r="1240">
          <cell r="B1240" t="str">
            <v>EAG3</v>
          </cell>
          <cell r="H1240" t="str">
            <v>Lit froid couche mince (FINA)</v>
          </cell>
          <cell r="K1240">
            <v>10</v>
          </cell>
          <cell r="L1240" t="str">
            <v>kW</v>
          </cell>
          <cell r="M1240">
            <v>20</v>
          </cell>
          <cell r="N1240">
            <v>5</v>
          </cell>
        </row>
        <row r="1241">
          <cell r="B1241" t="str">
            <v>EAG4</v>
          </cell>
          <cell r="H1241" t="str">
            <v>Type circulant</v>
          </cell>
          <cell r="K1241">
            <v>10</v>
          </cell>
          <cell r="L1241" t="str">
            <v>kW</v>
          </cell>
          <cell r="M1241">
            <v>20</v>
          </cell>
          <cell r="N1241">
            <v>5</v>
          </cell>
        </row>
        <row r="1243">
          <cell r="B1243" t="str">
            <v>EAH</v>
          </cell>
          <cell r="G1243" t="str">
            <v>COMBUSTION EXTERNE CHAUDIERE ET AUXILIAIRES O.M.</v>
          </cell>
        </row>
        <row r="1244">
          <cell r="B1244" t="str">
            <v>EAH1</v>
          </cell>
          <cell r="H1244" t="str">
            <v>Chaudière à vapeur</v>
          </cell>
          <cell r="K1244">
            <v>14</v>
          </cell>
          <cell r="L1244" t="str">
            <v>kW</v>
          </cell>
          <cell r="M1244">
            <v>25</v>
          </cell>
          <cell r="N1244">
            <v>3.14</v>
          </cell>
        </row>
        <row r="1245">
          <cell r="B1245" t="str">
            <v>EAH2</v>
          </cell>
          <cell r="H1245" t="str">
            <v>Chaudière à tubes d'eau</v>
          </cell>
          <cell r="K1245">
            <v>10</v>
          </cell>
          <cell r="L1245" t="str">
            <v>kW</v>
          </cell>
          <cell r="M1245">
            <v>15</v>
          </cell>
          <cell r="N1245">
            <v>3.33</v>
          </cell>
        </row>
        <row r="1246">
          <cell r="B1246" t="str">
            <v>EAH3</v>
          </cell>
          <cell r="H1246" t="str">
            <v>Chaudière à tubes de fumée</v>
          </cell>
          <cell r="K1246">
            <v>7</v>
          </cell>
          <cell r="L1246" t="str">
            <v>kW</v>
          </cell>
          <cell r="M1246">
            <v>15</v>
          </cell>
          <cell r="N1246">
            <v>7.62</v>
          </cell>
        </row>
        <row r="1248">
          <cell r="B1248" t="str">
            <v>EAJ</v>
          </cell>
          <cell r="G1248" t="str">
            <v>COMBUSTION EXTERNE AEROCONDENSEUR TURBINE MOTEUR</v>
          </cell>
        </row>
        <row r="1249">
          <cell r="B1249" t="str">
            <v>EAJ1</v>
          </cell>
          <cell r="H1249" t="str">
            <v>Aérocondenseur, vapeur</v>
          </cell>
          <cell r="K1249">
            <v>10</v>
          </cell>
          <cell r="L1249" t="str">
            <v>KM</v>
          </cell>
          <cell r="M1249">
            <v>20</v>
          </cell>
          <cell r="N1249">
            <v>5</v>
          </cell>
        </row>
        <row r="1250">
          <cell r="B1250" t="str">
            <v>EAJ2</v>
          </cell>
          <cell r="H1250" t="str">
            <v>Turbine à vapeur</v>
          </cell>
          <cell r="K1250">
            <v>15</v>
          </cell>
          <cell r="L1250" t="str">
            <v>kW</v>
          </cell>
          <cell r="M1250">
            <v>30</v>
          </cell>
          <cell r="N1250">
            <v>3.33</v>
          </cell>
        </row>
        <row r="1251">
          <cell r="B1251" t="str">
            <v>EAJ3</v>
          </cell>
          <cell r="H1251" t="str">
            <v>Moteur à piston</v>
          </cell>
          <cell r="K1251">
            <v>12</v>
          </cell>
          <cell r="L1251" t="str">
            <v>kW</v>
          </cell>
          <cell r="M1251">
            <v>20</v>
          </cell>
          <cell r="N1251">
            <v>3.33</v>
          </cell>
        </row>
        <row r="1252">
          <cell r="B1252" t="str">
            <v>EAJ4</v>
          </cell>
          <cell r="H1252" t="str">
            <v>Turbine à gaz chaud</v>
          </cell>
          <cell r="K1252">
            <v>10</v>
          </cell>
          <cell r="L1252" t="str">
            <v>kW</v>
          </cell>
          <cell r="M1252">
            <v>20</v>
          </cell>
          <cell r="N1252">
            <v>5</v>
          </cell>
        </row>
        <row r="1254">
          <cell r="B1254" t="str">
            <v>EAK</v>
          </cell>
          <cell r="G1254" t="str">
            <v>COMBUSTION INTERNE - TURBINE, MOTEUR</v>
          </cell>
        </row>
        <row r="1255">
          <cell r="B1255" t="str">
            <v>EAK1</v>
          </cell>
          <cell r="H1255" t="str">
            <v>Turbine à gaz</v>
          </cell>
          <cell r="K1255">
            <v>10</v>
          </cell>
          <cell r="L1255" t="str">
            <v>KM</v>
          </cell>
          <cell r="M1255">
            <v>20</v>
          </cell>
          <cell r="N1255">
            <v>5</v>
          </cell>
        </row>
        <row r="1256">
          <cell r="B1256" t="str">
            <v>EAK2</v>
          </cell>
          <cell r="H1256" t="str">
            <v>Moteur diesel lent</v>
          </cell>
          <cell r="K1256">
            <v>15</v>
          </cell>
          <cell r="L1256" t="str">
            <v>kW</v>
          </cell>
          <cell r="M1256">
            <v>30</v>
          </cell>
          <cell r="N1256">
            <v>3.33</v>
          </cell>
        </row>
        <row r="1257">
          <cell r="B1257" t="str">
            <v>EAK3</v>
          </cell>
          <cell r="H1257" t="str">
            <v>Moteur diesel semi-rapide</v>
          </cell>
        </row>
        <row r="1258">
          <cell r="B1258" t="str">
            <v>EAK4</v>
          </cell>
          <cell r="H1258" t="str">
            <v>Moteur à explosion</v>
          </cell>
        </row>
        <row r="1261">
          <cell r="B1261" t="str">
            <v>EB</v>
          </cell>
          <cell r="F1261" t="str">
            <v>ORIGINE HYDRAULIQUE</v>
          </cell>
        </row>
        <row r="1263">
          <cell r="B1263" t="str">
            <v>EBA</v>
          </cell>
          <cell r="F1263" t="str">
            <v>TURBINES A SCHISTES, AU FIL DE L'EAU</v>
          </cell>
        </row>
        <row r="1264">
          <cell r="B1264" t="str">
            <v>EBA1</v>
          </cell>
          <cell r="G1264" t="str">
            <v>Turbines à schiste (pression)</v>
          </cell>
          <cell r="K1264">
            <v>30</v>
          </cell>
          <cell r="L1264" t="str">
            <v>kWM</v>
          </cell>
          <cell r="M1264">
            <v>50</v>
          </cell>
          <cell r="N1264">
            <v>1.33</v>
          </cell>
        </row>
        <row r="1265">
          <cell r="B1265" t="str">
            <v>EBA2</v>
          </cell>
          <cell r="G1265" t="str">
            <v>Turbines au fil de l'eau vitesse</v>
          </cell>
          <cell r="K1265">
            <v>30</v>
          </cell>
          <cell r="L1265" t="str">
            <v>kWM</v>
          </cell>
          <cell r="M1265">
            <v>50</v>
          </cell>
          <cell r="N1265">
            <v>1.33</v>
          </cell>
        </row>
        <row r="1267">
          <cell r="B1267" t="str">
            <v>EC</v>
          </cell>
          <cell r="F1267" t="str">
            <v>GROUPES ELECTROGENES (ENSEMBLE)</v>
          </cell>
        </row>
        <row r="1269">
          <cell r="B1269" t="str">
            <v>ECA</v>
          </cell>
          <cell r="F1269" t="str">
            <v>SECOURS OU MARCHE HEURES PLEINES</v>
          </cell>
        </row>
        <row r="1270">
          <cell r="B1270" t="str">
            <v>ECA1</v>
          </cell>
          <cell r="G1270" t="str">
            <v>Groupe électrogène de secours</v>
          </cell>
          <cell r="K1270">
            <v>20</v>
          </cell>
          <cell r="L1270" t="str">
            <v>kWE</v>
          </cell>
          <cell r="M1270">
            <v>25</v>
          </cell>
          <cell r="N1270">
            <v>1</v>
          </cell>
        </row>
        <row r="1271">
          <cell r="B1271" t="str">
            <v>ECA2</v>
          </cell>
          <cell r="G1271" t="str">
            <v>Groupe électrogène marche heure plein</v>
          </cell>
          <cell r="K1271">
            <v>15</v>
          </cell>
          <cell r="L1271" t="str">
            <v>kWE</v>
          </cell>
          <cell r="M1271">
            <v>50</v>
          </cell>
          <cell r="N1271">
            <v>1.67</v>
          </cell>
        </row>
        <row r="1273">
          <cell r="B1273" t="str">
            <v>ED</v>
          </cell>
          <cell r="F1273" t="str">
            <v>EQUIPEMENTS</v>
          </cell>
        </row>
        <row r="1275">
          <cell r="B1275" t="str">
            <v>EDA</v>
          </cell>
          <cell r="G1275" t="str">
            <v>ALTERNATEURS, TRANSFORMATEURS, EQUIPEMENTS ELECTRIQUES,...</v>
          </cell>
        </row>
        <row r="1276">
          <cell r="B1276" t="str">
            <v>EDA1</v>
          </cell>
          <cell r="H1276" t="str">
            <v>Alternateur</v>
          </cell>
          <cell r="K1276">
            <v>25</v>
          </cell>
          <cell r="L1276" t="str">
            <v>kWE</v>
          </cell>
          <cell r="M1276">
            <v>50</v>
          </cell>
          <cell r="N1276">
            <v>2</v>
          </cell>
        </row>
        <row r="1277">
          <cell r="B1277" t="str">
            <v>EDA2</v>
          </cell>
          <cell r="H1277" t="str">
            <v>Transformateur</v>
          </cell>
          <cell r="K1277">
            <v>30</v>
          </cell>
          <cell r="L1277" t="str">
            <v>kWE</v>
          </cell>
          <cell r="M1277">
            <v>40</v>
          </cell>
          <cell r="N1277">
            <v>0.83</v>
          </cell>
        </row>
        <row r="1278">
          <cell r="B1278" t="str">
            <v>EDA3</v>
          </cell>
          <cell r="H1278" t="str">
            <v>Equipements électriques divers</v>
          </cell>
          <cell r="K1278">
            <v>20</v>
          </cell>
          <cell r="L1278" t="str">
            <v>kWE</v>
          </cell>
          <cell r="M1278">
            <v>30</v>
          </cell>
          <cell r="N1278">
            <v>1.67</v>
          </cell>
        </row>
        <row r="1279">
          <cell r="B1279" t="str">
            <v>EDA4</v>
          </cell>
          <cell r="H1279" t="str">
            <v>Pont de levage</v>
          </cell>
          <cell r="K1279">
            <v>40</v>
          </cell>
          <cell r="L1279" t="str">
            <v>T</v>
          </cell>
          <cell r="M1279">
            <v>50</v>
          </cell>
          <cell r="N1279">
            <v>0.5</v>
          </cell>
        </row>
        <row r="1280">
          <cell r="B1280" t="str">
            <v>EDA5</v>
          </cell>
          <cell r="H1280" t="str">
            <v>Appareils de manutention</v>
          </cell>
          <cell r="K1280">
            <v>30</v>
          </cell>
          <cell r="L1280" t="str">
            <v>UNITE</v>
          </cell>
          <cell r="M1280">
            <v>40</v>
          </cell>
          <cell r="N1280">
            <v>0.83</v>
          </cell>
        </row>
        <row r="1282">
          <cell r="B1282" t="str">
            <v>EE</v>
          </cell>
          <cell r="F1282" t="str">
            <v>GENIE CIVIL</v>
          </cell>
        </row>
        <row r="1284">
          <cell r="B1284" t="str">
            <v>EEA</v>
          </cell>
          <cell r="F1284" t="str">
            <v>BATIMENTS</v>
          </cell>
        </row>
        <row r="1285">
          <cell r="B1285" t="str">
            <v>EEA1</v>
          </cell>
          <cell r="G1285" t="str">
            <v>Ensemble hors cheminée</v>
          </cell>
          <cell r="K1285">
            <v>30</v>
          </cell>
          <cell r="L1285" t="str">
            <v>UNITE</v>
          </cell>
          <cell r="M1285">
            <v>50</v>
          </cell>
          <cell r="N1285">
            <v>1.33</v>
          </cell>
        </row>
        <row r="1286">
          <cell r="B1286" t="str">
            <v>EEA2</v>
          </cell>
          <cell r="G1286" t="str">
            <v>Gros oeuvre cuve rétention FOS</v>
          </cell>
          <cell r="K1286">
            <v>40</v>
          </cell>
          <cell r="L1286" t="str">
            <v>UNITE</v>
          </cell>
          <cell r="M1286">
            <v>50</v>
          </cell>
          <cell r="N1286">
            <v>0.5</v>
          </cell>
        </row>
        <row r="1287">
          <cell r="B1287" t="str">
            <v>EEA3</v>
          </cell>
          <cell r="G1287" t="str">
            <v>Gros oeuvre couverture</v>
          </cell>
          <cell r="K1287">
            <v>40</v>
          </cell>
          <cell r="L1287" t="str">
            <v>UNITE</v>
          </cell>
          <cell r="M1287">
            <v>50</v>
          </cell>
          <cell r="N1287">
            <v>0.5</v>
          </cell>
        </row>
        <row r="1288">
          <cell r="B1288" t="str">
            <v>EEA4</v>
          </cell>
          <cell r="G1288" t="str">
            <v>Gros oeuvre façade sol</v>
          </cell>
          <cell r="K1288">
            <v>40</v>
          </cell>
          <cell r="L1288" t="str">
            <v>UNITE</v>
          </cell>
          <cell r="M1288">
            <v>50</v>
          </cell>
          <cell r="N1288">
            <v>0.5</v>
          </cell>
        </row>
        <row r="1289">
          <cell r="B1289" t="str">
            <v>EEA5</v>
          </cell>
          <cell r="G1289" t="str">
            <v>Gros oeuvre cheminée fut</v>
          </cell>
          <cell r="K1289">
            <v>30</v>
          </cell>
          <cell r="L1289" t="str">
            <v>UNITE</v>
          </cell>
          <cell r="M1289">
            <v>50</v>
          </cell>
          <cell r="N1289">
            <v>1.33</v>
          </cell>
        </row>
        <row r="1290">
          <cell r="B1290" t="str">
            <v>EEA6</v>
          </cell>
          <cell r="G1290" t="str">
            <v>Gros oeuvre balisage</v>
          </cell>
          <cell r="K1290">
            <v>5</v>
          </cell>
          <cell r="L1290" t="str">
            <v>UNITE</v>
          </cell>
          <cell r="M1290">
            <v>10</v>
          </cell>
          <cell r="N1290">
            <v>10</v>
          </cell>
        </row>
        <row r="1291">
          <cell r="B1291" t="str">
            <v>EEA7</v>
          </cell>
          <cell r="G1291" t="str">
            <v>Second oeuvre peinture, vitres</v>
          </cell>
          <cell r="K1291">
            <v>15</v>
          </cell>
          <cell r="L1291" t="str">
            <v>UNITE</v>
          </cell>
          <cell r="M1291">
            <v>20</v>
          </cell>
          <cell r="N1291">
            <v>1.67</v>
          </cell>
        </row>
        <row r="1292">
          <cell r="B1292" t="str">
            <v>EEA8</v>
          </cell>
          <cell r="G1292" t="str">
            <v>Abords, VRD, clôtures, chaussée</v>
          </cell>
          <cell r="K1292">
            <v>15</v>
          </cell>
          <cell r="L1292" t="str">
            <v>UNITE</v>
          </cell>
          <cell r="M1292">
            <v>20</v>
          </cell>
          <cell r="N1292">
            <v>1.67</v>
          </cell>
        </row>
        <row r="1294">
          <cell r="B1294" t="str">
            <v>EEB</v>
          </cell>
          <cell r="F1294" t="str">
            <v>RESEAUX</v>
          </cell>
        </row>
        <row r="1295">
          <cell r="B1295" t="str">
            <v>EEB1</v>
          </cell>
          <cell r="G1295" t="str">
            <v>Caniveaux coulé sur place</v>
          </cell>
          <cell r="K1295">
            <v>30</v>
          </cell>
          <cell r="L1295" t="str">
            <v>ml</v>
          </cell>
          <cell r="M1295">
            <v>40</v>
          </cell>
          <cell r="N1295">
            <v>0.83</v>
          </cell>
        </row>
        <row r="1296">
          <cell r="B1296" t="str">
            <v>EEB2</v>
          </cell>
          <cell r="G1296" t="str">
            <v>Caniveaux préfabriqué</v>
          </cell>
          <cell r="K1296">
            <v>25</v>
          </cell>
          <cell r="L1296" t="str">
            <v>ml</v>
          </cell>
          <cell r="M1296">
            <v>40</v>
          </cell>
          <cell r="N1296">
            <v>1.5</v>
          </cell>
        </row>
        <row r="1297">
          <cell r="B1297" t="str">
            <v>EEB3</v>
          </cell>
          <cell r="G1297" t="str">
            <v>Clapet antirefoulement</v>
          </cell>
          <cell r="K1297">
            <v>10</v>
          </cell>
          <cell r="L1297" t="str">
            <v>UNITE</v>
          </cell>
          <cell r="M1297">
            <v>15</v>
          </cell>
          <cell r="N1297">
            <v>3.33</v>
          </cell>
        </row>
        <row r="1299">
          <cell r="B1299" t="str">
            <v>EEC</v>
          </cell>
          <cell r="F1299" t="str">
            <v>SILOS</v>
          </cell>
        </row>
        <row r="1300">
          <cell r="B1300" t="str">
            <v>EEC1</v>
          </cell>
          <cell r="G1300" t="str">
            <v>Construction bois</v>
          </cell>
          <cell r="K1300">
            <v>15</v>
          </cell>
          <cell r="L1300" t="str">
            <v>m³</v>
          </cell>
          <cell r="M1300">
            <v>20</v>
          </cell>
          <cell r="N1300">
            <v>1.67</v>
          </cell>
        </row>
        <row r="1301">
          <cell r="B1301" t="str">
            <v>EEC2</v>
          </cell>
          <cell r="G1301" t="str">
            <v>Construction acier</v>
          </cell>
          <cell r="K1301">
            <v>20</v>
          </cell>
          <cell r="L1301" t="str">
            <v>m³</v>
          </cell>
          <cell r="M1301">
            <v>25</v>
          </cell>
          <cell r="N1301">
            <v>1</v>
          </cell>
        </row>
        <row r="1302">
          <cell r="B1302" t="str">
            <v>EEC3</v>
          </cell>
          <cell r="G1302" t="str">
            <v>Construction béton</v>
          </cell>
          <cell r="K1302">
            <v>30</v>
          </cell>
          <cell r="L1302" t="str">
            <v>m³</v>
          </cell>
          <cell r="M1302">
            <v>40</v>
          </cell>
          <cell r="N1302">
            <v>0.83</v>
          </cell>
        </row>
        <row r="1304">
          <cell r="B1304" t="str">
            <v>EF</v>
          </cell>
          <cell r="F1304" t="str">
            <v>DIVERS</v>
          </cell>
        </row>
        <row r="1306">
          <cell r="B1306" t="str">
            <v>EFA</v>
          </cell>
          <cell r="G1306" t="str">
            <v>ECHANGEUR TUBULAIRES</v>
          </cell>
        </row>
        <row r="1307">
          <cell r="B1307" t="str">
            <v>EFA1</v>
          </cell>
          <cell r="H1307" t="str">
            <v>Acier noir galva ECS</v>
          </cell>
          <cell r="K1307">
            <v>8</v>
          </cell>
          <cell r="L1307" t="str">
            <v>kW</v>
          </cell>
          <cell r="M1307">
            <v>20</v>
          </cell>
          <cell r="N1307">
            <v>7.5</v>
          </cell>
        </row>
        <row r="1308">
          <cell r="B1308" t="str">
            <v>EFA2</v>
          </cell>
          <cell r="H1308" t="str">
            <v>Acier noir galva chauffage</v>
          </cell>
          <cell r="K1308">
            <v>20</v>
          </cell>
          <cell r="L1308" t="str">
            <v>kW</v>
          </cell>
          <cell r="M1308">
            <v>30</v>
          </cell>
          <cell r="N1308">
            <v>1.67</v>
          </cell>
        </row>
        <row r="1309">
          <cell r="B1309" t="str">
            <v>EFA3</v>
          </cell>
          <cell r="H1309" t="str">
            <v>Acier noir galva vaporiseur</v>
          </cell>
          <cell r="K1309">
            <v>10</v>
          </cell>
          <cell r="L1309" t="str">
            <v>kW</v>
          </cell>
          <cell r="M1309">
            <v>20</v>
          </cell>
          <cell r="N1309">
            <v>5</v>
          </cell>
        </row>
        <row r="1310">
          <cell r="B1310" t="str">
            <v>EFA4</v>
          </cell>
          <cell r="H1310" t="str">
            <v>Acier inox ECS</v>
          </cell>
          <cell r="K1310">
            <v>15</v>
          </cell>
          <cell r="L1310" t="str">
            <v>kW</v>
          </cell>
          <cell r="M1310">
            <v>20</v>
          </cell>
          <cell r="N1310">
            <v>1.67</v>
          </cell>
        </row>
        <row r="1311">
          <cell r="B1311" t="str">
            <v>EFA5</v>
          </cell>
          <cell r="H1311" t="str">
            <v>Acier inox chauffage</v>
          </cell>
          <cell r="K1311">
            <v>25</v>
          </cell>
          <cell r="L1311" t="str">
            <v>kW</v>
          </cell>
          <cell r="M1311">
            <v>30</v>
          </cell>
          <cell r="N1311">
            <v>0.67</v>
          </cell>
        </row>
        <row r="1312">
          <cell r="B1312" t="str">
            <v>EFA6</v>
          </cell>
          <cell r="H1312" t="str">
            <v>Acier inox vaporiseur</v>
          </cell>
          <cell r="K1312">
            <v>20</v>
          </cell>
          <cell r="L1312" t="str">
            <v>kW</v>
          </cell>
          <cell r="M1312">
            <v>30</v>
          </cell>
          <cell r="N1312">
            <v>1.67</v>
          </cell>
        </row>
        <row r="1313">
          <cell r="B1313" t="str">
            <v>EFA7</v>
          </cell>
          <cell r="H1313" t="str">
            <v>Cuivre ECS  canalisation cuivre</v>
          </cell>
          <cell r="K1313">
            <v>15</v>
          </cell>
          <cell r="L1313" t="str">
            <v>kW</v>
          </cell>
          <cell r="M1313">
            <v>20</v>
          </cell>
          <cell r="N1313">
            <v>1.67</v>
          </cell>
        </row>
        <row r="1314">
          <cell r="B1314" t="str">
            <v>EFA8</v>
          </cell>
          <cell r="H1314" t="str">
            <v>Cuivre chauffage</v>
          </cell>
          <cell r="K1314">
            <v>25</v>
          </cell>
          <cell r="L1314" t="str">
            <v>kW</v>
          </cell>
          <cell r="M1314">
            <v>30</v>
          </cell>
          <cell r="N1314">
            <v>0.67</v>
          </cell>
        </row>
        <row r="1315">
          <cell r="B1315" t="str">
            <v>EFA9</v>
          </cell>
          <cell r="H1315" t="str">
            <v>Cuivre vaporiseur</v>
          </cell>
          <cell r="K1315">
            <v>20</v>
          </cell>
          <cell r="L1315" t="str">
            <v>kW</v>
          </cell>
          <cell r="M1315">
            <v>30</v>
          </cell>
          <cell r="N1315">
            <v>1.67</v>
          </cell>
        </row>
        <row r="1316">
          <cell r="B1316" t="str">
            <v>EFA10</v>
          </cell>
          <cell r="H1316" t="str">
            <v>Calorifuge</v>
          </cell>
          <cell r="K1316">
            <v>15</v>
          </cell>
          <cell r="L1316" t="str">
            <v>kW</v>
          </cell>
          <cell r="M1316">
            <v>20</v>
          </cell>
          <cell r="N1316">
            <v>1.67</v>
          </cell>
        </row>
        <row r="1317">
          <cell r="B1317" t="str">
            <v>EFA11</v>
          </cell>
          <cell r="H1317" t="str">
            <v>A plaques géothermie</v>
          </cell>
          <cell r="K1317">
            <v>10</v>
          </cell>
          <cell r="L1317" t="str">
            <v>kW</v>
          </cell>
          <cell r="M1317">
            <v>30</v>
          </cell>
          <cell r="N1317">
            <v>5</v>
          </cell>
        </row>
        <row r="1318">
          <cell r="B1318" t="str">
            <v>EFA12</v>
          </cell>
          <cell r="H1318" t="str">
            <v>A plaques ECS</v>
          </cell>
          <cell r="K1318">
            <v>10</v>
          </cell>
          <cell r="L1318" t="str">
            <v>kW</v>
          </cell>
          <cell r="M1318">
            <v>20</v>
          </cell>
          <cell r="N1318">
            <v>5</v>
          </cell>
        </row>
        <row r="1319">
          <cell r="B1319" t="str">
            <v>EFA13</v>
          </cell>
          <cell r="H1319" t="str">
            <v>A plaques chauffage</v>
          </cell>
          <cell r="K1319">
            <v>20</v>
          </cell>
          <cell r="L1319" t="str">
            <v>kW</v>
          </cell>
          <cell r="M1319">
            <v>30</v>
          </cell>
          <cell r="N1319">
            <v>1.67</v>
          </cell>
        </row>
        <row r="1320">
          <cell r="B1320" t="str">
            <v>EFA14</v>
          </cell>
          <cell r="H1320" t="str">
            <v>A plaques vaporiseur</v>
          </cell>
          <cell r="K1320">
            <v>15</v>
          </cell>
          <cell r="L1320" t="str">
            <v>kW</v>
          </cell>
          <cell r="M1320">
            <v>20</v>
          </cell>
          <cell r="N1320">
            <v>1.67</v>
          </cell>
        </row>
        <row r="1322">
          <cell r="B1322" t="str">
            <v>EFB</v>
          </cell>
          <cell r="G1322" t="str">
            <v>ECONOMISEURS</v>
          </cell>
        </row>
        <row r="1323">
          <cell r="B1323" t="str">
            <v>EFB1</v>
          </cell>
          <cell r="H1323" t="str">
            <v>Economiseur</v>
          </cell>
          <cell r="K1323">
            <v>7</v>
          </cell>
          <cell r="L1323" t="str">
            <v>kW</v>
          </cell>
          <cell r="M1323">
            <v>15</v>
          </cell>
          <cell r="N1323">
            <v>7.62</v>
          </cell>
        </row>
        <row r="1338">
          <cell r="B1338" t="str">
            <v>EFC</v>
          </cell>
          <cell r="F1338" t="str">
            <v>TRAITEMENT D'EAU</v>
          </cell>
        </row>
        <row r="1339">
          <cell r="B1339" t="str">
            <v>EFC1</v>
          </cell>
          <cell r="G1339" t="str">
            <v>Electronique type Guldager</v>
          </cell>
          <cell r="K1339">
            <v>15</v>
          </cell>
          <cell r="L1339" t="str">
            <v>LOGEMENTS</v>
          </cell>
          <cell r="M1339">
            <v>20</v>
          </cell>
          <cell r="N1339">
            <v>1.67</v>
          </cell>
        </row>
        <row r="1340">
          <cell r="B1340" t="str">
            <v>EFC2</v>
          </cell>
          <cell r="G1340" t="str">
            <v>Déminéralisation adoucissement</v>
          </cell>
          <cell r="K1340">
            <v>10</v>
          </cell>
          <cell r="L1340" t="str">
            <v>m³ °F</v>
          </cell>
          <cell r="M1340">
            <v>15</v>
          </cell>
          <cell r="N1340">
            <v>3.33</v>
          </cell>
        </row>
        <row r="1341">
          <cell r="B1341" t="str">
            <v>EFC3</v>
          </cell>
          <cell r="G1341" t="str">
            <v>Conditionnement simple PPE DOS</v>
          </cell>
          <cell r="K1341">
            <v>10</v>
          </cell>
          <cell r="L1341" t="str">
            <v>UNITE</v>
          </cell>
          <cell r="M1341">
            <v>10</v>
          </cell>
        </row>
        <row r="1343">
          <cell r="B1343" t="str">
            <v>EFD</v>
          </cell>
          <cell r="F1343" t="str">
            <v>STOCKAGE, MANUTENTION COMBUSTIBLES</v>
          </cell>
        </row>
        <row r="1344">
          <cell r="B1344" t="str">
            <v>EFD1</v>
          </cell>
          <cell r="G1344" t="str">
            <v>Réservoir fioul gaz aérien</v>
          </cell>
          <cell r="K1344">
            <v>25</v>
          </cell>
          <cell r="L1344" t="str">
            <v>m³</v>
          </cell>
          <cell r="M1344">
            <v>40</v>
          </cell>
          <cell r="N1344">
            <v>1.5</v>
          </cell>
        </row>
        <row r="1345">
          <cell r="B1345" t="str">
            <v>EFD2</v>
          </cell>
          <cell r="G1345" t="str">
            <v>Réservoir fioul gaz en fosse</v>
          </cell>
          <cell r="K1345">
            <v>30</v>
          </cell>
          <cell r="L1345" t="str">
            <v>m³</v>
          </cell>
          <cell r="M1345">
            <v>40</v>
          </cell>
          <cell r="N1345">
            <v>0.83</v>
          </cell>
        </row>
        <row r="1346">
          <cell r="B1346" t="str">
            <v>EFD3</v>
          </cell>
          <cell r="G1346" t="str">
            <v>Réservoir fioul gaz enfoui</v>
          </cell>
          <cell r="K1346">
            <v>25</v>
          </cell>
          <cell r="L1346" t="str">
            <v>m³</v>
          </cell>
          <cell r="M1346">
            <v>40</v>
          </cell>
          <cell r="N1346">
            <v>1.5</v>
          </cell>
        </row>
        <row r="1347">
          <cell r="B1347" t="str">
            <v>EFD4</v>
          </cell>
          <cell r="G1347" t="str">
            <v>Réservoir fioul gaz journalier</v>
          </cell>
          <cell r="K1347">
            <v>30</v>
          </cell>
          <cell r="L1347" t="str">
            <v>m³</v>
          </cell>
          <cell r="M1347">
            <v>40</v>
          </cell>
          <cell r="N1347">
            <v>0.83</v>
          </cell>
        </row>
        <row r="1348">
          <cell r="B1348" t="str">
            <v>EFD5</v>
          </cell>
          <cell r="G1348" t="str">
            <v>Séparateur d'hydrocarbures</v>
          </cell>
          <cell r="K1348">
            <v>15</v>
          </cell>
          <cell r="L1348" t="str">
            <v>m³</v>
          </cell>
          <cell r="M1348">
            <v>25</v>
          </cell>
          <cell r="N1348">
            <v>2.67</v>
          </cell>
        </row>
        <row r="1415">
          <cell r="B1415" t="str">
            <v>F</v>
          </cell>
          <cell r="F1415" t="str">
            <v>TRAITEMENT DES EAUX USEES - POMPAGE &amp; RESEAUX D'EAUX USEES</v>
          </cell>
        </row>
        <row r="1417">
          <cell r="B1417" t="str">
            <v>FA</v>
          </cell>
          <cell r="F1417" t="str">
            <v>STATIONS DE TRAITEMENT</v>
          </cell>
        </row>
        <row r="1419">
          <cell r="B1419" t="str">
            <v>FAA</v>
          </cell>
          <cell r="G1419" t="str">
            <v>MATERIELS HORS GENIE CIVIL</v>
          </cell>
        </row>
        <row r="1420">
          <cell r="B1420" t="str">
            <v>FAA1</v>
          </cell>
          <cell r="H1420" t="str">
            <v>Vis d'archimède relevage E.U.</v>
          </cell>
          <cell r="K1420">
            <v>7</v>
          </cell>
          <cell r="L1420" t="str">
            <v>m³/h</v>
          </cell>
          <cell r="M1420">
            <v>15</v>
          </cell>
          <cell r="N1420">
            <v>7.62</v>
          </cell>
        </row>
        <row r="1421">
          <cell r="B1421" t="str">
            <v>FAA2</v>
          </cell>
          <cell r="H1421" t="str">
            <v>Dégrilleur</v>
          </cell>
          <cell r="K1421">
            <v>10</v>
          </cell>
          <cell r="L1421" t="str">
            <v>UNITE</v>
          </cell>
          <cell r="M1421">
            <v>15</v>
          </cell>
          <cell r="N1421">
            <v>3.33</v>
          </cell>
        </row>
        <row r="1422">
          <cell r="B1422" t="str">
            <v>FAA3</v>
          </cell>
          <cell r="H1422" t="str">
            <v>Dégraisseur</v>
          </cell>
          <cell r="K1422">
            <v>10</v>
          </cell>
          <cell r="L1422" t="str">
            <v>UNITE</v>
          </cell>
          <cell r="M1422">
            <v>15</v>
          </cell>
          <cell r="N1422">
            <v>3.33</v>
          </cell>
        </row>
        <row r="1423">
          <cell r="B1423" t="str">
            <v>FAA4</v>
          </cell>
          <cell r="H1423" t="str">
            <v>Déssableur</v>
          </cell>
          <cell r="K1423">
            <v>10</v>
          </cell>
          <cell r="L1423" t="str">
            <v>UNITE</v>
          </cell>
          <cell r="M1423">
            <v>15</v>
          </cell>
          <cell r="N1423">
            <v>3.33</v>
          </cell>
        </row>
        <row r="1424">
          <cell r="B1424" t="str">
            <v>FAA5</v>
          </cell>
          <cell r="H1424" t="str">
            <v>Décanteur primaire</v>
          </cell>
          <cell r="K1424">
            <v>10</v>
          </cell>
          <cell r="L1424" t="str">
            <v>UNITE</v>
          </cell>
          <cell r="M1424">
            <v>15</v>
          </cell>
          <cell r="N1424">
            <v>3.33</v>
          </cell>
        </row>
        <row r="1425">
          <cell r="B1425" t="str">
            <v>FAA6</v>
          </cell>
          <cell r="H1425" t="str">
            <v>Bassin d'aération à turbine</v>
          </cell>
          <cell r="K1425">
            <v>10</v>
          </cell>
          <cell r="L1425" t="str">
            <v>m³</v>
          </cell>
          <cell r="M1425">
            <v>20</v>
          </cell>
          <cell r="N1425">
            <v>5</v>
          </cell>
        </row>
        <row r="1426">
          <cell r="B1426" t="str">
            <v>FAA7</v>
          </cell>
          <cell r="H1426" t="str">
            <v>Bassin d'aération à brosse</v>
          </cell>
          <cell r="K1426">
            <v>10</v>
          </cell>
          <cell r="L1426" t="str">
            <v>m³</v>
          </cell>
          <cell r="M1426">
            <v>20</v>
          </cell>
          <cell r="N1426">
            <v>5</v>
          </cell>
        </row>
        <row r="1427">
          <cell r="B1427" t="str">
            <v>FAA8</v>
          </cell>
          <cell r="H1427" t="str">
            <v>Bassin d'activation</v>
          </cell>
          <cell r="K1427">
            <v>20</v>
          </cell>
          <cell r="L1427" t="str">
            <v>m³</v>
          </cell>
          <cell r="M1427">
            <v>30</v>
          </cell>
          <cell r="N1427">
            <v>1.67</v>
          </cell>
        </row>
        <row r="1428">
          <cell r="B1428" t="str">
            <v>FAA9</v>
          </cell>
          <cell r="H1428" t="str">
            <v>Décanteur secondaire</v>
          </cell>
          <cell r="K1428">
            <v>15</v>
          </cell>
          <cell r="L1428" t="str">
            <v>m³</v>
          </cell>
          <cell r="M1428">
            <v>30</v>
          </cell>
          <cell r="N1428">
            <v>3.33</v>
          </cell>
        </row>
        <row r="1429">
          <cell r="B1429" t="str">
            <v>FAA10</v>
          </cell>
          <cell r="H1429" t="str">
            <v>Digesteur</v>
          </cell>
          <cell r="K1429">
            <v>15</v>
          </cell>
          <cell r="L1429" t="str">
            <v>m³</v>
          </cell>
          <cell r="M1429">
            <v>20</v>
          </cell>
          <cell r="N1429">
            <v>1.67</v>
          </cell>
        </row>
        <row r="1430">
          <cell r="B1430" t="str">
            <v>FAA11</v>
          </cell>
          <cell r="H1430" t="str">
            <v>Lit bactérien</v>
          </cell>
          <cell r="K1430">
            <v>25</v>
          </cell>
          <cell r="L1430" t="str">
            <v>m²</v>
          </cell>
          <cell r="M1430">
            <v>30</v>
          </cell>
          <cell r="N1430">
            <v>0.67</v>
          </cell>
        </row>
        <row r="1431">
          <cell r="B1431" t="str">
            <v>FAA12</v>
          </cell>
          <cell r="H1431" t="str">
            <v>Pompe de circulation</v>
          </cell>
          <cell r="K1431">
            <v>10</v>
          </cell>
          <cell r="L1431" t="str">
            <v>kW</v>
          </cell>
          <cell r="M1431">
            <v>15</v>
          </cell>
          <cell r="N1431">
            <v>3.33</v>
          </cell>
        </row>
        <row r="1432">
          <cell r="B1432" t="str">
            <v>FAA13</v>
          </cell>
          <cell r="H1432" t="str">
            <v>Balustrade, passerelle, échelle</v>
          </cell>
          <cell r="K1432">
            <v>15</v>
          </cell>
          <cell r="L1432" t="str">
            <v>UNITE</v>
          </cell>
          <cell r="M1432">
            <v>20</v>
          </cell>
          <cell r="N1432">
            <v>1.67</v>
          </cell>
        </row>
        <row r="1433">
          <cell r="B1433" t="str">
            <v>FAA14</v>
          </cell>
          <cell r="H1433" t="str">
            <v>Dosage réactif, instal. flocule</v>
          </cell>
          <cell r="K1433">
            <v>10</v>
          </cell>
          <cell r="L1433" t="str">
            <v>UNITE</v>
          </cell>
          <cell r="M1433">
            <v>15</v>
          </cell>
          <cell r="N1433">
            <v>3.33</v>
          </cell>
        </row>
        <row r="1434">
          <cell r="B1434" t="str">
            <v>FAA15</v>
          </cell>
          <cell r="H1434" t="str">
            <v>Manutention des boues à vis</v>
          </cell>
          <cell r="K1434">
            <v>7</v>
          </cell>
          <cell r="L1434" t="str">
            <v>t/h</v>
          </cell>
          <cell r="M1434">
            <v>15</v>
          </cell>
          <cell r="N1434">
            <v>7.62</v>
          </cell>
        </row>
        <row r="1435">
          <cell r="B1435" t="str">
            <v>FAA16</v>
          </cell>
          <cell r="H1435" t="str">
            <v>Manutention des boues raclettes</v>
          </cell>
          <cell r="K1435">
            <v>7</v>
          </cell>
          <cell r="L1435" t="str">
            <v>t/h</v>
          </cell>
          <cell r="M1435">
            <v>15</v>
          </cell>
          <cell r="N1435">
            <v>7.62</v>
          </cell>
        </row>
        <row r="1436">
          <cell r="B1436" t="str">
            <v>FAA17</v>
          </cell>
          <cell r="H1436" t="str">
            <v>Manutention boues appareil lavage</v>
          </cell>
          <cell r="K1436">
            <v>10</v>
          </cell>
          <cell r="L1436" t="str">
            <v>t/h</v>
          </cell>
          <cell r="M1436">
            <v>15</v>
          </cell>
          <cell r="N1436">
            <v>3.33</v>
          </cell>
        </row>
        <row r="1437">
          <cell r="B1437" t="str">
            <v>FAA18</v>
          </cell>
          <cell r="H1437" t="str">
            <v>Filtres presse</v>
          </cell>
          <cell r="K1437">
            <v>10</v>
          </cell>
          <cell r="L1437" t="str">
            <v>t/h</v>
          </cell>
          <cell r="M1437">
            <v>20</v>
          </cell>
          <cell r="N1437">
            <v>5</v>
          </cell>
        </row>
        <row r="1438">
          <cell r="B1438" t="str">
            <v>FAA19</v>
          </cell>
          <cell r="H1438" t="str">
            <v>Canalisations</v>
          </cell>
          <cell r="K1438">
            <v>15</v>
          </cell>
          <cell r="L1438" t="str">
            <v>UNITE</v>
          </cell>
          <cell r="M1438">
            <v>25</v>
          </cell>
          <cell r="N1438">
            <v>2.67</v>
          </cell>
        </row>
        <row r="1439">
          <cell r="B1439" t="str">
            <v>FAA20</v>
          </cell>
          <cell r="H1439" t="str">
            <v>Armoire électrique raccordement</v>
          </cell>
          <cell r="K1439">
            <v>10</v>
          </cell>
          <cell r="L1439" t="str">
            <v>UNITE</v>
          </cell>
          <cell r="M1439">
            <v>15</v>
          </cell>
          <cell r="N1439">
            <v>3.33</v>
          </cell>
        </row>
        <row r="1441">
          <cell r="B1441" t="str">
            <v>FB</v>
          </cell>
          <cell r="F1441" t="str">
            <v>STATIONS POMPAGE</v>
          </cell>
        </row>
        <row r="1443">
          <cell r="B1443" t="str">
            <v>FBA</v>
          </cell>
          <cell r="G1443" t="str">
            <v>POMPES, ARMOIRES ELECTRIQUES, TUYAUTERIE - ROBINETTERIE</v>
          </cell>
        </row>
        <row r="1444">
          <cell r="B1444" t="str">
            <v>FBA1</v>
          </cell>
          <cell r="H1444" t="str">
            <v>Pompes de circulation</v>
          </cell>
          <cell r="K1444">
            <v>10</v>
          </cell>
          <cell r="L1444" t="str">
            <v>kW</v>
          </cell>
          <cell r="M1444">
            <v>15</v>
          </cell>
          <cell r="N1444">
            <v>3.33</v>
          </cell>
        </row>
        <row r="1445">
          <cell r="B1445" t="str">
            <v>FBA2</v>
          </cell>
          <cell r="H1445" t="str">
            <v>Canalisation, tuyauterie robinet</v>
          </cell>
          <cell r="K1445">
            <v>15</v>
          </cell>
          <cell r="L1445" t="str">
            <v>UNITE</v>
          </cell>
          <cell r="M1445">
            <v>25</v>
          </cell>
          <cell r="N1445">
            <v>2.67</v>
          </cell>
        </row>
        <row r="1446">
          <cell r="B1446" t="str">
            <v>FBA3</v>
          </cell>
          <cell r="H1446" t="str">
            <v>Armoire électrique raccordement</v>
          </cell>
          <cell r="K1446">
            <v>10</v>
          </cell>
          <cell r="L1446" t="str">
            <v>UNITE</v>
          </cell>
          <cell r="M1446">
            <v>15</v>
          </cell>
          <cell r="N1446">
            <v>3.33</v>
          </cell>
        </row>
        <row r="1448">
          <cell r="B1448" t="str">
            <v>FC</v>
          </cell>
          <cell r="F1448" t="str">
            <v>RESEAUX</v>
          </cell>
        </row>
        <row r="1450">
          <cell r="B1450" t="str">
            <v>FCA</v>
          </cell>
          <cell r="G1450" t="str">
            <v>RESEAUX EXTERIEUR</v>
          </cell>
        </row>
        <row r="1451">
          <cell r="B1451" t="str">
            <v>FCA1</v>
          </cell>
          <cell r="H1451" t="str">
            <v>Réseaux extérieur</v>
          </cell>
          <cell r="K1451">
            <v>25</v>
          </cell>
          <cell r="L1451" t="str">
            <v>ml</v>
          </cell>
          <cell r="M1451">
            <v>50</v>
          </cell>
          <cell r="N1451">
            <v>2</v>
          </cell>
        </row>
        <row r="1453">
          <cell r="B1453" t="str">
            <v>FD</v>
          </cell>
          <cell r="F1453" t="str">
            <v>GENIE CIVIL</v>
          </cell>
        </row>
        <row r="1455">
          <cell r="B1455" t="str">
            <v>FDA</v>
          </cell>
          <cell r="G1455" t="str">
            <v>BATIMENT</v>
          </cell>
        </row>
        <row r="1456">
          <cell r="B1456" t="str">
            <v>FDA1</v>
          </cell>
          <cell r="H1456" t="str">
            <v>Ensemble hors cheminée</v>
          </cell>
          <cell r="K1456">
            <v>30</v>
          </cell>
          <cell r="L1456" t="str">
            <v>UNITE</v>
          </cell>
          <cell r="M1456">
            <v>50</v>
          </cell>
          <cell r="N1456">
            <v>1.33</v>
          </cell>
        </row>
        <row r="1457">
          <cell r="B1457" t="str">
            <v>FDA2</v>
          </cell>
          <cell r="H1457" t="str">
            <v>Gros oeuvre cuve rétention FOS</v>
          </cell>
          <cell r="K1457">
            <v>40</v>
          </cell>
          <cell r="L1457" t="str">
            <v>UNITE</v>
          </cell>
          <cell r="M1457">
            <v>50</v>
          </cell>
          <cell r="N1457">
            <v>0.5</v>
          </cell>
        </row>
        <row r="1458">
          <cell r="B1458" t="str">
            <v>FDA3</v>
          </cell>
          <cell r="H1458" t="str">
            <v>Gros oeuvre couverture</v>
          </cell>
          <cell r="K1458">
            <v>40</v>
          </cell>
          <cell r="L1458" t="str">
            <v>UNITE</v>
          </cell>
          <cell r="M1458">
            <v>50</v>
          </cell>
          <cell r="N1458">
            <v>0.5</v>
          </cell>
        </row>
        <row r="1459">
          <cell r="B1459" t="str">
            <v>FDA4</v>
          </cell>
          <cell r="H1459" t="str">
            <v>Gros oeuvre façade sol</v>
          </cell>
          <cell r="K1459">
            <v>40</v>
          </cell>
          <cell r="L1459" t="str">
            <v>UNITE</v>
          </cell>
          <cell r="M1459">
            <v>50</v>
          </cell>
          <cell r="N1459">
            <v>0.5</v>
          </cell>
        </row>
        <row r="1460">
          <cell r="B1460" t="str">
            <v>FDA5</v>
          </cell>
          <cell r="H1460" t="str">
            <v>Gros oeuvre cheminée fût</v>
          </cell>
          <cell r="K1460">
            <v>30</v>
          </cell>
          <cell r="L1460" t="str">
            <v>UNITE</v>
          </cell>
          <cell r="M1460">
            <v>50</v>
          </cell>
          <cell r="N1460">
            <v>1.33</v>
          </cell>
        </row>
        <row r="1461">
          <cell r="B1461" t="str">
            <v>FDA6</v>
          </cell>
          <cell r="H1461" t="str">
            <v>Gros oeuvre balisage</v>
          </cell>
          <cell r="K1461">
            <v>5</v>
          </cell>
          <cell r="L1461" t="str">
            <v>UNITE</v>
          </cell>
          <cell r="M1461">
            <v>10</v>
          </cell>
          <cell r="N1461">
            <v>10</v>
          </cell>
        </row>
        <row r="1462">
          <cell r="B1462" t="str">
            <v>FDA7</v>
          </cell>
          <cell r="H1462" t="str">
            <v>Second oeuvre peinture, vitres</v>
          </cell>
          <cell r="K1462">
            <v>15</v>
          </cell>
          <cell r="L1462" t="str">
            <v>UNITE</v>
          </cell>
          <cell r="M1462">
            <v>20</v>
          </cell>
          <cell r="N1462">
            <v>1.67</v>
          </cell>
        </row>
        <row r="1463">
          <cell r="B1463" t="str">
            <v>FDA8</v>
          </cell>
          <cell r="H1463" t="str">
            <v>Abords, VRD, clôtures, chaussée</v>
          </cell>
          <cell r="K1463">
            <v>15</v>
          </cell>
          <cell r="L1463" t="str">
            <v>UNITE</v>
          </cell>
          <cell r="M1463">
            <v>20</v>
          </cell>
          <cell r="N1463">
            <v>1.67</v>
          </cell>
        </row>
        <row r="1465">
          <cell r="B1465" t="str">
            <v>FDB</v>
          </cell>
          <cell r="G1465" t="str">
            <v>SILOS</v>
          </cell>
        </row>
        <row r="1466">
          <cell r="B1466" t="str">
            <v>FDB1</v>
          </cell>
          <cell r="H1466" t="str">
            <v>Construction bois</v>
          </cell>
          <cell r="K1466">
            <v>15</v>
          </cell>
          <cell r="L1466" t="str">
            <v>m³</v>
          </cell>
          <cell r="M1466">
            <v>20</v>
          </cell>
          <cell r="N1466">
            <v>1.67</v>
          </cell>
        </row>
        <row r="1467">
          <cell r="B1467" t="str">
            <v>FDB2</v>
          </cell>
          <cell r="H1467" t="str">
            <v>Construction acier</v>
          </cell>
          <cell r="K1467">
            <v>20</v>
          </cell>
          <cell r="L1467" t="str">
            <v>m³</v>
          </cell>
          <cell r="M1467">
            <v>25</v>
          </cell>
          <cell r="N1467">
            <v>1</v>
          </cell>
        </row>
        <row r="1468">
          <cell r="B1468" t="str">
            <v>FDB3</v>
          </cell>
          <cell r="H1468" t="str">
            <v>Construction béton</v>
          </cell>
          <cell r="K1468">
            <v>30</v>
          </cell>
          <cell r="L1468" t="str">
            <v>m³</v>
          </cell>
          <cell r="M1468">
            <v>40</v>
          </cell>
          <cell r="N1468">
            <v>0.83</v>
          </cell>
        </row>
        <row r="1492">
          <cell r="B1492" t="str">
            <v>G</v>
          </cell>
          <cell r="E1492" t="str">
            <v>TRAITEMENT EAUX POTABLES, PISCINES - POMPAGE &amp; RESEAUX E.P.</v>
          </cell>
        </row>
        <row r="1494">
          <cell r="B1494" t="str">
            <v>GA</v>
          </cell>
          <cell r="F1494" t="str">
            <v>PISCINES</v>
          </cell>
        </row>
        <row r="1496">
          <cell r="B1496" t="str">
            <v>GAA</v>
          </cell>
          <cell r="G1496" t="str">
            <v>FILTRES</v>
          </cell>
          <cell r="K1496">
            <v>10</v>
          </cell>
          <cell r="L1496" t="str">
            <v>m³/h</v>
          </cell>
          <cell r="M1496">
            <v>15</v>
          </cell>
          <cell r="N1496">
            <v>3.33</v>
          </cell>
        </row>
        <row r="1497">
          <cell r="B1497" t="str">
            <v>GAA1</v>
          </cell>
          <cell r="H1497" t="str">
            <v>A cheveux</v>
          </cell>
          <cell r="K1497">
            <v>15</v>
          </cell>
          <cell r="L1497" t="str">
            <v>m³/h</v>
          </cell>
          <cell r="M1497">
            <v>20</v>
          </cell>
          <cell r="N1497">
            <v>1.67</v>
          </cell>
        </row>
        <row r="1498">
          <cell r="B1498" t="str">
            <v>GAA2</v>
          </cell>
          <cell r="H1498" t="str">
            <v>A sable</v>
          </cell>
          <cell r="K1498">
            <v>15</v>
          </cell>
          <cell r="L1498" t="str">
            <v>m³/h</v>
          </cell>
          <cell r="M1498">
            <v>20</v>
          </cell>
          <cell r="N1498">
            <v>1.67</v>
          </cell>
        </row>
        <row r="1499">
          <cell r="B1499" t="str">
            <v>GAA3</v>
          </cell>
          <cell r="H1499" t="str">
            <v>A diatomées</v>
          </cell>
        </row>
        <row r="1501">
          <cell r="B1501" t="str">
            <v>GAB</v>
          </cell>
          <cell r="G1501" t="str">
            <v>POSTE DE DOSAGE</v>
          </cell>
        </row>
        <row r="1502">
          <cell r="B1502" t="str">
            <v>GAB1</v>
          </cell>
          <cell r="H1502" t="str">
            <v>Ozoneur</v>
          </cell>
          <cell r="K1502">
            <v>10</v>
          </cell>
          <cell r="L1502" t="str">
            <v>m³/h</v>
          </cell>
          <cell r="M1502">
            <v>20</v>
          </cell>
          <cell r="N1502">
            <v>5</v>
          </cell>
        </row>
        <row r="1503">
          <cell r="B1503" t="str">
            <v>GAB2</v>
          </cell>
          <cell r="H1503" t="str">
            <v>Rectification du PH</v>
          </cell>
          <cell r="K1503">
            <v>10</v>
          </cell>
          <cell r="L1503" t="str">
            <v>UNITE</v>
          </cell>
          <cell r="M1503">
            <v>15</v>
          </cell>
          <cell r="N1503">
            <v>3.33</v>
          </cell>
        </row>
        <row r="1504">
          <cell r="B1504" t="str">
            <v>GAB3</v>
          </cell>
          <cell r="H1504" t="str">
            <v>Chloration injection de brome</v>
          </cell>
          <cell r="K1504">
            <v>10</v>
          </cell>
          <cell r="L1504" t="str">
            <v>UNITE</v>
          </cell>
          <cell r="M1504">
            <v>15</v>
          </cell>
          <cell r="N1504">
            <v>3.33</v>
          </cell>
        </row>
        <row r="1505">
          <cell r="B1505" t="str">
            <v>GAB4</v>
          </cell>
          <cell r="H1505" t="str">
            <v>Floculation, coagulation</v>
          </cell>
          <cell r="K1505">
            <v>10</v>
          </cell>
          <cell r="L1505" t="str">
            <v>UNITE</v>
          </cell>
          <cell r="M1505">
            <v>15</v>
          </cell>
          <cell r="N1505">
            <v>3.33</v>
          </cell>
        </row>
        <row r="1506">
          <cell r="B1506" t="str">
            <v>GAB5</v>
          </cell>
          <cell r="H1506" t="str">
            <v>Appareillage dosage automatique</v>
          </cell>
          <cell r="K1506">
            <v>10</v>
          </cell>
          <cell r="L1506" t="str">
            <v>UNITE</v>
          </cell>
          <cell r="M1506">
            <v>15</v>
          </cell>
          <cell r="N1506">
            <v>3.33</v>
          </cell>
        </row>
        <row r="1508">
          <cell r="B1508" t="str">
            <v>GAC</v>
          </cell>
          <cell r="G1508" t="str">
            <v>POMPES</v>
          </cell>
        </row>
        <row r="1509">
          <cell r="B1509" t="str">
            <v>GAC1</v>
          </cell>
          <cell r="H1509" t="str">
            <v>Pompes condensats</v>
          </cell>
          <cell r="K1509">
            <v>15</v>
          </cell>
          <cell r="L1509" t="str">
            <v>kW</v>
          </cell>
          <cell r="M1509">
            <v>25</v>
          </cell>
          <cell r="N1509">
            <v>2.67</v>
          </cell>
        </row>
        <row r="1510">
          <cell r="B1510" t="str">
            <v>GAC2</v>
          </cell>
          <cell r="H1510" t="str">
            <v>Accélérateur, circulateur, recyc.</v>
          </cell>
          <cell r="K1510">
            <v>10</v>
          </cell>
          <cell r="L1510" t="str">
            <v>kW</v>
          </cell>
          <cell r="M1510">
            <v>12</v>
          </cell>
          <cell r="N1510">
            <v>1.67</v>
          </cell>
        </row>
        <row r="1511">
          <cell r="B1511" t="str">
            <v>GAC3</v>
          </cell>
          <cell r="H1511" t="str">
            <v>Groupe électropompe BP</v>
          </cell>
          <cell r="K1511">
            <v>15</v>
          </cell>
          <cell r="L1511" t="str">
            <v>kW</v>
          </cell>
          <cell r="M1511">
            <v>20</v>
          </cell>
          <cell r="N1511">
            <v>1.67</v>
          </cell>
        </row>
        <row r="1512">
          <cell r="B1512" t="str">
            <v>GAC4</v>
          </cell>
          <cell r="H1512" t="str">
            <v>Groupe électropompe HP</v>
          </cell>
          <cell r="K1512">
            <v>15</v>
          </cell>
          <cell r="L1512" t="str">
            <v>kW</v>
          </cell>
          <cell r="M1512">
            <v>30</v>
          </cell>
          <cell r="N1512">
            <v>3.33</v>
          </cell>
        </row>
        <row r="1513">
          <cell r="B1513" t="str">
            <v>GAC5</v>
          </cell>
          <cell r="H1513" t="str">
            <v>Groupe multicellulaire</v>
          </cell>
          <cell r="K1513">
            <v>15</v>
          </cell>
          <cell r="L1513" t="str">
            <v>kW</v>
          </cell>
          <cell r="M1513">
            <v>20</v>
          </cell>
          <cell r="N1513">
            <v>1.67</v>
          </cell>
        </row>
        <row r="1514">
          <cell r="B1514" t="str">
            <v>GAC6</v>
          </cell>
          <cell r="H1514" t="str">
            <v>Pompe de relevage</v>
          </cell>
          <cell r="K1514">
            <v>10</v>
          </cell>
          <cell r="L1514" t="str">
            <v>kW</v>
          </cell>
          <cell r="M1514">
            <v>18</v>
          </cell>
          <cell r="N1514">
            <v>4.4400000000000004</v>
          </cell>
        </row>
        <row r="1515">
          <cell r="B1515" t="str">
            <v>GAC7</v>
          </cell>
          <cell r="H1515" t="str">
            <v>Groupe surpression eau froide</v>
          </cell>
          <cell r="K1515">
            <v>10</v>
          </cell>
          <cell r="L1515" t="str">
            <v>kW</v>
          </cell>
          <cell r="M1515">
            <v>15</v>
          </cell>
          <cell r="N1515">
            <v>3.33</v>
          </cell>
        </row>
        <row r="1517">
          <cell r="B1517" t="str">
            <v>GAD</v>
          </cell>
          <cell r="G1517" t="str">
            <v>ROBINETTERIE, TUYAUTERIE, COMPRESSEUR</v>
          </cell>
        </row>
        <row r="1518">
          <cell r="B1518" t="str">
            <v>GAD1</v>
          </cell>
          <cell r="H1518" t="str">
            <v>Robinetterie tuyauterie</v>
          </cell>
          <cell r="K1518">
            <v>20</v>
          </cell>
          <cell r="L1518" t="str">
            <v>UNITE</v>
          </cell>
          <cell r="M1518">
            <v>30</v>
          </cell>
          <cell r="N1518">
            <v>1.67</v>
          </cell>
        </row>
        <row r="1519">
          <cell r="B1519" t="str">
            <v>GAD2</v>
          </cell>
          <cell r="H1519" t="str">
            <v>Compresseur</v>
          </cell>
          <cell r="K1519">
            <v>10</v>
          </cell>
          <cell r="L1519" t="str">
            <v>Nm³</v>
          </cell>
          <cell r="M1519">
            <v>15</v>
          </cell>
          <cell r="N1519">
            <v>3.33</v>
          </cell>
        </row>
        <row r="1520">
          <cell r="B1520" t="str">
            <v>GAD3</v>
          </cell>
          <cell r="H1520" t="str">
            <v>Armoire électrique, raccordements</v>
          </cell>
          <cell r="K1520">
            <v>10</v>
          </cell>
          <cell r="L1520" t="str">
            <v>UNITE</v>
          </cell>
          <cell r="M1520">
            <v>15</v>
          </cell>
          <cell r="N1520">
            <v>3.33</v>
          </cell>
        </row>
        <row r="1522">
          <cell r="B1522" t="str">
            <v>GAE</v>
          </cell>
          <cell r="G1522" t="str">
            <v>ECHANGEURS</v>
          </cell>
        </row>
        <row r="1523">
          <cell r="B1523" t="str">
            <v>GAE1</v>
          </cell>
          <cell r="H1523" t="str">
            <v>Acier noir galva ECS</v>
          </cell>
          <cell r="K1523">
            <v>8</v>
          </cell>
          <cell r="L1523" t="str">
            <v>kW</v>
          </cell>
          <cell r="M1523">
            <v>20</v>
          </cell>
          <cell r="N1523">
            <v>7.5</v>
          </cell>
        </row>
        <row r="1524">
          <cell r="B1524" t="str">
            <v>GAE2</v>
          </cell>
          <cell r="H1524" t="str">
            <v>Acier noir galva chauffage</v>
          </cell>
          <cell r="K1524">
            <v>20</v>
          </cell>
          <cell r="L1524" t="str">
            <v>kW</v>
          </cell>
          <cell r="M1524">
            <v>30</v>
          </cell>
          <cell r="N1524">
            <v>1.67</v>
          </cell>
        </row>
        <row r="1525">
          <cell r="B1525" t="str">
            <v>GAE3</v>
          </cell>
          <cell r="H1525" t="str">
            <v>Acier noir galva vaporiseur</v>
          </cell>
          <cell r="K1525">
            <v>10</v>
          </cell>
          <cell r="L1525" t="str">
            <v>kW</v>
          </cell>
          <cell r="M1525">
            <v>20</v>
          </cell>
          <cell r="N1525">
            <v>5</v>
          </cell>
        </row>
        <row r="1526">
          <cell r="B1526" t="str">
            <v>GAE4</v>
          </cell>
          <cell r="H1526" t="str">
            <v>Acier inox ECS</v>
          </cell>
          <cell r="K1526">
            <v>15</v>
          </cell>
          <cell r="L1526" t="str">
            <v>kW</v>
          </cell>
          <cell r="M1526">
            <v>20</v>
          </cell>
          <cell r="N1526">
            <v>1.67</v>
          </cell>
        </row>
        <row r="1527">
          <cell r="B1527" t="str">
            <v>GAE5</v>
          </cell>
          <cell r="H1527" t="str">
            <v>Acier inox chauffage</v>
          </cell>
          <cell r="K1527">
            <v>25</v>
          </cell>
          <cell r="L1527" t="str">
            <v>kW</v>
          </cell>
          <cell r="M1527">
            <v>30</v>
          </cell>
          <cell r="N1527">
            <v>0.67</v>
          </cell>
        </row>
        <row r="1528">
          <cell r="B1528" t="str">
            <v>GAE6</v>
          </cell>
          <cell r="H1528" t="str">
            <v>Acier inox vaporiseur</v>
          </cell>
          <cell r="K1528">
            <v>20</v>
          </cell>
          <cell r="L1528" t="str">
            <v>kW</v>
          </cell>
          <cell r="M1528">
            <v>30</v>
          </cell>
          <cell r="N1528">
            <v>1.67</v>
          </cell>
        </row>
        <row r="1529">
          <cell r="B1529" t="str">
            <v>GAE7</v>
          </cell>
          <cell r="H1529" t="str">
            <v>Cuivre ECS canalisation cuivre</v>
          </cell>
          <cell r="K1529">
            <v>15</v>
          </cell>
          <cell r="L1529" t="str">
            <v>kW</v>
          </cell>
          <cell r="M1529">
            <v>20</v>
          </cell>
          <cell r="N1529">
            <v>1.67</v>
          </cell>
        </row>
        <row r="1530">
          <cell r="B1530" t="str">
            <v>GAE8</v>
          </cell>
          <cell r="H1530" t="str">
            <v>Cuivre chauffage</v>
          </cell>
          <cell r="K1530">
            <v>25</v>
          </cell>
          <cell r="L1530" t="str">
            <v>kW</v>
          </cell>
          <cell r="M1530">
            <v>30</v>
          </cell>
          <cell r="N1530">
            <v>0.67</v>
          </cell>
        </row>
        <row r="1531">
          <cell r="B1531" t="str">
            <v>GAE9</v>
          </cell>
          <cell r="H1531" t="str">
            <v>Cuivre vaporiseur</v>
          </cell>
          <cell r="K1531">
            <v>20</v>
          </cell>
          <cell r="L1531" t="str">
            <v>kW</v>
          </cell>
          <cell r="M1531">
            <v>30</v>
          </cell>
          <cell r="N1531">
            <v>1.67</v>
          </cell>
        </row>
        <row r="1532">
          <cell r="B1532" t="str">
            <v>GAE10</v>
          </cell>
          <cell r="H1532" t="str">
            <v>Calorifuge</v>
          </cell>
          <cell r="K1532">
            <v>15</v>
          </cell>
          <cell r="L1532" t="str">
            <v>kW</v>
          </cell>
          <cell r="M1532">
            <v>20</v>
          </cell>
          <cell r="N1532">
            <v>1.67</v>
          </cell>
        </row>
        <row r="1533">
          <cell r="B1533" t="str">
            <v>GAE11</v>
          </cell>
          <cell r="H1533" t="str">
            <v>A plaques géothermie</v>
          </cell>
          <cell r="K1533">
            <v>10</v>
          </cell>
          <cell r="L1533" t="str">
            <v>kW</v>
          </cell>
          <cell r="M1533">
            <v>20</v>
          </cell>
          <cell r="N1533">
            <v>5</v>
          </cell>
        </row>
        <row r="1534">
          <cell r="B1534" t="str">
            <v>GAE12</v>
          </cell>
          <cell r="H1534" t="str">
            <v>A plaques ECS</v>
          </cell>
          <cell r="K1534">
            <v>10</v>
          </cell>
          <cell r="L1534" t="str">
            <v>kW</v>
          </cell>
          <cell r="M1534">
            <v>20</v>
          </cell>
          <cell r="N1534">
            <v>5</v>
          </cell>
        </row>
        <row r="1535">
          <cell r="B1535" t="str">
            <v>GAE13</v>
          </cell>
          <cell r="H1535" t="str">
            <v>A plaques chauffage</v>
          </cell>
          <cell r="K1535">
            <v>20</v>
          </cell>
          <cell r="L1535" t="str">
            <v>kW</v>
          </cell>
          <cell r="M1535">
            <v>30</v>
          </cell>
          <cell r="N1535">
            <v>1.67</v>
          </cell>
        </row>
        <row r="1536">
          <cell r="B1536" t="str">
            <v>GAE14</v>
          </cell>
          <cell r="H1536" t="str">
            <v>A  plaques vaporiseur</v>
          </cell>
          <cell r="K1536">
            <v>15</v>
          </cell>
          <cell r="L1536" t="str">
            <v>kW</v>
          </cell>
          <cell r="M1536">
            <v>20</v>
          </cell>
          <cell r="N1536">
            <v>1.67</v>
          </cell>
        </row>
        <row r="1538">
          <cell r="B1538" t="str">
            <v>GAF</v>
          </cell>
          <cell r="G1538" t="str">
            <v>MATERIELS DU CIRCUIT CHAUD : VOIR MATERIELS EN CHAUFFERIE</v>
          </cell>
        </row>
        <row r="1540">
          <cell r="B1540" t="str">
            <v>GB</v>
          </cell>
          <cell r="F1540" t="str">
            <v>EQUIPEMENT DE JEUX D'EAU</v>
          </cell>
        </row>
        <row r="1542">
          <cell r="B1542" t="str">
            <v>GBA</v>
          </cell>
          <cell r="G1542" t="str">
            <v>MACHINES A VAGUES</v>
          </cell>
        </row>
        <row r="1543">
          <cell r="B1543" t="str">
            <v>GBA1</v>
          </cell>
          <cell r="H1543" t="str">
            <v>Avec air comprimé ventilation</v>
          </cell>
          <cell r="K1543">
            <v>7</v>
          </cell>
          <cell r="L1543" t="str">
            <v>UNITE</v>
          </cell>
          <cell r="N1543">
            <v>7.62</v>
          </cell>
        </row>
        <row r="1544">
          <cell r="B1544" t="str">
            <v>GBA2</v>
          </cell>
          <cell r="H1544" t="str">
            <v>A battement</v>
          </cell>
          <cell r="K1544">
            <v>7</v>
          </cell>
          <cell r="L1544" t="str">
            <v>UNITE</v>
          </cell>
          <cell r="N1544">
            <v>7.62</v>
          </cell>
        </row>
        <row r="1545">
          <cell r="B1545" t="str">
            <v>GBA3</v>
          </cell>
          <cell r="H1545" t="str">
            <v>A aspiration</v>
          </cell>
          <cell r="K1545">
            <v>7</v>
          </cell>
          <cell r="L1545" t="str">
            <v>UNITE</v>
          </cell>
          <cell r="N1545">
            <v>7.62</v>
          </cell>
        </row>
        <row r="1547">
          <cell r="B1547" t="str">
            <v>GBB</v>
          </cell>
          <cell r="G1547" t="str">
            <v>JETS D'EAU, TOBOGGANS</v>
          </cell>
        </row>
        <row r="1548">
          <cell r="B1548" t="str">
            <v>GBB1</v>
          </cell>
          <cell r="H1548" t="str">
            <v>Jets d'eau</v>
          </cell>
          <cell r="K1548">
            <v>7</v>
          </cell>
          <cell r="L1548" t="str">
            <v>UNITE</v>
          </cell>
          <cell r="N1548">
            <v>4.29</v>
          </cell>
        </row>
        <row r="1549">
          <cell r="B1549" t="str">
            <v>GBB2</v>
          </cell>
          <cell r="H1549" t="str">
            <v>Toboggan</v>
          </cell>
          <cell r="K1549">
            <v>7</v>
          </cell>
          <cell r="L1549" t="str">
            <v>UNITE</v>
          </cell>
          <cell r="N1549">
            <v>4.29</v>
          </cell>
        </row>
        <row r="1569">
          <cell r="B1569" t="str">
            <v>H</v>
          </cell>
          <cell r="E1569" t="str">
            <v>EQUIPEMENT DE LUTTE CONTRE L'INCENDIE</v>
          </cell>
        </row>
        <row r="1571">
          <cell r="B1571" t="str">
            <v>HA</v>
          </cell>
          <cell r="F1571" t="str">
            <v>EXTINCTEURS A EAU SPRINKLER</v>
          </cell>
        </row>
        <row r="1573">
          <cell r="B1573" t="str">
            <v>HAA</v>
          </cell>
          <cell r="G1573" t="str">
            <v>SOURCE D'EAU</v>
          </cell>
        </row>
        <row r="1574">
          <cell r="B1574" t="str">
            <v>HAA1</v>
          </cell>
          <cell r="H1574" t="str">
            <v>Enregistreur</v>
          </cell>
          <cell r="K1574">
            <v>7</v>
          </cell>
          <cell r="L1574" t="str">
            <v>UNITE</v>
          </cell>
          <cell r="M1574">
            <v>10</v>
          </cell>
          <cell r="N1574">
            <v>4.29</v>
          </cell>
        </row>
        <row r="1575">
          <cell r="B1575" t="str">
            <v>HAA2</v>
          </cell>
          <cell r="H1575" t="str">
            <v>Bâche</v>
          </cell>
          <cell r="K1575">
            <v>25</v>
          </cell>
          <cell r="L1575" t="str">
            <v>m³</v>
          </cell>
          <cell r="M1575">
            <v>40</v>
          </cell>
          <cell r="N1575">
            <v>1.5</v>
          </cell>
        </row>
        <row r="1576">
          <cell r="B1576" t="str">
            <v>HAA3</v>
          </cell>
          <cell r="H1576" t="str">
            <v>Réservoir de pression</v>
          </cell>
          <cell r="K1576">
            <v>40</v>
          </cell>
          <cell r="L1576" t="str">
            <v>m³</v>
          </cell>
          <cell r="M1576">
            <v>40</v>
          </cell>
        </row>
        <row r="1577">
          <cell r="B1577" t="str">
            <v>HAA4</v>
          </cell>
          <cell r="H1577" t="str">
            <v>Compresseur d'air</v>
          </cell>
          <cell r="K1577">
            <v>12</v>
          </cell>
          <cell r="L1577" t="str">
            <v>Nm³</v>
          </cell>
          <cell r="M1577">
            <v>20</v>
          </cell>
          <cell r="N1577">
            <v>3.33</v>
          </cell>
        </row>
        <row r="1578">
          <cell r="B1578" t="str">
            <v>HAA5</v>
          </cell>
          <cell r="H1578" t="str">
            <v>Pompe de remplissage</v>
          </cell>
          <cell r="K1578">
            <v>15</v>
          </cell>
          <cell r="L1578" t="str">
            <v>kW</v>
          </cell>
          <cell r="M1578">
            <v>20</v>
          </cell>
          <cell r="N1578">
            <v>1.67</v>
          </cell>
        </row>
        <row r="1579">
          <cell r="B1579" t="str">
            <v>HAA6</v>
          </cell>
          <cell r="H1579" t="str">
            <v>Surpresseur d'eau</v>
          </cell>
          <cell r="K1579">
            <v>15</v>
          </cell>
          <cell r="L1579" t="str">
            <v>kW</v>
          </cell>
          <cell r="M1579">
            <v>20</v>
          </cell>
          <cell r="N1579">
            <v>1.67</v>
          </cell>
        </row>
        <row r="1580">
          <cell r="B1580" t="str">
            <v>HAA7</v>
          </cell>
          <cell r="H1580" t="str">
            <v>Groupe moto pompe diesel</v>
          </cell>
          <cell r="K1580">
            <v>15</v>
          </cell>
          <cell r="L1580" t="str">
            <v>kW</v>
          </cell>
          <cell r="M1580">
            <v>20</v>
          </cell>
          <cell r="N1580">
            <v>1.67</v>
          </cell>
        </row>
        <row r="1582">
          <cell r="B1582" t="str">
            <v>HAB</v>
          </cell>
          <cell r="G1582" t="str">
            <v>POSTE DE CONTROLE</v>
          </cell>
        </row>
        <row r="1583">
          <cell r="B1583" t="str">
            <v>HAB1</v>
          </cell>
          <cell r="H1583" t="str">
            <v>Compresseur d'air</v>
          </cell>
          <cell r="K1583">
            <v>12</v>
          </cell>
          <cell r="L1583" t="str">
            <v>Nm³</v>
          </cell>
          <cell r="M1583">
            <v>20</v>
          </cell>
          <cell r="N1583">
            <v>3.33</v>
          </cell>
        </row>
        <row r="1584">
          <cell r="B1584" t="str">
            <v>HAB2</v>
          </cell>
          <cell r="H1584" t="str">
            <v>Ensemble comprenant :</v>
          </cell>
          <cell r="K1584">
            <v>25</v>
          </cell>
          <cell r="L1584" t="str">
            <v>UNITE</v>
          </cell>
          <cell r="M1584">
            <v>40</v>
          </cell>
          <cell r="N1584">
            <v>1.5</v>
          </cell>
        </row>
        <row r="1585">
          <cell r="I1585" t="str">
            <v>Clapet d'alarme simple ou mixte</v>
          </cell>
        </row>
        <row r="1586">
          <cell r="I1586" t="str">
            <v>Robinet</v>
          </cell>
        </row>
        <row r="1587">
          <cell r="I1587" t="str">
            <v>Cloche d'alarme</v>
          </cell>
        </row>
        <row r="1588">
          <cell r="I1588" t="str">
            <v>Accélérateur</v>
          </cell>
        </row>
        <row r="1590">
          <cell r="B1590" t="str">
            <v>HAC</v>
          </cell>
          <cell r="G1590" t="str">
            <v>TUYAUTERIE, ROBINETTERIE, ARMOIRE ELECTRIQUE</v>
          </cell>
        </row>
        <row r="1591">
          <cell r="B1591" t="str">
            <v>HAC1</v>
          </cell>
          <cell r="H1591" t="str">
            <v>Tuyauterie robinetterie</v>
          </cell>
          <cell r="K1591">
            <v>30</v>
          </cell>
          <cell r="L1591" t="str">
            <v>UNITE</v>
          </cell>
          <cell r="M1591">
            <v>50</v>
          </cell>
          <cell r="N1591">
            <v>1.33</v>
          </cell>
        </row>
        <row r="1592">
          <cell r="B1592" t="str">
            <v>HAC2</v>
          </cell>
          <cell r="H1592" t="str">
            <v>Installation électrique</v>
          </cell>
          <cell r="K1592">
            <v>15</v>
          </cell>
          <cell r="L1592" t="str">
            <v>UNITE</v>
          </cell>
          <cell r="M1592">
            <v>20</v>
          </cell>
          <cell r="N1592">
            <v>1.67</v>
          </cell>
        </row>
        <row r="1593">
          <cell r="H1593" t="str">
            <v>Têtes (remplacement à chaque incendie)</v>
          </cell>
        </row>
        <row r="1595">
          <cell r="B1595" t="str">
            <v>HB</v>
          </cell>
          <cell r="F1595" t="str">
            <v>EXTINCTIONS SPECIALES</v>
          </cell>
        </row>
        <row r="1597">
          <cell r="B1597" t="str">
            <v>HBA</v>
          </cell>
          <cell r="G1597" t="str">
            <v>LOCAUX INFORMATIQUES - ARMOIRES ELECTRIQUES</v>
          </cell>
        </row>
        <row r="1598">
          <cell r="B1598" t="str">
            <v>HBA1</v>
          </cell>
          <cell r="H1598" t="str">
            <v>Réducteur d'oxygène</v>
          </cell>
          <cell r="K1598">
            <v>12</v>
          </cell>
          <cell r="L1598" t="str">
            <v>UNITE</v>
          </cell>
          <cell r="M1598">
            <v>12</v>
          </cell>
        </row>
        <row r="1599">
          <cell r="B1599" t="str">
            <v>HBA2</v>
          </cell>
          <cell r="H1599" t="str">
            <v>Capteur fumée, flamme, gaz, T°...</v>
          </cell>
          <cell r="K1599">
            <v>10</v>
          </cell>
          <cell r="L1599" t="str">
            <v>UNITE</v>
          </cell>
          <cell r="M1599">
            <v>15</v>
          </cell>
          <cell r="N1599">
            <v>3.33</v>
          </cell>
        </row>
        <row r="1600">
          <cell r="B1600" t="str">
            <v>HBA3</v>
          </cell>
          <cell r="H1600" t="str">
            <v>Armoire contrôle surveillance</v>
          </cell>
          <cell r="K1600">
            <v>7</v>
          </cell>
          <cell r="L1600" t="str">
            <v>UNITE</v>
          </cell>
          <cell r="M1600">
            <v>10</v>
          </cell>
          <cell r="N1600">
            <v>4.29</v>
          </cell>
        </row>
        <row r="1602">
          <cell r="B1602" t="str">
            <v>HBB</v>
          </cell>
          <cell r="F1602" t="str">
            <v>PARKINGS</v>
          </cell>
        </row>
        <row r="1603">
          <cell r="B1603" t="str">
            <v>HBB1</v>
          </cell>
          <cell r="G1603" t="str">
            <v>Détecteurs de gaz, de fumée</v>
          </cell>
          <cell r="K1603">
            <v>10</v>
          </cell>
          <cell r="L1603" t="str">
            <v>UNITE</v>
          </cell>
          <cell r="M1603">
            <v>15</v>
          </cell>
          <cell r="N1603">
            <v>3.33</v>
          </cell>
        </row>
        <row r="1604">
          <cell r="B1604" t="str">
            <v>HBB2</v>
          </cell>
          <cell r="G1604" t="str">
            <v>Armoire contrôle surveillance</v>
          </cell>
          <cell r="K1604">
            <v>7</v>
          </cell>
          <cell r="L1604" t="str">
            <v>UNITE</v>
          </cell>
          <cell r="M1604">
            <v>10</v>
          </cell>
          <cell r="N1604">
            <v>4.29</v>
          </cell>
        </row>
        <row r="1606">
          <cell r="B1606" t="str">
            <v>HBC</v>
          </cell>
          <cell r="F1606" t="str">
            <v>CHAUFFERIES ET LOCAUX DIVERS</v>
          </cell>
        </row>
        <row r="1607">
          <cell r="B1607" t="str">
            <v>HBC1</v>
          </cell>
          <cell r="G1607" t="str">
            <v>Extincteur à pompe</v>
          </cell>
          <cell r="K1607">
            <v>12</v>
          </cell>
          <cell r="L1607" t="str">
            <v>UNITE</v>
          </cell>
          <cell r="M1607">
            <v>12</v>
          </cell>
        </row>
        <row r="1608">
          <cell r="B1608" t="str">
            <v>HBC2</v>
          </cell>
          <cell r="G1608" t="str">
            <v>Extincteur à CO2</v>
          </cell>
          <cell r="K1608">
            <v>12</v>
          </cell>
          <cell r="L1608" t="str">
            <v>UNITE</v>
          </cell>
          <cell r="M1608">
            <v>12</v>
          </cell>
        </row>
        <row r="1609">
          <cell r="B1609" t="str">
            <v>HBC3</v>
          </cell>
          <cell r="G1609" t="str">
            <v>Extincteur à eau pulvérisée</v>
          </cell>
          <cell r="K1609">
            <v>12</v>
          </cell>
          <cell r="L1609" t="str">
            <v>UNITE</v>
          </cell>
          <cell r="M1609">
            <v>12</v>
          </cell>
        </row>
        <row r="1610">
          <cell r="B1610" t="str">
            <v>HBC4</v>
          </cell>
          <cell r="G1610" t="str">
            <v>Armoire contrôle surveillance</v>
          </cell>
          <cell r="K1610">
            <v>7</v>
          </cell>
          <cell r="L1610" t="str">
            <v>UNITE</v>
          </cell>
          <cell r="M1610">
            <v>10</v>
          </cell>
          <cell r="N1610">
            <v>4.29</v>
          </cell>
        </row>
        <row r="1611">
          <cell r="B1611" t="str">
            <v>HBC5</v>
          </cell>
          <cell r="G1611" t="str">
            <v>Extincteur à poudre</v>
          </cell>
          <cell r="K1611">
            <v>12</v>
          </cell>
          <cell r="L1611" t="str">
            <v>UNITE</v>
          </cell>
          <cell r="M1611">
            <v>12</v>
          </cell>
        </row>
        <row r="1647">
          <cell r="B1647" t="str">
            <v>J</v>
          </cell>
          <cell r="F1647" t="str">
            <v>INSTALLATIONS AUDIO-VISUELS</v>
          </cell>
        </row>
        <row r="1724">
          <cell r="B1724" t="str">
            <v>K</v>
          </cell>
          <cell r="E1724" t="str">
            <v>MATERIELS &amp; INSTALLATIONS DE CUISINES COLLECTIVES, BUANDERIE</v>
          </cell>
        </row>
        <row r="1726">
          <cell r="B1726" t="str">
            <v>KA</v>
          </cell>
          <cell r="F1726" t="str">
            <v>FRITEUSES, FOURS, LAVE VAISSELLE, HOTTES, DISTRIBUTEUR BOISSON</v>
          </cell>
        </row>
        <row r="1728">
          <cell r="B1728" t="str">
            <v>KAA</v>
          </cell>
          <cell r="G1728" t="str">
            <v>MATERIELS DE CUISINES COLLECTIVES</v>
          </cell>
        </row>
        <row r="1729">
          <cell r="B1729" t="str">
            <v>KAA1</v>
          </cell>
          <cell r="H1729" t="str">
            <v>Friteuse</v>
          </cell>
          <cell r="K1729">
            <v>10</v>
          </cell>
          <cell r="L1729" t="str">
            <v>UNITE</v>
          </cell>
        </row>
        <row r="1730">
          <cell r="B1730" t="str">
            <v>KAA2</v>
          </cell>
          <cell r="H1730" t="str">
            <v>Flaque de cuisson</v>
          </cell>
          <cell r="K1730">
            <v>10</v>
          </cell>
          <cell r="L1730" t="str">
            <v>UNITE</v>
          </cell>
        </row>
        <row r="1731">
          <cell r="B1731" t="str">
            <v>KAA3</v>
          </cell>
          <cell r="H1731" t="str">
            <v>Four, brûleur</v>
          </cell>
          <cell r="K1731">
            <v>10</v>
          </cell>
          <cell r="L1731" t="str">
            <v>UNITE</v>
          </cell>
        </row>
        <row r="1732">
          <cell r="B1732" t="str">
            <v>KAA4</v>
          </cell>
          <cell r="H1732" t="str">
            <v>Cafetière</v>
          </cell>
          <cell r="K1732">
            <v>10</v>
          </cell>
          <cell r="L1732" t="str">
            <v>UNITE</v>
          </cell>
        </row>
        <row r="1733">
          <cell r="B1733" t="str">
            <v>KAA5</v>
          </cell>
          <cell r="H1733" t="str">
            <v>Marmite gaz</v>
          </cell>
          <cell r="K1733">
            <v>10</v>
          </cell>
          <cell r="L1733" t="str">
            <v>UNITE</v>
          </cell>
        </row>
        <row r="1734">
          <cell r="I1734" t="str">
            <v>Vapeur</v>
          </cell>
        </row>
        <row r="1735">
          <cell r="I1735" t="str">
            <v>Electrique</v>
          </cell>
        </row>
        <row r="1736">
          <cell r="B1736" t="str">
            <v>KAA6</v>
          </cell>
          <cell r="H1736" t="str">
            <v>Table chauffage</v>
          </cell>
          <cell r="K1736">
            <v>10</v>
          </cell>
          <cell r="L1736" t="str">
            <v>UNITE</v>
          </cell>
        </row>
        <row r="1737">
          <cell r="B1737" t="str">
            <v>KAA7</v>
          </cell>
          <cell r="H1737" t="str">
            <v>Lave vaisselle</v>
          </cell>
          <cell r="K1737">
            <v>10</v>
          </cell>
          <cell r="L1737" t="str">
            <v>UNITE</v>
          </cell>
        </row>
        <row r="1738">
          <cell r="B1738" t="str">
            <v>KAA8</v>
          </cell>
          <cell r="H1738" t="str">
            <v>Epluche légume</v>
          </cell>
          <cell r="K1738">
            <v>10</v>
          </cell>
          <cell r="L1738" t="str">
            <v>UNITE</v>
          </cell>
        </row>
        <row r="1739">
          <cell r="B1739" t="str">
            <v>KAA9</v>
          </cell>
          <cell r="H1739" t="str">
            <v>Appareils électromécaniques</v>
          </cell>
          <cell r="K1739">
            <v>10</v>
          </cell>
          <cell r="L1739" t="str">
            <v>UNITE</v>
          </cell>
        </row>
        <row r="1740">
          <cell r="B1740" t="str">
            <v>KAA10</v>
          </cell>
          <cell r="H1740" t="str">
            <v>Hotte (filtre)</v>
          </cell>
          <cell r="K1740">
            <v>10</v>
          </cell>
          <cell r="L1740" t="str">
            <v>UNITE</v>
          </cell>
        </row>
        <row r="1741">
          <cell r="B1741" t="str">
            <v>KAA11</v>
          </cell>
          <cell r="H1741" t="str">
            <v>Réfrigérateur, congélateur</v>
          </cell>
        </row>
        <row r="1742">
          <cell r="B1742" t="str">
            <v>KAA12</v>
          </cell>
          <cell r="H1742" t="str">
            <v xml:space="preserve">Chambre de conservation et chambre froide (matériel, </v>
          </cell>
        </row>
        <row r="1743">
          <cell r="H1743" t="str">
            <v>poste de sécurité non compris les parois)</v>
          </cell>
        </row>
        <row r="1744">
          <cell r="B1744" t="str">
            <v>KAA13</v>
          </cell>
          <cell r="H1744" t="str">
            <v>Machine à glaçons</v>
          </cell>
        </row>
        <row r="1745">
          <cell r="B1745" t="str">
            <v>KAA14</v>
          </cell>
          <cell r="H1745" t="str">
            <v>Distributeur boissons denrées</v>
          </cell>
          <cell r="K1745">
            <v>10</v>
          </cell>
          <cell r="L1745" t="str">
            <v>UNITE</v>
          </cell>
        </row>
        <row r="1746">
          <cell r="B1746" t="str">
            <v>KAA15</v>
          </cell>
          <cell r="H1746" t="str">
            <v>Four micro-onde</v>
          </cell>
          <cell r="K1746">
            <v>10</v>
          </cell>
          <cell r="L1746" t="str">
            <v>UNITE</v>
          </cell>
        </row>
        <row r="1748">
          <cell r="B1748" t="str">
            <v>KAB</v>
          </cell>
          <cell r="G1748" t="str">
            <v>MATERIELS DE MANUTENTION</v>
          </cell>
        </row>
        <row r="1749">
          <cell r="B1749" t="str">
            <v>KAB1</v>
          </cell>
          <cell r="H1749" t="str">
            <v>Monte charge, monte documents</v>
          </cell>
          <cell r="K1749">
            <v>10</v>
          </cell>
          <cell r="L1749" t="str">
            <v>UNITE</v>
          </cell>
          <cell r="M1749">
            <v>20</v>
          </cell>
          <cell r="N1749">
            <v>5</v>
          </cell>
        </row>
        <row r="1750">
          <cell r="B1750" t="str">
            <v>KAB2</v>
          </cell>
          <cell r="H1750" t="str">
            <v>Monorail avec palan</v>
          </cell>
          <cell r="K1750">
            <v>10</v>
          </cell>
          <cell r="L1750" t="str">
            <v>UNITE</v>
          </cell>
          <cell r="M1750">
            <v>15</v>
          </cell>
          <cell r="N1750">
            <v>3.33</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mulations"/>
      <sheetName val="Hyp Source"/>
      <sheetName val="Synthèse"/>
      <sheetName val="1. Hypgén"/>
      <sheetName val="2. Hypconst"/>
      <sheetName val="3. Construction"/>
      <sheetName val="Réduction"/>
      <sheetName val="4. Recettes"/>
      <sheetName val="5. Immo. Renouv."/>
      <sheetName val="6. Exploitation"/>
      <sheetName val="13. Ratios"/>
      <sheetName val="7. I.S."/>
      <sheetName val="8. Fints."/>
      <sheetName val="9. Trésorerie"/>
      <sheetName val="10. Bilan"/>
      <sheetName val="11. Dividendes"/>
      <sheetName val="12. Tab. de fin."/>
      <sheetName val="14. Tests"/>
      <sheetName val="15. Graphiques"/>
      <sheetName val="16. Autr Calc"/>
    </sheetNames>
    <sheetDataSet>
      <sheetData sheetId="0" refreshError="1"/>
      <sheetData sheetId="1" refreshError="1"/>
      <sheetData sheetId="2" refreshError="1"/>
      <sheetData sheetId="3" refreshError="1">
        <row r="299">
          <cell r="A299">
            <v>1</v>
          </cell>
          <cell r="B299">
            <v>2</v>
          </cell>
          <cell r="C299">
            <v>3</v>
          </cell>
          <cell r="D299">
            <v>4</v>
          </cell>
          <cell r="E299">
            <v>5</v>
          </cell>
          <cell r="F299">
            <v>6</v>
          </cell>
          <cell r="G299">
            <v>7</v>
          </cell>
          <cell r="H299">
            <v>8</v>
          </cell>
          <cell r="I299">
            <v>9</v>
          </cell>
          <cell r="J299">
            <v>10</v>
          </cell>
          <cell r="K299">
            <v>11</v>
          </cell>
          <cell r="L299">
            <v>12</v>
          </cell>
        </row>
        <row r="300">
          <cell r="A300" t="str">
            <v>Janvier</v>
          </cell>
          <cell r="B300" t="str">
            <v>Février</v>
          </cell>
          <cell r="C300" t="str">
            <v>Mars</v>
          </cell>
          <cell r="D300" t="str">
            <v>Avril</v>
          </cell>
          <cell r="E300" t="str">
            <v>Mai</v>
          </cell>
          <cell r="F300" t="str">
            <v>Juin</v>
          </cell>
          <cell r="G300" t="str">
            <v>Juillet</v>
          </cell>
          <cell r="H300" t="str">
            <v>Août</v>
          </cell>
          <cell r="I300" t="str">
            <v>Septembre</v>
          </cell>
          <cell r="J300" t="str">
            <v>Octobre</v>
          </cell>
          <cell r="K300" t="str">
            <v>Novembre</v>
          </cell>
          <cell r="L300" t="str">
            <v>Décembre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ypgén"/>
      <sheetName val="2. Hypconst"/>
      <sheetName val="3. Construction"/>
      <sheetName val="préfi"/>
      <sheetName val="Loyers hors avances"/>
      <sheetName val="Rembt avances credit preneur"/>
      <sheetName val="échéancier final"/>
    </sheetNames>
    <sheetDataSet>
      <sheetData sheetId="0"/>
      <sheetData sheetId="1" refreshError="1"/>
      <sheetData sheetId="2"/>
      <sheetData sheetId="3" refreshError="1"/>
      <sheetData sheetId="4" refreshError="1"/>
      <sheetData sheetId="5" refreshError="1"/>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 C"/>
      <sheetName val="Ind C (2)"/>
      <sheetName val="Vitrerie"/>
      <sheetName val="Table"/>
      <sheetName val="Feuil4"/>
      <sheetName val="Ind C (3)"/>
      <sheetName val="Caract"/>
      <sheetName val="Bordereau CGEP1"/>
    </sheetNames>
    <sheetDataSet>
      <sheetData sheetId="0"/>
      <sheetData sheetId="1"/>
      <sheetData sheetId="2"/>
      <sheetData sheetId="3">
        <row r="1">
          <cell r="A1" t="str">
            <v>A</v>
          </cell>
          <cell r="B1" t="str">
            <v>Archives</v>
          </cell>
          <cell r="C1" t="str">
            <v>LT</v>
          </cell>
        </row>
        <row r="2">
          <cell r="A2" t="str">
            <v>Ap</v>
          </cell>
          <cell r="B2" t="str">
            <v>Salle d'appel</v>
          </cell>
          <cell r="C2" t="str">
            <v>RE</v>
          </cell>
        </row>
        <row r="3">
          <cell r="A3" t="str">
            <v>As</v>
          </cell>
          <cell r="B3" t="str">
            <v>Ascenseurs</v>
          </cell>
          <cell r="C3" t="str">
            <v>CI</v>
          </cell>
        </row>
        <row r="4">
          <cell r="A4" t="str">
            <v>At</v>
          </cell>
          <cell r="B4" t="str">
            <v>Atelier</v>
          </cell>
          <cell r="C4" t="str">
            <v>BU</v>
          </cell>
        </row>
        <row r="5">
          <cell r="A5" t="str">
            <v>B</v>
          </cell>
          <cell r="B5" t="str">
            <v>Bureaux</v>
          </cell>
          <cell r="C5" t="str">
            <v>BU</v>
          </cell>
        </row>
        <row r="6">
          <cell r="A6" t="str">
            <v>C</v>
          </cell>
          <cell r="B6" t="str">
            <v>Circulations, couloirs</v>
          </cell>
          <cell r="C6" t="str">
            <v>CI</v>
          </cell>
        </row>
        <row r="7">
          <cell r="A7" t="str">
            <v>Cu</v>
          </cell>
          <cell r="B7" t="str">
            <v>Cuisines, laveries, offices</v>
          </cell>
          <cell r="C7" t="str">
            <v>DE</v>
          </cell>
        </row>
        <row r="8">
          <cell r="A8" t="str">
            <v>D</v>
          </cell>
          <cell r="B8" t="str">
            <v>Douches</v>
          </cell>
          <cell r="C8" t="str">
            <v>BS</v>
          </cell>
        </row>
        <row r="9">
          <cell r="A9" t="str">
            <v>De</v>
          </cell>
          <cell r="B9" t="str">
            <v>Local détente</v>
          </cell>
          <cell r="C9" t="str">
            <v>DE</v>
          </cell>
        </row>
        <row r="10">
          <cell r="A10" t="str">
            <v>Es</v>
          </cell>
          <cell r="B10" t="str">
            <v>Escaliers</v>
          </cell>
          <cell r="C10" t="str">
            <v>CI</v>
          </cell>
        </row>
        <row r="11">
          <cell r="A11" t="str">
            <v>Ex</v>
          </cell>
          <cell r="B11" t="str">
            <v>Extérieurs</v>
          </cell>
          <cell r="C11" t="str">
            <v>EX</v>
          </cell>
        </row>
        <row r="12">
          <cell r="A12" t="str">
            <v>Ha</v>
          </cell>
          <cell r="B12" t="str">
            <v>Hall accueil</v>
          </cell>
          <cell r="C12" t="str">
            <v>CI</v>
          </cell>
        </row>
        <row r="13">
          <cell r="A13" t="str">
            <v>I</v>
          </cell>
          <cell r="B13" t="str">
            <v>Local informatique</v>
          </cell>
          <cell r="C13" t="str">
            <v>BU</v>
          </cell>
        </row>
        <row r="14">
          <cell r="A14" t="str">
            <v>L</v>
          </cell>
          <cell r="B14" t="str">
            <v>Locaux techniques</v>
          </cell>
          <cell r="C14" t="str">
            <v>LT</v>
          </cell>
        </row>
        <row r="15">
          <cell r="A15" t="str">
            <v>La</v>
          </cell>
          <cell r="B15" t="str">
            <v>Laboratoire</v>
          </cell>
          <cell r="C15" t="str">
            <v>BU</v>
          </cell>
        </row>
        <row r="16">
          <cell r="A16" t="str">
            <v>M</v>
          </cell>
          <cell r="B16" t="str">
            <v>Magasins</v>
          </cell>
          <cell r="C16" t="str">
            <v>LT</v>
          </cell>
        </row>
        <row r="17">
          <cell r="A17" t="str">
            <v>R</v>
          </cell>
          <cell r="B17" t="str">
            <v>Salles de réunion</v>
          </cell>
          <cell r="C17" t="str">
            <v>RE</v>
          </cell>
        </row>
        <row r="18">
          <cell r="A18" t="str">
            <v>Re</v>
          </cell>
          <cell r="B18" t="str">
            <v>Restaurant, Cafétaria</v>
          </cell>
          <cell r="C18" t="str">
            <v>DE</v>
          </cell>
        </row>
        <row r="19">
          <cell r="A19" t="str">
            <v>S</v>
          </cell>
          <cell r="B19" t="str">
            <v>Sanitaires</v>
          </cell>
          <cell r="C19" t="str">
            <v>BS</v>
          </cell>
        </row>
        <row r="20">
          <cell r="A20" t="str">
            <v>Sa</v>
          </cell>
          <cell r="B20" t="str">
            <v>Salon cérémonie</v>
          </cell>
          <cell r="C20" t="str">
            <v>SC</v>
          </cell>
        </row>
        <row r="21">
          <cell r="A21" t="str">
            <v>V</v>
          </cell>
          <cell r="B21" t="str">
            <v>Vestiaires</v>
          </cell>
          <cell r="C21" t="str">
            <v>VE</v>
          </cell>
        </row>
      </sheetData>
      <sheetData sheetId="4"/>
      <sheetData sheetId="5"/>
      <sheetData sheetId="6"/>
      <sheetData sheetId="7"/>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ph Evolution des taux"/>
      <sheetName val="parametres"/>
      <sheetName val="Préfi phase 1 sans actu"/>
      <sheetName val="Préfi phase 1 actu in fine"/>
      <sheetName val="Préfi phase 1 actu fildelo"/>
      <sheetName val="Récap préfi"/>
      <sheetName val="Amortissement phase 1 "/>
      <sheetName val="Amortissement phase 1 €"/>
      <sheetName val="Amortissement phase 1 BEA initi"/>
      <sheetName val="Préfi Centre de Tri non actu"/>
      <sheetName val="Préfi Centre de Tri in fine"/>
      <sheetName val="Amortissement Tri"/>
      <sheetName val="Détail calcul"/>
      <sheetName val="Calcul BEA"/>
      <sheetName val="Amortissement phase 1 et 2"/>
      <sheetName val="Amortissement centre de tri"/>
      <sheetName val="Annexes"/>
      <sheetName val="A5.4 Redevances fin mensuelles"/>
    </sheetNames>
    <sheetDataSet>
      <sheetData sheetId="0" refreshError="1"/>
      <sheetData sheetId="1"/>
      <sheetData sheetId="2"/>
      <sheetData sheetId="3" refreshError="1"/>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sheetData sheetId="14" refreshError="1"/>
      <sheetData sheetId="15" refreshError="1"/>
      <sheetData sheetId="16" refreshError="1"/>
      <sheetData sheetId="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au récapitulatif"/>
      <sheetName val="01-Génie civil-second oeuvre"/>
      <sheetName val="02-VRD"/>
      <sheetName val="03-Courants forts"/>
      <sheetName val="04-Chauffage-clim"/>
      <sheetName val="05-Appareils élévateurs"/>
      <sheetName val="06-Groupe électrogène"/>
      <sheetName val="07-Courants faibles"/>
      <sheetName val="08-Protection incendie"/>
      <sheetName val="09-Plomberie-sanitaires"/>
      <sheetName val="10-Installation téléphonique"/>
      <sheetName val="11-Espaces verts"/>
      <sheetName val="12-Signalétique"/>
    </sheetNames>
    <sheetDataSet>
      <sheetData sheetId="0" refreshError="1"/>
      <sheetData sheetId="1">
        <row r="8">
          <cell r="N8">
            <v>345176.6</v>
          </cell>
        </row>
        <row r="13">
          <cell r="N13">
            <v>546579.41000000015</v>
          </cell>
        </row>
        <row r="99">
          <cell r="N99">
            <v>137920.41499999998</v>
          </cell>
        </row>
        <row r="121">
          <cell r="N121">
            <v>302357.12430000002</v>
          </cell>
        </row>
        <row r="181">
          <cell r="N181">
            <v>1051970.5042999997</v>
          </cell>
        </row>
        <row r="343">
          <cell r="N343">
            <v>2153995.9441000004</v>
          </cell>
        </row>
        <row r="457">
          <cell r="N457">
            <v>42999.995999999999</v>
          </cell>
        </row>
        <row r="468">
          <cell r="N468">
            <v>232600</v>
          </cell>
        </row>
        <row r="475">
          <cell r="N475">
            <v>348900</v>
          </cell>
        </row>
        <row r="490">
          <cell r="N490">
            <v>267499.99799999996</v>
          </cell>
        </row>
        <row r="514">
          <cell r="N514">
            <v>441900.00000000006</v>
          </cell>
        </row>
        <row r="562">
          <cell r="N562">
            <v>23300</v>
          </cell>
        </row>
        <row r="580">
          <cell r="N580">
            <v>348900.00400000007</v>
          </cell>
        </row>
        <row r="611">
          <cell r="N611">
            <v>174400</v>
          </cell>
        </row>
        <row r="644">
          <cell r="N644">
            <v>0</v>
          </cell>
        </row>
        <row r="652">
          <cell r="N652">
            <v>337200.00000000006</v>
          </cell>
        </row>
        <row r="665">
          <cell r="N665">
            <v>139499.99999999997</v>
          </cell>
        </row>
        <row r="697">
          <cell r="N697">
            <v>23000</v>
          </cell>
        </row>
        <row r="703">
          <cell r="N703">
            <v>10000</v>
          </cell>
        </row>
      </sheetData>
      <sheetData sheetId="2">
        <row r="8">
          <cell r="N8">
            <v>349000</v>
          </cell>
        </row>
        <row r="19">
          <cell r="N19">
            <v>247000</v>
          </cell>
        </row>
      </sheetData>
      <sheetData sheetId="3" refreshError="1"/>
      <sheetData sheetId="4" refreshError="1"/>
      <sheetData sheetId="5" refreshError="1"/>
      <sheetData sheetId="6"/>
      <sheetData sheetId="7" refreshError="1"/>
      <sheetData sheetId="8" refreshError="1"/>
      <sheetData sheetId="9" refreshError="1"/>
      <sheetData sheetId="10" refreshError="1"/>
      <sheetData sheetId="11">
        <row r="8">
          <cell r="N8">
            <v>23200</v>
          </cell>
        </row>
      </sheetData>
      <sheetData sheetId="12">
        <row r="8">
          <cell r="N8">
            <v>4191.7299999999996</v>
          </cell>
        </row>
        <row r="23">
          <cell r="N23">
            <v>7408.2699999999995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TA-4"/>
      <sheetName val="CAL1993.XLS"/>
      <sheetName val="1995"/>
      <sheetName val="PSY"/>
      <sheetName val="CAL1993"/>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1 - secteurs d'usage"/>
      <sheetName val="A.2 - Sections Techniques"/>
      <sheetName val="A.5 - Coût d'exploit"/>
      <sheetName val="A.6 - consommations"/>
      <sheetName val="A7 Coûts remplacement"/>
      <sheetName val="A.8 - RECAP COUT FONCT."/>
      <sheetName val="Feuil2"/>
      <sheetName val="Feuil3"/>
      <sheetName val="Feuil4"/>
      <sheetName val="Feuil5"/>
      <sheetName val="Feuil6"/>
      <sheetName val="Feuil7"/>
      <sheetName val="Feuil8"/>
      <sheetName val="Feuil9"/>
      <sheetName val="Feuil10"/>
      <sheetName val="Feuil11"/>
      <sheetName val="Feuil12"/>
      <sheetName val="Feuil13"/>
      <sheetName val="Feuil14"/>
      <sheetName val="Feuil15"/>
      <sheetName val="Feuil16"/>
      <sheetName val="DPGF"/>
      <sheetName val="Analyse des offres"/>
      <sheetName val="DPGF old"/>
      <sheetName val="DPGF Cuisine"/>
      <sheetName val="Débours"/>
      <sheetName val="Analyse &gt; EquipF. Var"/>
      <sheetName val="Analyse NBS &gt; EquipF"/>
      <sheetName val="Analyse Bonne &gt; EquipF"/>
      <sheetName val="Chariot distribution repas"/>
      <sheetName val="Tableau récapitulatif"/>
      <sheetName val="Quantitatif &amp; Débours"/>
      <sheetName val="Codes Fiches loc.(complt)"/>
      <sheetName val="Codes Fiches loc.(final)"/>
      <sheetName val="Débours (ss PU)"/>
      <sheetName val="Codes Loc"/>
      <sheetName val="PU-maison centrale"/>
      <sheetName val="Estimation 040729 - old"/>
      <sheetName val="Estimation 040729 Récap. - old"/>
      <sheetName val="Quantitatif Initial - old"/>
      <sheetName val="Pointage Fiches locaux - old"/>
      <sheetName val="PU - EPM - old"/>
      <sheetName val="DPGF Mobilier - Equipement"/>
      <sheetName val="métrés cl"/>
      <sheetName val="Lot cloisons"/>
      <sheetName val="DPGFcloison"/>
      <sheetName val="métrés archi"/>
      <sheetName val="Lot FP"/>
      <sheetName val="Lots peinture"/>
      <sheetName val="Lots archi"/>
      <sheetName val="DPGFarchi"/>
      <sheetName val="Traitement de façades"/>
      <sheetName val="A_8 _ RECAP COUT FONCT_"/>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ypothèses"/>
      <sheetName val="Synthèse Hypothèses"/>
      <sheetName val="Contrôle"/>
      <sheetName val="Prorata RT"/>
      <sheetName val="Prorata RT ST"/>
      <sheetName val="Compar Prix"/>
      <sheetName val="Adh. Communes"/>
      <sheetName val="Adhérents Tonnages"/>
      <sheetName val="Taux trimestriels"/>
      <sheetName val="Duration des crédits"/>
      <sheetName val="Duration des crédits DSP"/>
      <sheetName val="Paramètres Généraux"/>
      <sheetName val="Paramètres Tonnages"/>
      <sheetName val="Pop desservie 5M"/>
      <sheetName val="Pop desservie JM"/>
      <sheetName val="Paramètres Collectes"/>
      <sheetName val="Paramètres Collectes Sélectives"/>
      <sheetName val="Paramètres Déchetteries"/>
      <sheetName val="Dates Traitement"/>
      <sheetName val="Scénarios Techniques"/>
      <sheetName val="Montants Traitement"/>
      <sheetName val="Paramètres Capacités"/>
      <sheetName val="Exploitation Traitement"/>
      <sheetName val="Subventions"/>
      <sheetName val="Barêmes Eco-Emballages"/>
      <sheetName val="Performance CS"/>
      <sheetName val="GRAF Recettes Eco-Emballage"/>
      <sheetName val="Recettes Eco-Emballages"/>
      <sheetName val="Prorata TVA 5,5"/>
      <sheetName val="Calendrier Investissements"/>
      <sheetName val="Investissements"/>
      <sheetName val="Durées d'amortissement"/>
      <sheetName val="Progression CS"/>
      <sheetName val="TonnagesBase"/>
      <sheetName val="Capacité"/>
      <sheetName val="Tonnages Estimés"/>
      <sheetName val="Calendrier"/>
      <sheetName val="Travaux1"/>
      <sheetName val="Travaux2"/>
      <sheetName val="Travaux3"/>
      <sheetName val="Travaux4"/>
      <sheetName val="Préfin1"/>
      <sheetName val="Préfin2"/>
      <sheetName val="Préfin3"/>
      <sheetName val="Préfin4"/>
      <sheetName val="Préfin5"/>
      <sheetName val="Travaux1 DSP"/>
      <sheetName val="Travaux2 DSP"/>
      <sheetName val="Travaux3 DSP"/>
      <sheetName val="Travaux4 DSP"/>
      <sheetName val="Préfin1 DSP"/>
      <sheetName val="Préfin2 DSP"/>
      <sheetName val="Préfin3 DSP"/>
      <sheetName val="Préfin4 DSP"/>
      <sheetName val="Préfin5 DSP"/>
      <sheetName val="Prix de Revient"/>
      <sheetName val="Calculs FCTVA"/>
      <sheetName val="FCTVA"/>
      <sheetName val="Plan Fin Collectes"/>
      <sheetName val="Plan Fin Traitement EPCI"/>
      <sheetName val="Plan Fin Synthèse CT"/>
      <sheetName val="Emprunt T1"/>
      <sheetName val="Emprunt T2"/>
      <sheetName val="Emprunt T3"/>
      <sheetName val="Emprunt4"/>
      <sheetName val="Emprunt C1"/>
      <sheetName val="Emprunts Antérieurs EPCI"/>
      <sheetName val="GRAF Encours Dette antérieure"/>
      <sheetName val="GRAF Annuités Dette Antérieure"/>
      <sheetName val="Dette Antérieure EPCI"/>
      <sheetName val="Dette Collectes Collectivité"/>
      <sheetName val="Dette Traitement Collectivité"/>
      <sheetName val="Dette Globale Collectivité"/>
      <sheetName val="Graf Encours Global"/>
      <sheetName val="GRAF echéances"/>
      <sheetName val="Prepa graf Dettes"/>
      <sheetName val="Graf-Encours EPCI"/>
      <sheetName val="Plan Fin DSP"/>
      <sheetName val="Plan Fin Synthèse Délégataire"/>
      <sheetName val="Emprunt2 DSP"/>
      <sheetName val="Emprunt3 DSP"/>
      <sheetName val="Emprunt4 DSP"/>
      <sheetName val="Emprunt5 DSP"/>
      <sheetName val="Dette DSP"/>
      <sheetName val="Graf Encours DSP"/>
      <sheetName val="Charges"/>
      <sheetName val="graf Charges &amp; Produits"/>
      <sheetName val="Recettes"/>
      <sheetName val="C.E.R."/>
      <sheetName val="Amortis anciens"/>
      <sheetName val="Amortis Inv"/>
      <sheetName val="Amortis Subv"/>
      <sheetName val="Amortissement"/>
      <sheetName val="Amortis FCTVA"/>
      <sheetName val="Budget"/>
      <sheetName val="Compte TVA"/>
      <sheetName val="Budget HT"/>
      <sheetName val="C.E.R. Syndicat Traitement"/>
      <sheetName val="Budget Syndicat Traitement"/>
      <sheetName val="Adhérents Contributions"/>
      <sheetName val="Graf Trésorerie"/>
      <sheetName val="Graf-contribution"/>
      <sheetName val="Prépa Graf"/>
      <sheetName val="Grafamortis"/>
      <sheetName val="Coûts Communes"/>
      <sheetName val="Contributions"/>
      <sheetName val="GRAF Comparaison"/>
      <sheetName val="GRAF Prix Comparaison"/>
      <sheetName val="Graf Effet des taux"/>
      <sheetName val="Comparaison"/>
      <sheetName val="FIN DU MODELE"/>
      <sheetName val="Affectation"/>
      <sheetName val="Evo-Déchets Verts"/>
      <sheetName val="DGF1"/>
      <sheetName val="DGF2"/>
      <sheetName val="Répartition"/>
      <sheetName val="Plan Fin Synthèse Communes"/>
      <sheetName val="Travaux5"/>
      <sheetName val="Travaux6"/>
      <sheetName val="Travaux7"/>
      <sheetName val="Travaux8"/>
      <sheetName val="Travaux9"/>
      <sheetName val="Travaux10"/>
      <sheetName val="Travaux11"/>
      <sheetName val="Travaux12"/>
      <sheetName val="Travaux13"/>
      <sheetName val="Préfin6"/>
      <sheetName val="Préfin7"/>
      <sheetName val="Préfin8"/>
      <sheetName val="Préfin9"/>
      <sheetName val="Préfin10"/>
      <sheetName val="Préfin11"/>
      <sheetName val="Préfin12"/>
      <sheetName val="Préfin13"/>
      <sheetName val="Paramètres DSP"/>
      <sheetName val="Travaux DSP"/>
      <sheetName val="Travaux5 DSP"/>
      <sheetName val="Travaux6 DSP"/>
      <sheetName val="Travaux7 DSP"/>
      <sheetName val="Travaux8 DSP"/>
      <sheetName val="Travaux9 DSP"/>
      <sheetName val="Préfin DSP"/>
      <sheetName val="Préfin6 DSP"/>
      <sheetName val="Préfin7 DSP"/>
      <sheetName val="Préfin8 DSP"/>
      <sheetName val="Préfin9 DSP"/>
      <sheetName val="Soldespréfi DSP"/>
      <sheetName val="Emprunt1 DSP"/>
      <sheetName val="Emprunt6 DSP"/>
      <sheetName val="Emprunt7 DSP"/>
      <sheetName val="Emprunt8 DSP"/>
      <sheetName val="Emprunt9 DSP"/>
      <sheetName val="Emprunt5"/>
      <sheetName val="Emprunt6"/>
      <sheetName val="Emprunt7"/>
      <sheetName val="Emprunt8"/>
      <sheetName val="Emprunt9"/>
      <sheetName val="Emprunt10"/>
      <sheetName val="Emprunt11"/>
      <sheetName val="Emprunt12"/>
      <sheetName val="Emprunt13"/>
      <sheetName val="Emprunt14"/>
      <sheetName val="Emprunt1 Com"/>
      <sheetName val="Emprunt2 Com"/>
      <sheetName val="Emprunt3 Com"/>
      <sheetName val="Emprunt4 Com"/>
      <sheetName val="Emprunt5 Com"/>
      <sheetName val="Dette Communes"/>
      <sheetName val="Plan Fin Annexe"/>
      <sheetName val="Budget Annexe"/>
      <sheetName val="Récup TVA VF"/>
      <sheetName val="Soldespréfi1"/>
    </sheetNames>
    <sheetDataSet>
      <sheetData sheetId="0"/>
      <sheetData sheetId="1"/>
      <sheetData sheetId="2"/>
      <sheetData sheetId="3"/>
      <sheetData sheetId="4"/>
      <sheetData sheetId="5" refreshError="1"/>
      <sheetData sheetId="6"/>
      <sheetData sheetId="7"/>
      <sheetData sheetId="8"/>
      <sheetData sheetId="9"/>
      <sheetData sheetId="10"/>
      <sheetData sheetId="11">
        <row r="79">
          <cell r="B79">
            <v>25</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sheetData sheetId="76" refreshError="1"/>
      <sheetData sheetId="77"/>
      <sheetData sheetId="78"/>
      <sheetData sheetId="79"/>
      <sheetData sheetId="80"/>
      <sheetData sheetId="81"/>
      <sheetData sheetId="82"/>
      <sheetData sheetId="83"/>
      <sheetData sheetId="84" refreshError="1"/>
      <sheetData sheetId="85"/>
      <sheetData sheetId="86" refreshError="1"/>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refreshError="1"/>
      <sheetData sheetId="101" refreshError="1"/>
      <sheetData sheetId="102"/>
      <sheetData sheetId="103" refreshError="1"/>
      <sheetData sheetId="104"/>
      <sheetData sheetId="105"/>
      <sheetData sheetId="106" refreshError="1"/>
      <sheetData sheetId="107" refreshError="1"/>
      <sheetData sheetId="108" refreshError="1"/>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ypothèses"/>
      <sheetName val="Synthèse Hypothèses"/>
      <sheetName val="Contrôle"/>
      <sheetName val="Prorata RT"/>
      <sheetName val="Prorata RT ST"/>
      <sheetName val="Compar Prix"/>
      <sheetName val="Adh. Communes"/>
      <sheetName val="Adhérents Tonnages"/>
      <sheetName val="Taux trimestriels"/>
      <sheetName val="Paramètres Généraux"/>
      <sheetName val="Paramètres Tonnages"/>
      <sheetName val="Pop desservie 5M"/>
      <sheetName val="Pop desservie JM"/>
      <sheetName val="Paramètres Collectes"/>
      <sheetName val="Paramètres Collectes Sélectives"/>
      <sheetName val="Paramètres Déchetteries"/>
      <sheetName val="Dates Traitement"/>
      <sheetName val="Montants Traitement"/>
      <sheetName val="Paramètres Capacités"/>
      <sheetName val="Exploitation Traitement"/>
      <sheetName val="Subventions"/>
      <sheetName val="Barêmes Eco-Emballages"/>
      <sheetName val="Performance CS"/>
      <sheetName val="GRAF Recettes Eco-Emballage"/>
      <sheetName val="Recettes Eco-Emballages"/>
      <sheetName val="Prorata TVA 5,5"/>
      <sheetName val="Calendrier Investissements"/>
      <sheetName val="Investissements"/>
      <sheetName val="Durées d'amortissement"/>
      <sheetName val="Progression CS"/>
      <sheetName val="TonnagesBase"/>
      <sheetName val="Capacité"/>
      <sheetName val="Tonnages Estimés"/>
      <sheetName val="Calendrier"/>
      <sheetName val="Travaux1"/>
      <sheetName val="Travaux2"/>
      <sheetName val="Travaux3"/>
      <sheetName val="Travaux4"/>
      <sheetName val="Préfin1"/>
      <sheetName val="Préfin2"/>
      <sheetName val="Préfin3"/>
      <sheetName val="Préfin4"/>
      <sheetName val="Préfin5"/>
      <sheetName val="Prix de Revient"/>
      <sheetName val="Calculs FCTVA"/>
      <sheetName val="FCTVA"/>
      <sheetName val="Plan Fin Collectes"/>
      <sheetName val="Plan Fin Traitement"/>
      <sheetName val="Plan Fin Synthèse Collectivité"/>
      <sheetName val="Emprunt T1"/>
      <sheetName val="Emprunt T2"/>
      <sheetName val="Emprunt T3"/>
      <sheetName val="Emprunt4"/>
      <sheetName val="Emprunt C1"/>
      <sheetName val="Emprunts Antérieurs EPCI"/>
      <sheetName val="GRAF Encours Dette antérieure"/>
      <sheetName val="GRAF Annuités Dette Antérieure"/>
      <sheetName val="Dette Antérieure Collectivité"/>
      <sheetName val="Dette Collectes Collectivité"/>
      <sheetName val="Dette Traitement Collectivité"/>
      <sheetName val="Dette Collectivité"/>
      <sheetName val="Graf Encours Global"/>
      <sheetName val="GRAF echéances"/>
      <sheetName val="Prepa graf Dettes"/>
      <sheetName val="Graf-Encours EPCI"/>
      <sheetName val="Graf Encours DSP"/>
      <sheetName val="Charges"/>
      <sheetName val="graf Charges &amp; Produits"/>
      <sheetName val="Recettes"/>
      <sheetName val="C.E.R."/>
      <sheetName val="Amortis anciens"/>
      <sheetName val="Amortis Inv"/>
      <sheetName val="Amortis Subv"/>
      <sheetName val="Amortissement"/>
      <sheetName val="Budget"/>
      <sheetName val="Compte TVA Collectivité"/>
      <sheetName val="Budget HT"/>
      <sheetName val="C.E.R. Syndicat Traitement"/>
      <sheetName val="Budget Syndicat Traitement"/>
      <sheetName val="Adhérents Contributions"/>
      <sheetName val="Graf Trésorerie"/>
      <sheetName val="Graf-contribution"/>
      <sheetName val="Prépa Graf"/>
      <sheetName val="Grafamortis"/>
      <sheetName val="Coûts Communes"/>
      <sheetName val="Contributions"/>
      <sheetName val="GRAF Comparaison"/>
      <sheetName val="GRAF Prix Comparaison"/>
      <sheetName val="Graf Effet des taux"/>
      <sheetName val="Comparaison"/>
      <sheetName val="FIN DU MODELE"/>
      <sheetName val="Affectation"/>
      <sheetName val="Evo-Déchets Verts"/>
      <sheetName val="DGF1"/>
      <sheetName val="DGF2"/>
      <sheetName val="Répartition"/>
      <sheetName val="Plan Fin Synthèse Communes"/>
      <sheetName val="Travaux5"/>
      <sheetName val="Travaux6"/>
      <sheetName val="Travaux7"/>
      <sheetName val="Travaux8"/>
      <sheetName val="Travaux9"/>
      <sheetName val="Travaux10"/>
      <sheetName val="Travaux11"/>
      <sheetName val="Travaux12"/>
      <sheetName val="Travaux13"/>
      <sheetName val="Préfin6"/>
      <sheetName val="Préfin7"/>
      <sheetName val="Préfin8"/>
      <sheetName val="Préfin9"/>
      <sheetName val="Préfin10"/>
      <sheetName val="Préfin11"/>
      <sheetName val="Préfin12"/>
      <sheetName val="Préfin13"/>
      <sheetName val="Paramètres DSP"/>
      <sheetName val="Travaux DSP"/>
      <sheetName val="Travaux1 DSP"/>
      <sheetName val="Travaux2 DSP"/>
      <sheetName val="Travaux3 DSP"/>
      <sheetName val="Travaux4 DSP"/>
      <sheetName val="Travaux5 DSP"/>
      <sheetName val="Travaux6 DSP"/>
      <sheetName val="Travaux7 DSP"/>
      <sheetName val="Travaux8 DSP"/>
      <sheetName val="Travaux9 DSP"/>
      <sheetName val="Préfin DSP"/>
      <sheetName val="Préfin1 DSP"/>
      <sheetName val="Préfin2 DSP"/>
      <sheetName val="Préfin3 DSP"/>
      <sheetName val="Préfin4 DSP"/>
      <sheetName val="Préfin5 DSP"/>
      <sheetName val="Préfin6 DSP"/>
      <sheetName val="Préfin7 DSP"/>
      <sheetName val="Préfin8 DSP"/>
      <sheetName val="Préfin9 DSP"/>
      <sheetName val="Soldespréfi DSP"/>
      <sheetName val="Plan Fin DSP"/>
      <sheetName val="Plan Fin Synthèse Délégataire"/>
      <sheetName val="Emprunt1 DSP"/>
      <sheetName val="Emprunt2 DSP"/>
      <sheetName val="Emprunt3 DSP"/>
      <sheetName val="Emprunt4 DSP"/>
      <sheetName val="Emprunt5 DSP"/>
      <sheetName val="Emprunt6 DSP"/>
      <sheetName val="Emprunt7 DSP"/>
      <sheetName val="Emprunt8 DSP"/>
      <sheetName val="Emprunt9 DSP"/>
      <sheetName val="Dette DSP"/>
      <sheetName val="Emprunt5"/>
      <sheetName val="Emprunt6"/>
      <sheetName val="Emprunt7"/>
      <sheetName val="Emprunt8"/>
      <sheetName val="Emprunt9"/>
      <sheetName val="Emprunt10"/>
      <sheetName val="Emprunt11"/>
      <sheetName val="Emprunt12"/>
      <sheetName val="Emprunt13"/>
      <sheetName val="Emprunt14"/>
      <sheetName val="Emprunt1 Com"/>
      <sheetName val="Emprunt2 Com"/>
      <sheetName val="Emprunt3 Com"/>
      <sheetName val="Emprunt4 Com"/>
      <sheetName val="Emprunt5 Com"/>
      <sheetName val="Dette Communes"/>
      <sheetName val="Plan Fin Annexe"/>
      <sheetName val="Budget Annexe"/>
      <sheetName val="Récup TVA VF"/>
      <sheetName val="Soldespréfi1"/>
    </sheetNames>
    <sheetDataSet>
      <sheetData sheetId="0"/>
      <sheetData sheetId="1"/>
      <sheetData sheetId="2"/>
      <sheetData sheetId="3"/>
      <sheetData sheetId="4"/>
      <sheetData sheetId="5" refreshError="1"/>
      <sheetData sheetId="6"/>
      <sheetData sheetId="7"/>
      <sheetData sheetId="8"/>
      <sheetData sheetId="9">
        <row r="8">
          <cell r="B8">
            <v>2000</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 sheetId="57"/>
      <sheetData sheetId="58"/>
      <sheetData sheetId="59"/>
      <sheetData sheetId="60"/>
      <sheetData sheetId="61" refreshError="1"/>
      <sheetData sheetId="62" refreshError="1"/>
      <sheetData sheetId="63"/>
      <sheetData sheetId="64" refreshError="1"/>
      <sheetData sheetId="65" refreshError="1"/>
      <sheetData sheetId="66"/>
      <sheetData sheetId="67" refreshError="1"/>
      <sheetData sheetId="68"/>
      <sheetData sheetId="69"/>
      <sheetData sheetId="70"/>
      <sheetData sheetId="71"/>
      <sheetData sheetId="72"/>
      <sheetData sheetId="73"/>
      <sheetData sheetId="74"/>
      <sheetData sheetId="75"/>
      <sheetData sheetId="76"/>
      <sheetData sheetId="77"/>
      <sheetData sheetId="78"/>
      <sheetData sheetId="79"/>
      <sheetData sheetId="80" refreshError="1"/>
      <sheetData sheetId="81" refreshError="1"/>
      <sheetData sheetId="82"/>
      <sheetData sheetId="83" refreshError="1"/>
      <sheetData sheetId="84"/>
      <sheetData sheetId="85"/>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E"/>
      <sheetName val="décompae"/>
      <sheetName val="p1"/>
      <sheetName val="Moins values"/>
      <sheetName val="Plus values"/>
      <sheetName val="LISTE MATERIEL EN P2 "/>
      <sheetName val="LISTE MATERIEL EN P3"/>
      <sheetName val="Récap Avt N°4"/>
      <sheetName val="synth1"/>
      <sheetName val="synth2"/>
      <sheetName val="ndc"/>
      <sheetName val="evolp €"/>
      <sheetName val="evolp"/>
      <sheetName val="Comp P1"/>
      <sheetName val="P1élec"/>
      <sheetName val="p2"/>
      <sheetName val="P3"/>
      <sheetName val="logp2"/>
      <sheetName val="LOGP3 "/>
      <sheetName val="Budget 00-01"/>
      <sheetName val="cpc"/>
      <sheetName val="Tx et P4"/>
      <sheetName val="THO TSP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sheetData sheetId="2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 gaz"/>
      <sheetName val="Ch GAZ"/>
      <sheetName val="Ch FOD"/>
      <sheetName val="PAC"/>
      <sheetName val="Clim"/>
    </sheetNames>
    <sheetDataSet>
      <sheetData sheetId="0">
        <row r="76">
          <cell r="C76">
            <v>267</v>
          </cell>
        </row>
        <row r="77">
          <cell r="C77">
            <v>1.05</v>
          </cell>
        </row>
        <row r="78">
          <cell r="C78">
            <v>1.25</v>
          </cell>
        </row>
        <row r="79">
          <cell r="C79">
            <v>1.25</v>
          </cell>
        </row>
      </sheetData>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mulations"/>
      <sheetName val="Hyp Source"/>
      <sheetName val="Synthèse"/>
      <sheetName val="1. Hypgén"/>
      <sheetName val="2. Hypconst"/>
      <sheetName val="3. Construction"/>
      <sheetName val="4. Recettes"/>
      <sheetName val="13. Ratios"/>
      <sheetName val="5. Immo. Renouv."/>
      <sheetName val="6. Exploitation"/>
      <sheetName val="7. I.S."/>
      <sheetName val="8. Fints."/>
      <sheetName val="9. Trésorerie"/>
      <sheetName val="10. Bilan"/>
      <sheetName val="11. Dividendes"/>
      <sheetName val="12. Tab. de fin."/>
      <sheetName val="14. Tests"/>
      <sheetName val="15. Graphiques"/>
      <sheetName val="16. Autr Calc"/>
      <sheetName val="Disclaimer"/>
      <sheetName val="Print"/>
      <sheetName val="Résumé"/>
      <sheetName val="Hypo"/>
      <sheetName val="HypoTemp"/>
      <sheetName val="Index"/>
      <sheetName val="Constr"/>
      <sheetName val="FctM"/>
      <sheetName val="FctT"/>
      <sheetName val="O&amp;M"/>
      <sheetName val="Res"/>
      <sheetName val="Taxes"/>
      <sheetName val="Loyers"/>
      <sheetName val="Amo"/>
      <sheetName val="CR"/>
      <sheetName val="CF"/>
      <sheetName val="Bilan"/>
      <sheetName val="Ratios"/>
      <sheetName val="Annuel"/>
      <sheetName val="Graphes"/>
      <sheetName val="MAF"/>
      <sheetName val="Frais de préfi"/>
      <sheetName val="1 - Budget"/>
      <sheetName val="2 - Redevance Financière"/>
      <sheetName val="3 -Redevance technique"/>
      <sheetName val="4- Synthèse"/>
      <sheetName val="Pièce n°4"/>
      <sheetName val="Pièce n°7"/>
    </sheetNames>
    <sheetDataSet>
      <sheetData sheetId="0" refreshError="1"/>
      <sheetData sheetId="1" refreshError="1"/>
      <sheetData sheetId="2" refreshError="1"/>
      <sheetData sheetId="3" refreshError="1">
        <row r="45">
          <cell r="E45">
            <v>0.19600000000000001</v>
          </cell>
        </row>
        <row r="141">
          <cell r="E141">
            <v>3</v>
          </cell>
        </row>
        <row r="299">
          <cell r="A299">
            <v>1</v>
          </cell>
          <cell r="B299">
            <v>2</v>
          </cell>
          <cell r="C299">
            <v>3</v>
          </cell>
          <cell r="D299">
            <v>4</v>
          </cell>
          <cell r="E299">
            <v>5</v>
          </cell>
          <cell r="F299">
            <v>6</v>
          </cell>
          <cell r="G299">
            <v>7</v>
          </cell>
          <cell r="H299">
            <v>8</v>
          </cell>
          <cell r="I299">
            <v>9</v>
          </cell>
          <cell r="J299">
            <v>10</v>
          </cell>
          <cell r="K299">
            <v>11</v>
          </cell>
          <cell r="L299">
            <v>12</v>
          </cell>
        </row>
        <row r="300">
          <cell r="A300" t="str">
            <v>Janvier</v>
          </cell>
          <cell r="B300" t="str">
            <v>Février</v>
          </cell>
          <cell r="C300" t="str">
            <v>Mars</v>
          </cell>
          <cell r="D300" t="str">
            <v>Avril</v>
          </cell>
          <cell r="E300" t="str">
            <v>Mai</v>
          </cell>
          <cell r="F300" t="str">
            <v>Juin</v>
          </cell>
          <cell r="G300" t="str">
            <v>Juillet</v>
          </cell>
          <cell r="H300" t="str">
            <v>Août</v>
          </cell>
          <cell r="I300" t="str">
            <v>Septembre</v>
          </cell>
          <cell r="J300" t="str">
            <v>Octobre</v>
          </cell>
          <cell r="K300" t="str">
            <v>Novembre</v>
          </cell>
          <cell r="L300" t="str">
            <v>Décembre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 "/>
      <sheetName val="P3  (2)"/>
      <sheetName val="P3  (3)"/>
      <sheetName val="P3  (4)"/>
      <sheetName val="P3  (5)"/>
    </sheetNames>
    <sheetDataSet>
      <sheetData sheetId="0">
        <row r="237">
          <cell r="E237">
            <v>200</v>
          </cell>
        </row>
      </sheetData>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53EAE-786B-4CCF-BD61-5E467ACA8D07}">
  <sheetPr>
    <pageSetUpPr fitToPage="1"/>
  </sheetPr>
  <dimension ref="A1:S109"/>
  <sheetViews>
    <sheetView tabSelected="1" view="pageBreakPreview" zoomScale="70" zoomScaleNormal="70" zoomScaleSheetLayoutView="70" zoomScalePageLayoutView="85" workbookViewId="0">
      <selection activeCell="P67" sqref="P67"/>
    </sheetView>
  </sheetViews>
  <sheetFormatPr baseColWidth="10" defaultColWidth="11" defaultRowHeight="14.4" x14ac:dyDescent="0.3"/>
  <cols>
    <col min="1" max="1" width="10.88671875" style="9" customWidth="1"/>
    <col min="2" max="2" width="12.88671875" style="9" customWidth="1"/>
    <col min="3" max="3" width="35.88671875" style="9" customWidth="1"/>
    <col min="4" max="4" width="35.21875" style="9" customWidth="1"/>
    <col min="5" max="5" width="9.33203125" style="9" customWidth="1"/>
    <col min="6" max="8" width="11.44140625" style="9" customWidth="1"/>
    <col min="9" max="9" width="12.77734375" style="9" customWidth="1"/>
    <col min="10" max="10" width="20.5546875" style="9" customWidth="1"/>
    <col min="11" max="11" width="18.88671875" style="9" bestFit="1" customWidth="1"/>
    <col min="12" max="12" width="18.109375" style="9" bestFit="1" customWidth="1"/>
    <col min="13" max="13" width="18.109375" style="45" customWidth="1"/>
    <col min="14" max="14" width="16.21875" style="45" bestFit="1" customWidth="1"/>
    <col min="15" max="15" width="15.109375" style="47" bestFit="1" customWidth="1"/>
    <col min="16" max="17" width="11" style="9"/>
    <col min="18" max="18" width="15.77734375" style="9" customWidth="1"/>
    <col min="19" max="16384" width="11" style="9"/>
  </cols>
  <sheetData>
    <row r="1" spans="1:14" ht="66.599999999999994" customHeight="1" x14ac:dyDescent="0.3">
      <c r="A1" s="36"/>
      <c r="B1" s="120" t="s">
        <v>306</v>
      </c>
      <c r="C1" s="121"/>
      <c r="D1" s="121"/>
      <c r="E1" s="121"/>
      <c r="F1" s="121"/>
      <c r="G1" s="121"/>
      <c r="H1" s="121"/>
      <c r="I1" s="122" t="s">
        <v>0</v>
      </c>
      <c r="J1" s="123"/>
    </row>
    <row r="2" spans="1:14" ht="17.399999999999999" x14ac:dyDescent="0.3">
      <c r="A2" s="7"/>
      <c r="B2" s="8" t="s">
        <v>12</v>
      </c>
      <c r="C2" s="1" t="s">
        <v>305</v>
      </c>
      <c r="D2" s="2" t="s">
        <v>1</v>
      </c>
      <c r="E2" s="3">
        <v>0</v>
      </c>
      <c r="F2" s="96"/>
      <c r="G2" s="96"/>
      <c r="H2" s="1" t="s">
        <v>2</v>
      </c>
      <c r="I2" s="124">
        <v>45775</v>
      </c>
      <c r="J2" s="125"/>
    </row>
    <row r="3" spans="1:14" ht="48" customHeight="1" x14ac:dyDescent="0.3">
      <c r="A3" s="126" t="s">
        <v>198</v>
      </c>
      <c r="B3" s="115"/>
      <c r="C3" s="115"/>
      <c r="D3" s="116"/>
      <c r="E3" s="114" t="s">
        <v>166</v>
      </c>
      <c r="F3" s="127"/>
      <c r="G3" s="127"/>
      <c r="H3" s="127"/>
      <c r="I3" s="127"/>
      <c r="J3" s="128"/>
    </row>
    <row r="4" spans="1:14" ht="34.200000000000003" customHeight="1" x14ac:dyDescent="0.3">
      <c r="A4" s="4" t="s">
        <v>3</v>
      </c>
      <c r="B4" s="114" t="s">
        <v>4</v>
      </c>
      <c r="C4" s="115"/>
      <c r="D4" s="116"/>
      <c r="E4" s="5" t="s">
        <v>174</v>
      </c>
      <c r="F4" s="95" t="s">
        <v>173</v>
      </c>
      <c r="G4" s="5" t="s">
        <v>175</v>
      </c>
      <c r="H4" s="95" t="s">
        <v>176</v>
      </c>
      <c r="I4" s="98" t="s">
        <v>177</v>
      </c>
      <c r="J4" s="6" t="s">
        <v>7</v>
      </c>
    </row>
    <row r="5" spans="1:14" ht="58.8" customHeight="1" x14ac:dyDescent="0.3">
      <c r="A5" s="117" t="s">
        <v>178</v>
      </c>
      <c r="B5" s="118"/>
      <c r="C5" s="118"/>
      <c r="D5" s="118"/>
      <c r="E5" s="118"/>
      <c r="F5" s="118"/>
      <c r="G5" s="118"/>
      <c r="H5" s="118"/>
      <c r="I5" s="118"/>
      <c r="J5" s="119"/>
    </row>
    <row r="6" spans="1:14" s="11" customFormat="1" ht="18.600000000000001" customHeight="1" x14ac:dyDescent="0.3">
      <c r="A6" s="52" t="s">
        <v>81</v>
      </c>
      <c r="B6" s="51" t="s">
        <v>165</v>
      </c>
      <c r="C6" s="53"/>
      <c r="D6" s="15"/>
      <c r="E6" s="49"/>
      <c r="F6" s="10"/>
      <c r="G6" s="10"/>
      <c r="H6" s="10"/>
      <c r="I6" s="10"/>
      <c r="J6" s="50"/>
      <c r="M6" s="46"/>
      <c r="N6" s="46"/>
    </row>
    <row r="7" spans="1:14" s="11" customFormat="1" ht="15.6" x14ac:dyDescent="0.3">
      <c r="A7" s="12"/>
      <c r="B7" s="16"/>
      <c r="C7" s="14"/>
      <c r="D7" s="15"/>
      <c r="E7" s="49"/>
      <c r="F7" s="10"/>
      <c r="G7" s="10"/>
      <c r="H7" s="10"/>
      <c r="I7" s="10"/>
      <c r="J7" s="50"/>
      <c r="M7" s="46"/>
      <c r="N7" s="46"/>
    </row>
    <row r="8" spans="1:14" s="11" customFormat="1" ht="15.6" x14ac:dyDescent="0.3">
      <c r="A8" s="82" t="s">
        <v>31</v>
      </c>
      <c r="B8" s="83" t="s">
        <v>26</v>
      </c>
      <c r="C8" s="89"/>
      <c r="D8" s="87"/>
      <c r="E8" s="74"/>
      <c r="F8" s="43"/>
      <c r="G8" s="43"/>
      <c r="H8" s="43"/>
      <c r="I8" s="43"/>
      <c r="J8" s="58"/>
      <c r="M8" s="46"/>
      <c r="N8" s="46"/>
    </row>
    <row r="9" spans="1:14" s="11" customFormat="1" ht="15.6" x14ac:dyDescent="0.3">
      <c r="A9" s="42" t="s">
        <v>35</v>
      </c>
      <c r="B9" s="73" t="s">
        <v>27</v>
      </c>
      <c r="C9" s="73"/>
      <c r="D9" s="73"/>
      <c r="E9" s="74" t="s">
        <v>8</v>
      </c>
      <c r="F9" s="43">
        <v>1</v>
      </c>
      <c r="G9" s="43"/>
      <c r="H9" s="43"/>
      <c r="I9" s="43"/>
      <c r="J9" s="58">
        <f t="shared" ref="J9:J71" si="0">H9*I9</f>
        <v>0</v>
      </c>
      <c r="M9" s="46"/>
      <c r="N9" s="46"/>
    </row>
    <row r="10" spans="1:14" s="11" customFormat="1" ht="15.6" x14ac:dyDescent="0.3">
      <c r="A10" s="42" t="s">
        <v>36</v>
      </c>
      <c r="B10" s="73" t="s">
        <v>28</v>
      </c>
      <c r="C10" s="73"/>
      <c r="D10" s="73"/>
      <c r="E10" s="74" t="s">
        <v>8</v>
      </c>
      <c r="F10" s="43">
        <v>1</v>
      </c>
      <c r="G10" s="43"/>
      <c r="H10" s="43"/>
      <c r="I10" s="43"/>
      <c r="J10" s="58">
        <f t="shared" si="0"/>
        <v>0</v>
      </c>
      <c r="M10" s="46"/>
      <c r="N10" s="46"/>
    </row>
    <row r="11" spans="1:14" s="11" customFormat="1" ht="15.6" x14ac:dyDescent="0.3">
      <c r="A11" s="42" t="s">
        <v>37</v>
      </c>
      <c r="B11" s="73" t="s">
        <v>16</v>
      </c>
      <c r="C11" s="73"/>
      <c r="D11" s="73"/>
      <c r="E11" s="74" t="s">
        <v>8</v>
      </c>
      <c r="F11" s="43">
        <v>1</v>
      </c>
      <c r="G11" s="43"/>
      <c r="H11" s="43"/>
      <c r="I11" s="43"/>
      <c r="J11" s="58">
        <f t="shared" si="0"/>
        <v>0</v>
      </c>
      <c r="M11" s="46"/>
      <c r="N11" s="46"/>
    </row>
    <row r="12" spans="1:14" s="11" customFormat="1" ht="15.6" x14ac:dyDescent="0.3">
      <c r="A12" s="42" t="s">
        <v>38</v>
      </c>
      <c r="B12" s="73" t="s">
        <v>75</v>
      </c>
      <c r="C12" s="73"/>
      <c r="D12" s="73"/>
      <c r="E12" s="74" t="s">
        <v>8</v>
      </c>
      <c r="F12" s="43">
        <v>1</v>
      </c>
      <c r="G12" s="43"/>
      <c r="H12" s="43"/>
      <c r="I12" s="43"/>
      <c r="J12" s="58">
        <f t="shared" si="0"/>
        <v>0</v>
      </c>
      <c r="M12" s="46"/>
      <c r="N12" s="46"/>
    </row>
    <row r="13" spans="1:14" s="11" customFormat="1" ht="15.6" x14ac:dyDescent="0.3">
      <c r="A13" s="90" t="s">
        <v>48</v>
      </c>
      <c r="B13" s="91" t="s">
        <v>76</v>
      </c>
      <c r="C13" s="73"/>
      <c r="D13" s="73"/>
      <c r="E13" s="74" t="s">
        <v>8</v>
      </c>
      <c r="F13" s="43">
        <v>1</v>
      </c>
      <c r="G13" s="43"/>
      <c r="H13" s="43"/>
      <c r="I13" s="43"/>
      <c r="J13" s="58">
        <f t="shared" si="0"/>
        <v>0</v>
      </c>
      <c r="M13" s="46"/>
      <c r="N13" s="46"/>
    </row>
    <row r="14" spans="1:14" s="11" customFormat="1" ht="15.6" x14ac:dyDescent="0.3">
      <c r="A14" s="90" t="s">
        <v>49</v>
      </c>
      <c r="B14" s="91" t="s">
        <v>77</v>
      </c>
      <c r="C14" s="73"/>
      <c r="D14" s="73"/>
      <c r="E14" s="74" t="s">
        <v>8</v>
      </c>
      <c r="F14" s="43">
        <v>1</v>
      </c>
      <c r="G14" s="43"/>
      <c r="H14" s="43"/>
      <c r="I14" s="43"/>
      <c r="J14" s="58">
        <f t="shared" si="0"/>
        <v>0</v>
      </c>
      <c r="M14" s="46"/>
      <c r="N14" s="46"/>
    </row>
    <row r="15" spans="1:14" s="11" customFormat="1" ht="15.6" x14ac:dyDescent="0.3">
      <c r="A15" s="90" t="s">
        <v>50</v>
      </c>
      <c r="B15" s="91" t="s">
        <v>91</v>
      </c>
      <c r="C15" s="73"/>
      <c r="D15" s="73"/>
      <c r="E15" s="74" t="s">
        <v>8</v>
      </c>
      <c r="F15" s="43">
        <v>1</v>
      </c>
      <c r="G15" s="43"/>
      <c r="H15" s="43"/>
      <c r="I15" s="43"/>
      <c r="J15" s="58">
        <f t="shared" si="0"/>
        <v>0</v>
      </c>
      <c r="M15" s="46"/>
      <c r="N15" s="46"/>
    </row>
    <row r="16" spans="1:14" s="11" customFormat="1" ht="15.6" x14ac:dyDescent="0.3">
      <c r="A16" s="42" t="s">
        <v>39</v>
      </c>
      <c r="B16" s="73" t="s">
        <v>19</v>
      </c>
      <c r="C16" s="73"/>
      <c r="D16" s="73"/>
      <c r="E16" s="74" t="s">
        <v>8</v>
      </c>
      <c r="F16" s="43">
        <v>1</v>
      </c>
      <c r="G16" s="43"/>
      <c r="H16" s="43"/>
      <c r="I16" s="43"/>
      <c r="J16" s="58">
        <f t="shared" si="0"/>
        <v>0</v>
      </c>
      <c r="M16" s="46"/>
      <c r="N16" s="46"/>
    </row>
    <row r="17" spans="1:14" s="11" customFormat="1" ht="15.6" x14ac:dyDescent="0.3">
      <c r="A17" s="42" t="s">
        <v>40</v>
      </c>
      <c r="B17" s="73" t="s">
        <v>29</v>
      </c>
      <c r="C17" s="73"/>
      <c r="D17" s="73"/>
      <c r="E17" s="74" t="s">
        <v>8</v>
      </c>
      <c r="F17" s="43">
        <v>1</v>
      </c>
      <c r="G17" s="43"/>
      <c r="H17" s="43"/>
      <c r="I17" s="43"/>
      <c r="J17" s="58">
        <f t="shared" si="0"/>
        <v>0</v>
      </c>
      <c r="M17" s="46"/>
      <c r="N17" s="46"/>
    </row>
    <row r="18" spans="1:14" s="11" customFormat="1" ht="15.6" x14ac:dyDescent="0.3">
      <c r="A18" s="42" t="s">
        <v>41</v>
      </c>
      <c r="B18" s="73" t="s">
        <v>17</v>
      </c>
      <c r="C18" s="73"/>
      <c r="D18" s="73"/>
      <c r="E18" s="74" t="s">
        <v>8</v>
      </c>
      <c r="F18" s="43">
        <v>1</v>
      </c>
      <c r="G18" s="43"/>
      <c r="H18" s="43"/>
      <c r="I18" s="43"/>
      <c r="J18" s="58">
        <f t="shared" si="0"/>
        <v>0</v>
      </c>
      <c r="M18" s="46"/>
      <c r="N18" s="46"/>
    </row>
    <row r="19" spans="1:14" s="11" customFormat="1" ht="15.6" x14ac:dyDescent="0.3">
      <c r="A19" s="42" t="s">
        <v>42</v>
      </c>
      <c r="B19" s="73" t="s">
        <v>20</v>
      </c>
      <c r="C19" s="73"/>
      <c r="D19" s="73"/>
      <c r="E19" s="74" t="s">
        <v>8</v>
      </c>
      <c r="F19" s="43">
        <v>1</v>
      </c>
      <c r="G19" s="43"/>
      <c r="H19" s="43"/>
      <c r="I19" s="43"/>
      <c r="J19" s="58">
        <f t="shared" si="0"/>
        <v>0</v>
      </c>
      <c r="M19" s="46"/>
      <c r="N19" s="46"/>
    </row>
    <row r="20" spans="1:14" s="11" customFormat="1" ht="15.6" x14ac:dyDescent="0.3">
      <c r="A20" s="90" t="s">
        <v>51</v>
      </c>
      <c r="B20" s="91" t="s">
        <v>167</v>
      </c>
      <c r="C20" s="73"/>
      <c r="D20" s="73"/>
      <c r="E20" s="74" t="s">
        <v>8</v>
      </c>
      <c r="F20" s="43">
        <v>1</v>
      </c>
      <c r="G20" s="43"/>
      <c r="H20" s="43"/>
      <c r="I20" s="43"/>
      <c r="J20" s="58">
        <f t="shared" si="0"/>
        <v>0</v>
      </c>
      <c r="M20" s="46"/>
      <c r="N20" s="46"/>
    </row>
    <row r="21" spans="1:14" s="11" customFormat="1" ht="15.6" x14ac:dyDescent="0.3">
      <c r="A21" s="90" t="s">
        <v>52</v>
      </c>
      <c r="B21" s="91" t="s">
        <v>168</v>
      </c>
      <c r="C21" s="73"/>
      <c r="D21" s="73"/>
      <c r="E21" s="74" t="s">
        <v>8</v>
      </c>
      <c r="F21" s="43">
        <v>1</v>
      </c>
      <c r="G21" s="43"/>
      <c r="H21" s="43"/>
      <c r="I21" s="43"/>
      <c r="J21" s="58">
        <f t="shared" si="0"/>
        <v>0</v>
      </c>
      <c r="M21" s="46"/>
      <c r="N21" s="46"/>
    </row>
    <row r="22" spans="1:14" s="11" customFormat="1" ht="15.6" x14ac:dyDescent="0.3">
      <c r="A22" s="90" t="s">
        <v>53</v>
      </c>
      <c r="B22" s="91" t="s">
        <v>169</v>
      </c>
      <c r="C22" s="73"/>
      <c r="D22" s="73"/>
      <c r="E22" s="74" t="s">
        <v>8</v>
      </c>
      <c r="F22" s="43">
        <v>1</v>
      </c>
      <c r="G22" s="43"/>
      <c r="H22" s="43"/>
      <c r="I22" s="43"/>
      <c r="J22" s="58">
        <f t="shared" si="0"/>
        <v>0</v>
      </c>
      <c r="M22" s="46"/>
      <c r="N22" s="46"/>
    </row>
    <row r="23" spans="1:14" s="11" customFormat="1" ht="15.6" x14ac:dyDescent="0.3">
      <c r="A23" s="42" t="s">
        <v>43</v>
      </c>
      <c r="B23" s="73" t="s">
        <v>30</v>
      </c>
      <c r="C23" s="73"/>
      <c r="D23" s="73"/>
      <c r="E23" s="74" t="s">
        <v>8</v>
      </c>
      <c r="F23" s="43">
        <v>1</v>
      </c>
      <c r="G23" s="43"/>
      <c r="H23" s="43"/>
      <c r="I23" s="43"/>
      <c r="J23" s="58">
        <f t="shared" si="0"/>
        <v>0</v>
      </c>
      <c r="M23" s="46"/>
      <c r="N23" s="46"/>
    </row>
    <row r="24" spans="1:14" s="11" customFormat="1" ht="15.6" x14ac:dyDescent="0.3">
      <c r="A24" s="42" t="s">
        <v>44</v>
      </c>
      <c r="B24" s="73" t="s">
        <v>21</v>
      </c>
      <c r="C24" s="73"/>
      <c r="D24" s="73"/>
      <c r="E24" s="74" t="s">
        <v>8</v>
      </c>
      <c r="F24" s="43">
        <v>1</v>
      </c>
      <c r="G24" s="43"/>
      <c r="H24" s="43"/>
      <c r="I24" s="43"/>
      <c r="J24" s="58">
        <f t="shared" si="0"/>
        <v>0</v>
      </c>
      <c r="M24" s="46"/>
      <c r="N24" s="46"/>
    </row>
    <row r="25" spans="1:14" s="11" customFormat="1" ht="15.6" x14ac:dyDescent="0.3">
      <c r="A25" s="42" t="s">
        <v>45</v>
      </c>
      <c r="B25" s="73" t="s">
        <v>171</v>
      </c>
      <c r="C25" s="73"/>
      <c r="D25" s="73"/>
      <c r="E25" s="74" t="s">
        <v>8</v>
      </c>
      <c r="F25" s="43">
        <v>2</v>
      </c>
      <c r="G25" s="43"/>
      <c r="H25" s="43"/>
      <c r="I25" s="43"/>
      <c r="J25" s="58">
        <f t="shared" si="0"/>
        <v>0</v>
      </c>
      <c r="M25" s="46"/>
      <c r="N25" s="46"/>
    </row>
    <row r="26" spans="1:14" s="11" customFormat="1" ht="15.6" x14ac:dyDescent="0.3">
      <c r="A26" s="42" t="s">
        <v>46</v>
      </c>
      <c r="B26" s="73" t="s">
        <v>18</v>
      </c>
      <c r="C26" s="73"/>
      <c r="D26" s="73"/>
      <c r="E26" s="74" t="s">
        <v>8</v>
      </c>
      <c r="F26" s="43">
        <v>1</v>
      </c>
      <c r="G26" s="43"/>
      <c r="H26" s="43"/>
      <c r="I26" s="43"/>
      <c r="J26" s="58">
        <f t="shared" si="0"/>
        <v>0</v>
      </c>
      <c r="M26" s="46"/>
      <c r="N26" s="46"/>
    </row>
    <row r="27" spans="1:14" s="11" customFormat="1" ht="15.6" x14ac:dyDescent="0.3">
      <c r="A27" s="42" t="s">
        <v>47</v>
      </c>
      <c r="B27" s="73" t="s">
        <v>22</v>
      </c>
      <c r="C27" s="73"/>
      <c r="D27" s="73"/>
      <c r="E27" s="74" t="s">
        <v>8</v>
      </c>
      <c r="F27" s="43">
        <v>1</v>
      </c>
      <c r="G27" s="43"/>
      <c r="H27" s="43"/>
      <c r="I27" s="43"/>
      <c r="J27" s="58">
        <f t="shared" si="0"/>
        <v>0</v>
      </c>
      <c r="M27" s="46"/>
      <c r="N27" s="46"/>
    </row>
    <row r="28" spans="1:14" s="11" customFormat="1" ht="15.6" x14ac:dyDescent="0.3">
      <c r="A28" s="42" t="s">
        <v>170</v>
      </c>
      <c r="B28" s="73" t="s">
        <v>172</v>
      </c>
      <c r="C28" s="73"/>
      <c r="D28" s="73"/>
      <c r="E28" s="74" t="s">
        <v>8</v>
      </c>
      <c r="F28" s="43">
        <v>2</v>
      </c>
      <c r="G28" s="43"/>
      <c r="H28" s="43"/>
      <c r="I28" s="43"/>
      <c r="J28" s="58">
        <f t="shared" si="0"/>
        <v>0</v>
      </c>
      <c r="M28" s="46"/>
      <c r="N28" s="46"/>
    </row>
    <row r="29" spans="1:14" s="11" customFormat="1" ht="15.6" x14ac:dyDescent="0.3">
      <c r="A29" s="42" t="s">
        <v>170</v>
      </c>
      <c r="B29" s="73" t="s">
        <v>23</v>
      </c>
      <c r="C29" s="73"/>
      <c r="D29" s="73"/>
      <c r="E29" s="74" t="s">
        <v>8</v>
      </c>
      <c r="F29" s="43">
        <v>1</v>
      </c>
      <c r="G29" s="43"/>
      <c r="H29" s="43"/>
      <c r="I29" s="43"/>
      <c r="J29" s="58">
        <f t="shared" si="0"/>
        <v>0</v>
      </c>
      <c r="M29" s="46"/>
      <c r="N29" s="46"/>
    </row>
    <row r="30" spans="1:14" s="11" customFormat="1" ht="15.6" x14ac:dyDescent="0.3">
      <c r="A30" s="82"/>
      <c r="B30" s="73"/>
      <c r="C30" s="73"/>
      <c r="D30" s="73"/>
      <c r="E30" s="74"/>
      <c r="F30" s="43"/>
      <c r="G30" s="43"/>
      <c r="H30" s="43"/>
      <c r="I30" s="43"/>
      <c r="J30" s="58"/>
      <c r="M30" s="46"/>
      <c r="N30" s="46"/>
    </row>
    <row r="31" spans="1:14" s="11" customFormat="1" ht="15.6" x14ac:dyDescent="0.3">
      <c r="A31" s="82" t="s">
        <v>32</v>
      </c>
      <c r="B31" s="83" t="s">
        <v>15</v>
      </c>
      <c r="C31" s="73"/>
      <c r="D31" s="73"/>
      <c r="E31" s="74" t="s">
        <v>8</v>
      </c>
      <c r="F31" s="43">
        <v>1</v>
      </c>
      <c r="G31" s="43"/>
      <c r="H31" s="43"/>
      <c r="I31" s="43"/>
      <c r="J31" s="58">
        <f t="shared" si="0"/>
        <v>0</v>
      </c>
      <c r="M31" s="46"/>
      <c r="N31" s="46"/>
    </row>
    <row r="32" spans="1:14" s="11" customFormat="1" ht="15.6" x14ac:dyDescent="0.3">
      <c r="A32" s="12"/>
      <c r="B32" s="16"/>
      <c r="C32" s="16"/>
      <c r="D32" s="16"/>
      <c r="E32" s="37"/>
      <c r="F32" s="38"/>
      <c r="G32" s="38"/>
      <c r="H32" s="38"/>
      <c r="I32" s="38"/>
      <c r="J32" s="58"/>
      <c r="M32" s="46"/>
      <c r="N32" s="46"/>
    </row>
    <row r="33" spans="1:14" s="11" customFormat="1" ht="15.6" x14ac:dyDescent="0.3">
      <c r="A33" s="12" t="s">
        <v>33</v>
      </c>
      <c r="B33" s="13" t="s">
        <v>55</v>
      </c>
      <c r="C33" s="16"/>
      <c r="D33" s="16"/>
      <c r="E33" s="37"/>
      <c r="F33" s="38"/>
      <c r="G33" s="38"/>
      <c r="H33" s="38"/>
      <c r="I33" s="38"/>
      <c r="J33" s="58"/>
      <c r="M33" s="46"/>
      <c r="N33" s="46"/>
    </row>
    <row r="34" spans="1:14" s="11" customFormat="1" ht="15.6" x14ac:dyDescent="0.3">
      <c r="A34" s="17" t="s">
        <v>179</v>
      </c>
      <c r="B34" s="16" t="s">
        <v>56</v>
      </c>
      <c r="C34" s="16"/>
      <c r="D34" s="16"/>
      <c r="E34" s="37" t="s">
        <v>82</v>
      </c>
      <c r="F34" s="38"/>
      <c r="G34" s="38"/>
      <c r="H34" s="38"/>
      <c r="I34" s="38"/>
      <c r="J34" s="58">
        <f t="shared" si="0"/>
        <v>0</v>
      </c>
      <c r="M34" s="46"/>
      <c r="N34" s="46"/>
    </row>
    <row r="35" spans="1:14" s="11" customFormat="1" ht="15.6" customHeight="1" x14ac:dyDescent="0.3">
      <c r="A35" s="17" t="s">
        <v>180</v>
      </c>
      <c r="B35" s="72" t="s">
        <v>87</v>
      </c>
      <c r="C35" s="16"/>
      <c r="D35" s="16"/>
      <c r="E35" s="37" t="s">
        <v>90</v>
      </c>
      <c r="F35" s="38">
        <v>30</v>
      </c>
      <c r="G35" s="38"/>
      <c r="H35" s="38"/>
      <c r="I35" s="38"/>
      <c r="J35" s="58">
        <f t="shared" si="0"/>
        <v>0</v>
      </c>
      <c r="L35" s="56"/>
      <c r="M35" s="46"/>
      <c r="N35" s="46"/>
    </row>
    <row r="36" spans="1:14" s="11" customFormat="1" ht="15.6" x14ac:dyDescent="0.3">
      <c r="A36" s="17" t="s">
        <v>181</v>
      </c>
      <c r="B36" s="16" t="s">
        <v>57</v>
      </c>
      <c r="C36" s="16"/>
      <c r="D36" s="16"/>
      <c r="E36" s="37"/>
      <c r="F36" s="43"/>
      <c r="G36" s="43"/>
      <c r="H36" s="43"/>
      <c r="I36" s="43"/>
      <c r="J36" s="58">
        <f t="shared" si="0"/>
        <v>0</v>
      </c>
      <c r="M36" s="46"/>
      <c r="N36" s="46"/>
    </row>
    <row r="37" spans="1:14" s="11" customFormat="1" ht="17.399999999999999" x14ac:dyDescent="0.3">
      <c r="A37" s="17"/>
      <c r="B37" s="16"/>
      <c r="C37" s="16" t="s">
        <v>113</v>
      </c>
      <c r="D37" s="16"/>
      <c r="E37" s="37" t="s">
        <v>90</v>
      </c>
      <c r="F37" s="43">
        <v>30</v>
      </c>
      <c r="G37" s="43"/>
      <c r="H37" s="43"/>
      <c r="I37" s="43"/>
      <c r="J37" s="58">
        <f t="shared" si="0"/>
        <v>0</v>
      </c>
      <c r="M37" s="46"/>
      <c r="N37" s="46"/>
    </row>
    <row r="38" spans="1:14" s="11" customFormat="1" ht="18" customHeight="1" x14ac:dyDescent="0.3">
      <c r="A38" s="17"/>
      <c r="B38" s="16"/>
      <c r="C38" s="16" t="s">
        <v>114</v>
      </c>
      <c r="D38" s="16"/>
      <c r="E38" s="37" t="s">
        <v>90</v>
      </c>
      <c r="F38" s="43">
        <v>20</v>
      </c>
      <c r="G38" s="43"/>
      <c r="H38" s="43"/>
      <c r="I38" s="43"/>
      <c r="J38" s="58">
        <f t="shared" si="0"/>
        <v>0</v>
      </c>
      <c r="M38" s="46"/>
      <c r="N38" s="46"/>
    </row>
    <row r="39" spans="1:14" s="11" customFormat="1" ht="18" customHeight="1" x14ac:dyDescent="0.3">
      <c r="A39" s="17" t="s">
        <v>182</v>
      </c>
      <c r="B39" s="16" t="s">
        <v>58</v>
      </c>
      <c r="C39" s="16"/>
      <c r="D39" s="16"/>
      <c r="E39" s="37" t="s">
        <v>90</v>
      </c>
      <c r="F39" s="43">
        <v>10</v>
      </c>
      <c r="G39" s="43"/>
      <c r="H39" s="43"/>
      <c r="I39" s="43"/>
      <c r="J39" s="58">
        <f t="shared" si="0"/>
        <v>0</v>
      </c>
      <c r="M39" s="46"/>
      <c r="N39" s="46"/>
    </row>
    <row r="40" spans="1:14" s="11" customFormat="1" ht="15.6" x14ac:dyDescent="0.3">
      <c r="A40" s="17" t="s">
        <v>183</v>
      </c>
      <c r="B40" s="16" t="s">
        <v>59</v>
      </c>
      <c r="C40" s="16"/>
      <c r="D40" s="16"/>
      <c r="E40" s="37"/>
      <c r="F40" s="43"/>
      <c r="G40" s="43"/>
      <c r="H40" s="43"/>
      <c r="I40" s="43"/>
      <c r="J40" s="58"/>
      <c r="M40" s="46"/>
      <c r="N40" s="46"/>
    </row>
    <row r="41" spans="1:14" s="11" customFormat="1" ht="17.399999999999999" x14ac:dyDescent="0.3">
      <c r="A41" s="17"/>
      <c r="B41" s="16"/>
      <c r="C41" s="16" t="s">
        <v>113</v>
      </c>
      <c r="D41" s="16"/>
      <c r="E41" s="37" t="s">
        <v>90</v>
      </c>
      <c r="F41" s="43">
        <v>10</v>
      </c>
      <c r="G41" s="43"/>
      <c r="H41" s="43"/>
      <c r="I41" s="43"/>
      <c r="J41" s="58">
        <f t="shared" si="0"/>
        <v>0</v>
      </c>
      <c r="L41" s="63"/>
      <c r="M41" s="46"/>
      <c r="N41" s="46"/>
    </row>
    <row r="42" spans="1:14" s="11" customFormat="1" ht="17.399999999999999" x14ac:dyDescent="0.3">
      <c r="A42" s="17"/>
      <c r="B42" s="16"/>
      <c r="C42" s="16" t="s">
        <v>114</v>
      </c>
      <c r="D42" s="16"/>
      <c r="E42" s="37" t="s">
        <v>90</v>
      </c>
      <c r="F42" s="43">
        <v>5</v>
      </c>
      <c r="G42" s="43"/>
      <c r="H42" s="43"/>
      <c r="I42" s="43"/>
      <c r="J42" s="58">
        <f t="shared" si="0"/>
        <v>0</v>
      </c>
      <c r="M42" s="46"/>
      <c r="N42" s="46"/>
    </row>
    <row r="43" spans="1:14" s="11" customFormat="1" ht="17.399999999999999" x14ac:dyDescent="0.3">
      <c r="A43" s="17" t="s">
        <v>184</v>
      </c>
      <c r="B43" s="16" t="s">
        <v>60</v>
      </c>
      <c r="C43" s="16"/>
      <c r="D43" s="16"/>
      <c r="E43" s="37" t="s">
        <v>90</v>
      </c>
      <c r="F43" s="43">
        <v>8</v>
      </c>
      <c r="G43" s="43"/>
      <c r="H43" s="43"/>
      <c r="I43" s="43"/>
      <c r="J43" s="58">
        <f t="shared" si="0"/>
        <v>0</v>
      </c>
      <c r="M43" s="46"/>
      <c r="N43" s="46"/>
    </row>
    <row r="44" spans="1:14" s="11" customFormat="1" ht="17.399999999999999" x14ac:dyDescent="0.3">
      <c r="A44" s="17" t="s">
        <v>185</v>
      </c>
      <c r="B44" s="16" t="s">
        <v>61</v>
      </c>
      <c r="C44" s="16"/>
      <c r="D44" s="16"/>
      <c r="E44" s="37" t="s">
        <v>90</v>
      </c>
      <c r="F44" s="43">
        <f>F35+F37+F38+F39-F41-F42-F43</f>
        <v>67</v>
      </c>
      <c r="G44" s="43"/>
      <c r="H44" s="43"/>
      <c r="I44" s="43"/>
      <c r="J44" s="58">
        <f t="shared" si="0"/>
        <v>0</v>
      </c>
      <c r="M44" s="46"/>
      <c r="N44" s="46"/>
    </row>
    <row r="45" spans="1:14" s="11" customFormat="1" ht="15.6" x14ac:dyDescent="0.3">
      <c r="A45" s="17" t="s">
        <v>186</v>
      </c>
      <c r="B45" s="16" t="s">
        <v>62</v>
      </c>
      <c r="C45" s="16"/>
      <c r="D45" s="16"/>
      <c r="E45" s="37" t="s">
        <v>82</v>
      </c>
      <c r="F45" s="43"/>
      <c r="G45" s="43"/>
      <c r="H45" s="43"/>
      <c r="I45" s="43"/>
      <c r="J45" s="58">
        <f t="shared" si="0"/>
        <v>0</v>
      </c>
      <c r="M45" s="46"/>
      <c r="N45" s="46"/>
    </row>
    <row r="46" spans="1:14" s="11" customFormat="1" ht="15.6" x14ac:dyDescent="0.3">
      <c r="A46" s="17"/>
      <c r="B46" s="16"/>
      <c r="C46" s="16"/>
      <c r="D46" s="16"/>
      <c r="E46" s="37"/>
      <c r="F46" s="43"/>
      <c r="G46" s="43"/>
      <c r="H46" s="43"/>
      <c r="I46" s="43"/>
      <c r="J46" s="58"/>
      <c r="M46" s="46"/>
      <c r="N46" s="46"/>
    </row>
    <row r="47" spans="1:14" s="11" customFormat="1" ht="15.6" x14ac:dyDescent="0.3">
      <c r="A47" s="12" t="s">
        <v>34</v>
      </c>
      <c r="B47" s="13" t="s">
        <v>83</v>
      </c>
      <c r="C47" s="16"/>
      <c r="D47" s="16"/>
      <c r="E47" s="37" t="s">
        <v>25</v>
      </c>
      <c r="F47" s="43">
        <v>100</v>
      </c>
      <c r="G47" s="43"/>
      <c r="H47" s="43"/>
      <c r="I47" s="43"/>
      <c r="J47" s="58">
        <f t="shared" si="0"/>
        <v>0</v>
      </c>
      <c r="M47" s="46"/>
      <c r="N47" s="46"/>
    </row>
    <row r="48" spans="1:14" s="11" customFormat="1" ht="15.6" x14ac:dyDescent="0.3">
      <c r="A48" s="17"/>
      <c r="B48" s="16"/>
      <c r="C48" s="16"/>
      <c r="D48" s="16"/>
      <c r="E48" s="37"/>
      <c r="F48" s="43"/>
      <c r="G48" s="43"/>
      <c r="H48" s="43"/>
      <c r="I48" s="43"/>
      <c r="J48" s="58"/>
      <c r="M48" s="46"/>
      <c r="N48" s="46"/>
    </row>
    <row r="49" spans="1:19" s="11" customFormat="1" ht="15.6" x14ac:dyDescent="0.3">
      <c r="A49" s="12" t="s">
        <v>54</v>
      </c>
      <c r="B49" s="13" t="s">
        <v>65</v>
      </c>
      <c r="C49" s="16"/>
      <c r="D49" s="16"/>
      <c r="E49" s="37"/>
      <c r="F49" s="43"/>
      <c r="G49" s="43"/>
      <c r="H49" s="43"/>
      <c r="I49" s="43"/>
      <c r="J49" s="58"/>
      <c r="M49" s="46"/>
      <c r="N49" s="46"/>
    </row>
    <row r="50" spans="1:19" s="11" customFormat="1" ht="17.399999999999999" x14ac:dyDescent="0.3">
      <c r="A50" s="42" t="s">
        <v>187</v>
      </c>
      <c r="B50" s="73" t="s">
        <v>66</v>
      </c>
      <c r="C50" s="73"/>
      <c r="D50" s="73"/>
      <c r="E50" s="37" t="s">
        <v>90</v>
      </c>
      <c r="F50" s="43">
        <v>2</v>
      </c>
      <c r="G50" s="43"/>
      <c r="H50" s="43"/>
      <c r="I50" s="43"/>
      <c r="J50" s="58">
        <f t="shared" si="0"/>
        <v>0</v>
      </c>
      <c r="L50" s="64"/>
      <c r="M50" s="46"/>
      <c r="N50" s="46"/>
    </row>
    <row r="51" spans="1:19" s="11" customFormat="1" ht="15.6" x14ac:dyDescent="0.3">
      <c r="A51" s="42" t="s">
        <v>188</v>
      </c>
      <c r="B51" s="73" t="s">
        <v>85</v>
      </c>
      <c r="C51" s="73"/>
      <c r="D51" s="73"/>
      <c r="E51" s="74" t="s">
        <v>25</v>
      </c>
      <c r="F51" s="43">
        <v>100</v>
      </c>
      <c r="G51" s="43"/>
      <c r="H51" s="43"/>
      <c r="I51" s="43"/>
      <c r="J51" s="58">
        <f t="shared" si="0"/>
        <v>0</v>
      </c>
      <c r="M51" s="46"/>
      <c r="N51" s="46"/>
    </row>
    <row r="52" spans="1:19" s="11" customFormat="1" ht="15.6" x14ac:dyDescent="0.3">
      <c r="A52" s="42" t="s">
        <v>189</v>
      </c>
      <c r="B52" s="16" t="s">
        <v>78</v>
      </c>
      <c r="C52" s="16"/>
      <c r="D52" s="16"/>
      <c r="E52" s="37"/>
      <c r="F52" s="38"/>
      <c r="G52" s="38"/>
      <c r="H52" s="38"/>
      <c r="I52" s="38"/>
      <c r="J52" s="58"/>
      <c r="M52" s="46"/>
      <c r="N52" s="46"/>
    </row>
    <row r="53" spans="1:19" s="11" customFormat="1" ht="15.6" x14ac:dyDescent="0.3">
      <c r="A53" s="17"/>
      <c r="B53" s="16"/>
      <c r="C53" s="16" t="s">
        <v>86</v>
      </c>
      <c r="D53" s="16"/>
      <c r="E53" s="37" t="s">
        <v>9</v>
      </c>
      <c r="F53" s="38">
        <v>16</v>
      </c>
      <c r="G53" s="38"/>
      <c r="H53" s="38"/>
      <c r="I53" s="38"/>
      <c r="J53" s="58">
        <f t="shared" si="0"/>
        <v>0</v>
      </c>
      <c r="K53" s="55"/>
      <c r="L53" s="57"/>
      <c r="M53" s="55"/>
      <c r="N53" s="55"/>
    </row>
    <row r="54" spans="1:19" s="11" customFormat="1" ht="15.6" x14ac:dyDescent="0.3">
      <c r="A54" s="42" t="s">
        <v>190</v>
      </c>
      <c r="B54" s="16" t="s">
        <v>67</v>
      </c>
      <c r="C54" s="16"/>
      <c r="D54" s="16"/>
      <c r="E54" s="37"/>
      <c r="F54" s="38"/>
      <c r="G54" s="38"/>
      <c r="H54" s="38"/>
      <c r="I54" s="38"/>
      <c r="J54" s="58"/>
      <c r="L54" s="57"/>
      <c r="N54" s="46"/>
      <c r="P54" s="110"/>
      <c r="Q54" s="110"/>
      <c r="R54" s="110"/>
    </row>
    <row r="55" spans="1:19" s="11" customFormat="1" ht="15.6" x14ac:dyDescent="0.3">
      <c r="A55" s="17"/>
      <c r="B55" s="16"/>
      <c r="C55" s="16" t="s">
        <v>107</v>
      </c>
      <c r="D55" s="16"/>
      <c r="E55" s="37" t="s">
        <v>24</v>
      </c>
      <c r="F55" s="38">
        <v>8</v>
      </c>
      <c r="G55" s="38"/>
      <c r="H55" s="38"/>
      <c r="I55" s="38"/>
      <c r="J55" s="58">
        <f t="shared" si="0"/>
        <v>0</v>
      </c>
      <c r="K55" s="54"/>
      <c r="L55" s="57"/>
      <c r="M55" s="54"/>
      <c r="N55" s="55"/>
      <c r="P55" s="54"/>
      <c r="Q55" s="60"/>
      <c r="R55" s="59"/>
    </row>
    <row r="56" spans="1:19" s="11" customFormat="1" ht="15.6" x14ac:dyDescent="0.3">
      <c r="A56" s="42" t="s">
        <v>191</v>
      </c>
      <c r="B56" s="16" t="s">
        <v>68</v>
      </c>
      <c r="C56" s="16"/>
      <c r="D56" s="16"/>
      <c r="E56" s="37"/>
      <c r="F56" s="38"/>
      <c r="G56" s="38"/>
      <c r="H56" s="38"/>
      <c r="I56" s="38"/>
      <c r="J56" s="58"/>
      <c r="M56" s="46"/>
      <c r="N56" s="46"/>
      <c r="R56" s="61"/>
      <c r="S56" s="62"/>
    </row>
    <row r="57" spans="1:19" s="11" customFormat="1" ht="17.399999999999999" x14ac:dyDescent="0.3">
      <c r="A57" s="17"/>
      <c r="B57" s="16"/>
      <c r="C57" s="16" t="s">
        <v>96</v>
      </c>
      <c r="D57" s="16"/>
      <c r="E57" s="37" t="s">
        <v>90</v>
      </c>
      <c r="F57" s="38">
        <v>10.5</v>
      </c>
      <c r="G57" s="38"/>
      <c r="H57" s="38"/>
      <c r="I57" s="38"/>
      <c r="J57" s="58">
        <f t="shared" si="0"/>
        <v>0</v>
      </c>
      <c r="K57" s="81"/>
      <c r="M57" s="46"/>
      <c r="N57" s="46"/>
    </row>
    <row r="58" spans="1:19" s="11" customFormat="1" ht="17.399999999999999" x14ac:dyDescent="0.3">
      <c r="A58" s="17"/>
      <c r="B58" s="16"/>
      <c r="C58" s="16" t="s">
        <v>97</v>
      </c>
      <c r="D58" s="16"/>
      <c r="E58" s="37" t="s">
        <v>90</v>
      </c>
      <c r="F58" s="38">
        <v>10.5</v>
      </c>
      <c r="G58" s="38"/>
      <c r="H58" s="38"/>
      <c r="I58" s="38"/>
      <c r="J58" s="58">
        <f t="shared" si="0"/>
        <v>0</v>
      </c>
      <c r="K58" s="81"/>
      <c r="M58" s="46"/>
      <c r="N58" s="46"/>
    </row>
    <row r="59" spans="1:19" s="11" customFormat="1" ht="15.6" x14ac:dyDescent="0.3">
      <c r="A59" s="42" t="s">
        <v>192</v>
      </c>
      <c r="B59" s="16" t="s">
        <v>98</v>
      </c>
      <c r="C59" s="16"/>
      <c r="D59" s="16"/>
      <c r="E59" s="37"/>
      <c r="F59" s="38"/>
      <c r="G59" s="38"/>
      <c r="H59" s="38"/>
      <c r="I59" s="38"/>
      <c r="J59" s="58"/>
      <c r="M59" s="46"/>
      <c r="N59" s="46"/>
    </row>
    <row r="60" spans="1:19" s="11" customFormat="1" ht="15.6" x14ac:dyDescent="0.3">
      <c r="A60" s="42"/>
      <c r="B60" s="16"/>
      <c r="C60" s="16" t="s">
        <v>108</v>
      </c>
      <c r="D60" s="16"/>
      <c r="E60" s="37" t="s">
        <v>25</v>
      </c>
      <c r="F60" s="38">
        <v>15</v>
      </c>
      <c r="G60" s="38"/>
      <c r="H60" s="38"/>
      <c r="I60" s="38"/>
      <c r="J60" s="58">
        <f t="shared" si="0"/>
        <v>0</v>
      </c>
      <c r="M60" s="46"/>
      <c r="N60" s="46"/>
    </row>
    <row r="61" spans="1:19" s="11" customFormat="1" ht="15.6" x14ac:dyDescent="0.3">
      <c r="A61" s="42"/>
      <c r="B61" s="16"/>
      <c r="C61" s="16" t="s">
        <v>88</v>
      </c>
      <c r="D61" s="16"/>
      <c r="E61" s="37" t="s">
        <v>25</v>
      </c>
      <c r="F61" s="38">
        <v>20</v>
      </c>
      <c r="G61" s="38"/>
      <c r="H61" s="38"/>
      <c r="I61" s="38"/>
      <c r="J61" s="58">
        <f t="shared" si="0"/>
        <v>0</v>
      </c>
      <c r="M61" s="46"/>
      <c r="N61" s="46"/>
    </row>
    <row r="62" spans="1:19" s="11" customFormat="1" ht="15.6" x14ac:dyDescent="0.3">
      <c r="A62" s="42"/>
      <c r="B62" s="16"/>
      <c r="C62" s="16" t="s">
        <v>109</v>
      </c>
      <c r="D62" s="16"/>
      <c r="E62" s="37" t="s">
        <v>25</v>
      </c>
      <c r="F62" s="38">
        <v>35</v>
      </c>
      <c r="G62" s="38"/>
      <c r="H62" s="38"/>
      <c r="I62" s="38"/>
      <c r="J62" s="58">
        <f t="shared" si="0"/>
        <v>0</v>
      </c>
      <c r="M62" s="46"/>
      <c r="N62" s="46"/>
    </row>
    <row r="63" spans="1:19" s="11" customFormat="1" ht="15.6" x14ac:dyDescent="0.3">
      <c r="A63" s="42" t="s">
        <v>193</v>
      </c>
      <c r="B63" s="16" t="s">
        <v>99</v>
      </c>
      <c r="C63" s="16"/>
      <c r="D63" s="16"/>
      <c r="E63" s="37" t="s">
        <v>25</v>
      </c>
      <c r="F63" s="38">
        <v>25</v>
      </c>
      <c r="G63" s="38"/>
      <c r="H63" s="38"/>
      <c r="I63" s="38"/>
      <c r="J63" s="58">
        <f t="shared" si="0"/>
        <v>0</v>
      </c>
      <c r="M63" s="46"/>
      <c r="N63" s="46"/>
    </row>
    <row r="64" spans="1:19" s="11" customFormat="1" ht="15.6" x14ac:dyDescent="0.3">
      <c r="A64" s="42"/>
      <c r="B64" s="16"/>
      <c r="C64" s="16"/>
      <c r="D64" s="48"/>
      <c r="E64" s="37"/>
      <c r="F64" s="38"/>
      <c r="G64" s="38"/>
      <c r="H64" s="38"/>
      <c r="I64" s="38"/>
      <c r="J64" s="58"/>
      <c r="M64" s="46"/>
      <c r="N64" s="46"/>
    </row>
    <row r="65" spans="1:14" s="11" customFormat="1" ht="15.6" x14ac:dyDescent="0.3">
      <c r="A65" s="76" t="s">
        <v>63</v>
      </c>
      <c r="B65" s="77" t="s">
        <v>70</v>
      </c>
      <c r="C65" s="41"/>
      <c r="D65" s="48"/>
      <c r="E65" s="37"/>
      <c r="F65" s="38"/>
      <c r="G65" s="38"/>
      <c r="H65" s="38"/>
      <c r="I65" s="38"/>
      <c r="J65" s="58"/>
      <c r="M65" s="46"/>
      <c r="N65" s="46"/>
    </row>
    <row r="66" spans="1:14" s="11" customFormat="1" ht="15.6" x14ac:dyDescent="0.3">
      <c r="A66" s="78" t="s">
        <v>92</v>
      </c>
      <c r="B66" s="41" t="s">
        <v>71</v>
      </c>
      <c r="C66" s="41"/>
      <c r="D66" s="48"/>
      <c r="E66" s="37" t="s">
        <v>82</v>
      </c>
      <c r="F66" s="111" t="s">
        <v>89</v>
      </c>
      <c r="G66" s="112"/>
      <c r="H66" s="112"/>
      <c r="I66" s="113"/>
      <c r="J66" s="58">
        <f t="shared" si="0"/>
        <v>0</v>
      </c>
      <c r="M66" s="46"/>
      <c r="N66" s="46"/>
    </row>
    <row r="67" spans="1:14" s="11" customFormat="1" ht="15.6" x14ac:dyDescent="0.3">
      <c r="A67" s="78" t="s">
        <v>93</v>
      </c>
      <c r="B67" s="41" t="s">
        <v>72</v>
      </c>
      <c r="C67" s="41"/>
      <c r="D67" s="48"/>
      <c r="E67" s="37" t="s">
        <v>79</v>
      </c>
      <c r="F67" s="38">
        <v>1</v>
      </c>
      <c r="G67" s="38"/>
      <c r="H67" s="38"/>
      <c r="I67" s="38"/>
      <c r="J67" s="58">
        <f t="shared" si="0"/>
        <v>0</v>
      </c>
      <c r="M67" s="46"/>
      <c r="N67" s="46"/>
    </row>
    <row r="68" spans="1:14" s="11" customFormat="1" ht="15.6" x14ac:dyDescent="0.3">
      <c r="A68" s="78" t="s">
        <v>94</v>
      </c>
      <c r="B68" s="16" t="s">
        <v>100</v>
      </c>
      <c r="C68" s="16"/>
      <c r="D68" s="75"/>
      <c r="E68" s="37" t="s">
        <v>79</v>
      </c>
      <c r="F68" s="38">
        <v>1</v>
      </c>
      <c r="G68" s="38"/>
      <c r="H68" s="38"/>
      <c r="I68" s="38"/>
      <c r="J68" s="58">
        <f t="shared" si="0"/>
        <v>0</v>
      </c>
      <c r="M68" s="46"/>
      <c r="N68" s="46"/>
    </row>
    <row r="69" spans="1:14" s="11" customFormat="1" ht="15.6" x14ac:dyDescent="0.3">
      <c r="A69" s="78" t="s">
        <v>95</v>
      </c>
      <c r="B69" s="16" t="s">
        <v>101</v>
      </c>
      <c r="C69" s="16"/>
      <c r="D69" s="16"/>
      <c r="E69" s="37" t="s">
        <v>24</v>
      </c>
      <c r="F69" s="38">
        <v>4</v>
      </c>
      <c r="G69" s="38"/>
      <c r="H69" s="38"/>
      <c r="I69" s="38"/>
      <c r="J69" s="58">
        <f t="shared" si="0"/>
        <v>0</v>
      </c>
      <c r="M69" s="46"/>
      <c r="N69" s="46"/>
    </row>
    <row r="70" spans="1:14" s="11" customFormat="1" ht="15.6" x14ac:dyDescent="0.3">
      <c r="A70" s="17"/>
      <c r="B70" s="16"/>
      <c r="C70" s="16"/>
      <c r="D70" s="16"/>
      <c r="E70" s="37"/>
      <c r="F70" s="38"/>
      <c r="G70" s="38"/>
      <c r="H70" s="38"/>
      <c r="I70" s="38"/>
      <c r="J70" s="58"/>
      <c r="M70" s="46"/>
      <c r="N70" s="46"/>
    </row>
    <row r="71" spans="1:14" s="11" customFormat="1" ht="15.6" x14ac:dyDescent="0.3">
      <c r="A71" s="82" t="s">
        <v>64</v>
      </c>
      <c r="B71" s="83" t="s">
        <v>102</v>
      </c>
      <c r="C71" s="73"/>
      <c r="D71" s="73"/>
      <c r="E71" s="74" t="s">
        <v>25</v>
      </c>
      <c r="F71" s="43">
        <v>155</v>
      </c>
      <c r="G71" s="43"/>
      <c r="H71" s="43"/>
      <c r="I71" s="43"/>
      <c r="J71" s="58">
        <f t="shared" si="0"/>
        <v>0</v>
      </c>
      <c r="M71" s="46"/>
      <c r="N71" s="46"/>
    </row>
    <row r="72" spans="1:14" s="11" customFormat="1" ht="15.6" customHeight="1" x14ac:dyDescent="0.3">
      <c r="A72" s="17"/>
      <c r="B72" s="16"/>
      <c r="C72" s="16"/>
      <c r="D72" s="16"/>
      <c r="E72" s="37"/>
      <c r="F72" s="80"/>
      <c r="G72" s="80"/>
      <c r="H72" s="80"/>
      <c r="I72" s="80"/>
      <c r="J72" s="58"/>
      <c r="M72" s="46"/>
      <c r="N72" s="46"/>
    </row>
    <row r="73" spans="1:14" s="11" customFormat="1" ht="15.6" x14ac:dyDescent="0.3">
      <c r="A73" s="12" t="s">
        <v>69</v>
      </c>
      <c r="B73" s="13" t="s">
        <v>103</v>
      </c>
      <c r="C73" s="16"/>
      <c r="D73" s="16"/>
      <c r="E73" s="37"/>
      <c r="F73" s="38"/>
      <c r="G73" s="38"/>
      <c r="H73" s="38"/>
      <c r="I73" s="38"/>
      <c r="J73" s="58"/>
      <c r="M73" s="46"/>
      <c r="N73" s="46"/>
    </row>
    <row r="74" spans="1:14" s="11" customFormat="1" ht="15.6" x14ac:dyDescent="0.3">
      <c r="A74" s="17"/>
      <c r="B74" s="16"/>
      <c r="C74" s="16" t="s">
        <v>104</v>
      </c>
      <c r="D74" s="16"/>
      <c r="E74" s="37" t="s">
        <v>24</v>
      </c>
      <c r="F74" s="38">
        <v>1</v>
      </c>
      <c r="G74" s="38"/>
      <c r="H74" s="38"/>
      <c r="I74" s="38"/>
      <c r="J74" s="58">
        <f t="shared" ref="J74:J81" si="1">H74*I74</f>
        <v>0</v>
      </c>
      <c r="M74" s="46"/>
      <c r="N74" s="46"/>
    </row>
    <row r="75" spans="1:14" s="11" customFormat="1" ht="15.6" x14ac:dyDescent="0.3">
      <c r="A75" s="12"/>
      <c r="B75" s="13"/>
      <c r="C75" s="16" t="s">
        <v>105</v>
      </c>
      <c r="D75" s="16"/>
      <c r="E75" s="37" t="s">
        <v>24</v>
      </c>
      <c r="F75" s="38">
        <v>1</v>
      </c>
      <c r="G75" s="38"/>
      <c r="H75" s="38"/>
      <c r="I75" s="38"/>
      <c r="J75" s="58">
        <f t="shared" si="1"/>
        <v>0</v>
      </c>
      <c r="M75" s="46"/>
      <c r="N75" s="46"/>
    </row>
    <row r="76" spans="1:14" s="11" customFormat="1" ht="15.6" x14ac:dyDescent="0.3">
      <c r="A76" s="17"/>
      <c r="B76" s="16"/>
      <c r="C76" s="16"/>
      <c r="D76" s="16"/>
      <c r="E76" s="37"/>
      <c r="F76" s="38"/>
      <c r="G76" s="38"/>
      <c r="H76" s="38"/>
      <c r="I76" s="38"/>
      <c r="J76" s="58"/>
      <c r="M76" s="46"/>
      <c r="N76" s="46"/>
    </row>
    <row r="77" spans="1:14" s="11" customFormat="1" ht="15.6" x14ac:dyDescent="0.3">
      <c r="A77" s="12" t="s">
        <v>73</v>
      </c>
      <c r="B77" s="13" t="s">
        <v>106</v>
      </c>
      <c r="C77" s="16"/>
      <c r="D77" s="16"/>
      <c r="E77" s="37"/>
      <c r="F77" s="38"/>
      <c r="G77" s="38"/>
      <c r="H77" s="38"/>
      <c r="I77" s="38"/>
      <c r="J77" s="58"/>
      <c r="M77" s="46"/>
      <c r="N77" s="46"/>
    </row>
    <row r="78" spans="1:14" s="11" customFormat="1" ht="15.6" x14ac:dyDescent="0.3">
      <c r="A78" s="17"/>
      <c r="B78" s="16"/>
      <c r="C78" s="16" t="s">
        <v>110</v>
      </c>
      <c r="D78" s="16"/>
      <c r="E78" s="37" t="s">
        <v>24</v>
      </c>
      <c r="F78" s="38">
        <v>1</v>
      </c>
      <c r="G78" s="38"/>
      <c r="H78" s="38"/>
      <c r="I78" s="38"/>
      <c r="J78" s="58">
        <f t="shared" si="1"/>
        <v>0</v>
      </c>
      <c r="L78" s="56"/>
      <c r="M78" s="46"/>
      <c r="N78" s="46"/>
    </row>
    <row r="79" spans="1:14" s="11" customFormat="1" ht="15.6" x14ac:dyDescent="0.3">
      <c r="A79" s="17"/>
      <c r="B79" s="16"/>
      <c r="C79" s="16" t="s">
        <v>111</v>
      </c>
      <c r="D79" s="16"/>
      <c r="E79" s="37" t="s">
        <v>24</v>
      </c>
      <c r="F79" s="38">
        <v>1</v>
      </c>
      <c r="G79" s="38"/>
      <c r="H79" s="38"/>
      <c r="I79" s="38"/>
      <c r="J79" s="58">
        <f t="shared" si="1"/>
        <v>0</v>
      </c>
      <c r="L79" s="56"/>
      <c r="M79" s="46"/>
      <c r="N79" s="46"/>
    </row>
    <row r="80" spans="1:14" s="11" customFormat="1" ht="15.6" x14ac:dyDescent="0.3">
      <c r="A80" s="17"/>
      <c r="B80" s="16"/>
      <c r="C80" s="16"/>
      <c r="D80" s="16"/>
      <c r="E80" s="37"/>
      <c r="F80" s="38"/>
      <c r="G80" s="38"/>
      <c r="H80" s="38"/>
      <c r="I80" s="38"/>
      <c r="J80" s="58"/>
      <c r="M80" s="46"/>
      <c r="N80" s="46"/>
    </row>
    <row r="81" spans="1:15" s="11" customFormat="1" ht="15.6" x14ac:dyDescent="0.3">
      <c r="A81" s="12" t="s">
        <v>74</v>
      </c>
      <c r="B81" s="13" t="s">
        <v>80</v>
      </c>
      <c r="C81" s="16"/>
      <c r="D81" s="16"/>
      <c r="E81" s="37" t="s">
        <v>112</v>
      </c>
      <c r="F81" s="38">
        <v>1</v>
      </c>
      <c r="G81" s="38"/>
      <c r="H81" s="38"/>
      <c r="I81" s="38"/>
      <c r="J81" s="58">
        <f t="shared" si="1"/>
        <v>0</v>
      </c>
      <c r="M81" s="46"/>
      <c r="N81" s="46"/>
    </row>
    <row r="82" spans="1:15" s="11" customFormat="1" ht="15.6" x14ac:dyDescent="0.3">
      <c r="A82" s="12"/>
      <c r="B82" s="13"/>
      <c r="C82" s="16"/>
      <c r="D82" s="16"/>
      <c r="E82" s="37"/>
      <c r="F82" s="38"/>
      <c r="G82" s="38"/>
      <c r="H82" s="38"/>
      <c r="I82" s="38"/>
      <c r="J82" s="58"/>
      <c r="M82" s="46"/>
      <c r="N82" s="46"/>
    </row>
    <row r="83" spans="1:15" s="11" customFormat="1" ht="15.6" x14ac:dyDescent="0.3">
      <c r="A83" s="12" t="s">
        <v>194</v>
      </c>
      <c r="B83" s="13" t="s">
        <v>195</v>
      </c>
      <c r="C83" s="16"/>
      <c r="D83" s="16"/>
      <c r="E83" s="37" t="s">
        <v>112</v>
      </c>
      <c r="F83" s="38">
        <v>1</v>
      </c>
      <c r="G83" s="38"/>
      <c r="H83" s="38"/>
      <c r="I83" s="38"/>
      <c r="J83" s="58">
        <f t="shared" ref="J83" si="2">H83*I83</f>
        <v>0</v>
      </c>
      <c r="M83" s="46"/>
      <c r="N83" s="46"/>
    </row>
    <row r="84" spans="1:15" s="11" customFormat="1" ht="15.6" x14ac:dyDescent="0.3">
      <c r="A84" s="12"/>
      <c r="B84" s="13"/>
      <c r="C84" s="16"/>
      <c r="D84" s="16"/>
      <c r="E84" s="37"/>
      <c r="F84" s="38"/>
      <c r="G84" s="38"/>
      <c r="H84" s="38"/>
      <c r="I84" s="38"/>
      <c r="J84" s="58"/>
      <c r="M84" s="46"/>
      <c r="N84" s="46"/>
    </row>
    <row r="85" spans="1:15" s="11" customFormat="1" ht="15.6" x14ac:dyDescent="0.3">
      <c r="A85" s="12" t="s">
        <v>196</v>
      </c>
      <c r="B85" s="13" t="s">
        <v>197</v>
      </c>
      <c r="C85" s="16"/>
      <c r="D85" s="16"/>
      <c r="E85" s="37" t="s">
        <v>112</v>
      </c>
      <c r="F85" s="38">
        <v>1</v>
      </c>
      <c r="G85" s="38"/>
      <c r="H85" s="38"/>
      <c r="I85" s="38"/>
      <c r="J85" s="58">
        <f t="shared" ref="J85" si="3">H85*I85</f>
        <v>0</v>
      </c>
      <c r="M85" s="46"/>
      <c r="N85" s="46"/>
    </row>
    <row r="86" spans="1:15" s="11" customFormat="1" ht="15.6" x14ac:dyDescent="0.3">
      <c r="A86" s="17"/>
      <c r="B86" s="16"/>
      <c r="C86" s="16"/>
      <c r="D86" s="16"/>
      <c r="E86" s="37"/>
      <c r="F86" s="38"/>
      <c r="G86" s="38"/>
      <c r="H86" s="38"/>
      <c r="I86" s="38"/>
      <c r="J86" s="39"/>
    </row>
    <row r="87" spans="1:15" s="18" customFormat="1" ht="18" x14ac:dyDescent="0.35">
      <c r="A87" s="19"/>
      <c r="B87" s="20"/>
      <c r="C87" s="21"/>
      <c r="D87" s="22" t="s">
        <v>10</v>
      </c>
      <c r="E87" s="23"/>
      <c r="F87" s="24"/>
      <c r="G87" s="24"/>
      <c r="H87" s="24"/>
      <c r="I87" s="25"/>
      <c r="J87" s="106">
        <f>SUM(J8:J85)</f>
        <v>0</v>
      </c>
      <c r="K87" s="40"/>
    </row>
    <row r="88" spans="1:15" s="18" customFormat="1" ht="18" x14ac:dyDescent="0.35">
      <c r="A88" s="19"/>
      <c r="B88" s="20"/>
      <c r="C88" s="21"/>
      <c r="D88" s="22" t="s">
        <v>14</v>
      </c>
      <c r="E88" s="26"/>
      <c r="F88" s="44"/>
      <c r="G88" s="44"/>
      <c r="H88" s="44"/>
      <c r="I88" s="27"/>
      <c r="J88" s="106">
        <f>0.2*J87</f>
        <v>0</v>
      </c>
    </row>
    <row r="89" spans="1:15" s="18" customFormat="1" ht="18.600000000000001" thickBot="1" x14ac:dyDescent="0.4">
      <c r="A89" s="28"/>
      <c r="B89" s="29"/>
      <c r="C89" s="30"/>
      <c r="D89" s="31" t="s">
        <v>13</v>
      </c>
      <c r="E89" s="32"/>
      <c r="F89" s="33"/>
      <c r="G89" s="33"/>
      <c r="H89" s="33"/>
      <c r="I89" s="34"/>
      <c r="J89" s="107">
        <f>SUM(J87:J88)</f>
        <v>0</v>
      </c>
    </row>
    <row r="90" spans="1:15" x14ac:dyDescent="0.3">
      <c r="M90" s="9"/>
      <c r="N90" s="9"/>
      <c r="O90" s="9"/>
    </row>
    <row r="92" spans="1:15" x14ac:dyDescent="0.3">
      <c r="I92" s="65"/>
      <c r="J92" s="66"/>
    </row>
    <row r="93" spans="1:15" x14ac:dyDescent="0.3">
      <c r="I93" s="65"/>
      <c r="J93" s="66"/>
      <c r="L93" s="66"/>
    </row>
    <row r="94" spans="1:15" x14ac:dyDescent="0.3">
      <c r="I94" s="65"/>
      <c r="J94" s="70"/>
      <c r="L94" s="66"/>
    </row>
    <row r="95" spans="1:15" x14ac:dyDescent="0.3">
      <c r="I95" s="65"/>
      <c r="J95" s="70"/>
      <c r="L95" s="66"/>
    </row>
    <row r="96" spans="1:15" ht="15.6" x14ac:dyDescent="0.3">
      <c r="I96" s="35"/>
      <c r="J96" s="66"/>
    </row>
    <row r="97" spans="4:10" x14ac:dyDescent="0.3">
      <c r="J97" s="71"/>
    </row>
    <row r="98" spans="4:10" x14ac:dyDescent="0.3">
      <c r="J98" s="66"/>
    </row>
    <row r="99" spans="4:10" x14ac:dyDescent="0.3">
      <c r="D99" s="68"/>
      <c r="F99" s="68"/>
      <c r="G99" s="68"/>
      <c r="H99" s="68"/>
    </row>
    <row r="100" spans="4:10" x14ac:dyDescent="0.3">
      <c r="D100" s="69"/>
      <c r="F100" s="67"/>
      <c r="G100" s="67"/>
      <c r="H100" s="67"/>
    </row>
    <row r="101" spans="4:10" x14ac:dyDescent="0.3">
      <c r="D101" s="69"/>
      <c r="F101" s="67"/>
      <c r="G101" s="67"/>
      <c r="H101" s="67"/>
    </row>
    <row r="102" spans="4:10" x14ac:dyDescent="0.3">
      <c r="D102" s="69"/>
      <c r="F102" s="67"/>
      <c r="G102" s="67"/>
      <c r="H102" s="67"/>
    </row>
    <row r="103" spans="4:10" x14ac:dyDescent="0.3">
      <c r="D103" s="69"/>
      <c r="F103" s="69"/>
      <c r="G103" s="69"/>
      <c r="H103" s="69"/>
    </row>
    <row r="105" spans="4:10" x14ac:dyDescent="0.3">
      <c r="D105" s="69"/>
      <c r="F105" s="67"/>
      <c r="G105" s="67"/>
      <c r="H105" s="67"/>
    </row>
    <row r="106" spans="4:10" x14ac:dyDescent="0.3">
      <c r="D106" s="69"/>
      <c r="F106" s="67"/>
      <c r="G106" s="67"/>
      <c r="H106" s="67"/>
    </row>
    <row r="107" spans="4:10" x14ac:dyDescent="0.3">
      <c r="D107" s="69"/>
      <c r="F107" s="67"/>
      <c r="G107" s="67"/>
      <c r="H107" s="67"/>
    </row>
    <row r="109" spans="4:10" x14ac:dyDescent="0.3">
      <c r="D109" s="67"/>
      <c r="F109" s="67"/>
      <c r="G109" s="67"/>
      <c r="H109" s="67"/>
    </row>
  </sheetData>
  <sheetProtection insertColumns="0" insertRows="0" deleteColumns="0" deleteRows="0" sort="0" autoFilter="0"/>
  <mergeCells count="9">
    <mergeCell ref="P54:R54"/>
    <mergeCell ref="F66:I66"/>
    <mergeCell ref="B4:D4"/>
    <mergeCell ref="A5:J5"/>
    <mergeCell ref="B1:H1"/>
    <mergeCell ref="I1:J1"/>
    <mergeCell ref="I2:J2"/>
    <mergeCell ref="A3:D3"/>
    <mergeCell ref="E3:J3"/>
  </mergeCells>
  <phoneticPr fontId="21" type="noConversion"/>
  <pageMargins left="0.23622047244094491" right="0.23622047244094491" top="0.74803149606299213" bottom="0.74803149606299213" header="0.46" footer="0.31496062992125984"/>
  <pageSetup paperSize="9" scale="58" fitToHeight="0" orientation="portrait" r:id="rId1"/>
  <headerFooter>
    <oddHeader xml:space="preserve">&amp;R
</oddHeader>
    <oddFooter xml:space="preserve">&amp;L
</oddFooter>
  </headerFooter>
  <rowBreaks count="1" manualBreakCount="1">
    <brk id="6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E8980-8C40-4C51-90C5-AEB0E80119D4}">
  <sheetPr>
    <pageSetUpPr fitToPage="1"/>
  </sheetPr>
  <dimension ref="A1:S109"/>
  <sheetViews>
    <sheetView view="pageBreakPreview" topLeftCell="A38" zoomScale="70" zoomScaleNormal="70" zoomScaleSheetLayoutView="70" zoomScalePageLayoutView="85" workbookViewId="0">
      <selection activeCell="M64" sqref="M64"/>
    </sheetView>
  </sheetViews>
  <sheetFormatPr baseColWidth="10" defaultColWidth="11" defaultRowHeight="14.4" x14ac:dyDescent="0.3"/>
  <cols>
    <col min="1" max="1" width="10.109375" style="9" customWidth="1"/>
    <col min="2" max="2" width="12.88671875" style="9" customWidth="1"/>
    <col min="3" max="3" width="35.88671875" style="9" customWidth="1"/>
    <col min="4" max="4" width="33.5546875" style="9" customWidth="1"/>
    <col min="5" max="5" width="9.33203125" style="9" customWidth="1"/>
    <col min="6" max="6" width="10.5546875" style="9" customWidth="1"/>
    <col min="7" max="7" width="12.5546875" style="9" customWidth="1"/>
    <col min="8" max="8" width="11.109375" style="9" customWidth="1"/>
    <col min="9" max="9" width="13" style="9" customWidth="1"/>
    <col min="10" max="10" width="16.21875" style="9" customWidth="1"/>
    <col min="11" max="11" width="18.88671875" style="9" bestFit="1" customWidth="1"/>
    <col min="12" max="12" width="18.109375" style="9" bestFit="1" customWidth="1"/>
    <col min="13" max="13" width="18.109375" style="45" customWidth="1"/>
    <col min="14" max="14" width="16.21875" style="45" bestFit="1" customWidth="1"/>
    <col min="15" max="15" width="15.109375" style="47" bestFit="1" customWidth="1"/>
    <col min="16" max="17" width="11" style="9"/>
    <col min="18" max="18" width="15.77734375" style="9" customWidth="1"/>
    <col min="19" max="16384" width="11" style="9"/>
  </cols>
  <sheetData>
    <row r="1" spans="1:14" ht="66.599999999999994" customHeight="1" x14ac:dyDescent="0.3">
      <c r="A1" s="36"/>
      <c r="B1" s="129" t="s">
        <v>306</v>
      </c>
      <c r="C1" s="130"/>
      <c r="D1" s="130"/>
      <c r="E1" s="130"/>
      <c r="F1" s="130"/>
      <c r="G1" s="122" t="s">
        <v>0</v>
      </c>
      <c r="H1" s="122"/>
      <c r="I1" s="122"/>
      <c r="J1" s="123"/>
    </row>
    <row r="2" spans="1:14" ht="17.399999999999999" x14ac:dyDescent="0.3">
      <c r="A2" s="7"/>
      <c r="B2" s="8" t="s">
        <v>12</v>
      </c>
      <c r="C2" s="1" t="s">
        <v>305</v>
      </c>
      <c r="D2" s="2" t="s">
        <v>1</v>
      </c>
      <c r="E2" s="3">
        <v>0</v>
      </c>
      <c r="F2" s="1" t="s">
        <v>2</v>
      </c>
      <c r="G2" s="124">
        <v>45775</v>
      </c>
      <c r="H2" s="131"/>
      <c r="I2" s="131"/>
      <c r="J2" s="125"/>
    </row>
    <row r="3" spans="1:14" ht="48" customHeight="1" x14ac:dyDescent="0.3">
      <c r="A3" s="126" t="s">
        <v>198</v>
      </c>
      <c r="B3" s="115"/>
      <c r="C3" s="115"/>
      <c r="D3" s="116"/>
      <c r="E3" s="114" t="s">
        <v>166</v>
      </c>
      <c r="F3" s="127"/>
      <c r="G3" s="127"/>
      <c r="H3" s="127"/>
      <c r="I3" s="127"/>
      <c r="J3" s="128"/>
    </row>
    <row r="4" spans="1:14" ht="34.200000000000003" customHeight="1" x14ac:dyDescent="0.3">
      <c r="A4" s="4" t="s">
        <v>3</v>
      </c>
      <c r="B4" s="114" t="s">
        <v>4</v>
      </c>
      <c r="C4" s="115"/>
      <c r="D4" s="116"/>
      <c r="E4" s="5" t="s">
        <v>174</v>
      </c>
      <c r="F4" s="95" t="s">
        <v>173</v>
      </c>
      <c r="G4" s="5" t="s">
        <v>175</v>
      </c>
      <c r="H4" s="95" t="s">
        <v>176</v>
      </c>
      <c r="I4" s="98" t="s">
        <v>177</v>
      </c>
      <c r="J4" s="6" t="s">
        <v>7</v>
      </c>
    </row>
    <row r="5" spans="1:14" ht="55.2" customHeight="1" x14ac:dyDescent="0.3">
      <c r="A5" s="117" t="s">
        <v>178</v>
      </c>
      <c r="B5" s="118"/>
      <c r="C5" s="118"/>
      <c r="D5" s="118"/>
      <c r="E5" s="118"/>
      <c r="F5" s="118"/>
      <c r="G5" s="118"/>
      <c r="H5" s="118"/>
      <c r="I5" s="118"/>
      <c r="J5" s="119"/>
    </row>
    <row r="6" spans="1:14" s="11" customFormat="1" ht="15.6" x14ac:dyDescent="0.3">
      <c r="A6" s="52" t="s">
        <v>115</v>
      </c>
      <c r="B6" s="51" t="s">
        <v>199</v>
      </c>
      <c r="C6" s="53"/>
      <c r="D6" s="15"/>
      <c r="E6" s="49"/>
      <c r="F6" s="10"/>
      <c r="G6" s="10"/>
      <c r="H6" s="99"/>
      <c r="I6" s="99"/>
      <c r="J6" s="50"/>
      <c r="M6" s="46"/>
      <c r="N6" s="46"/>
    </row>
    <row r="7" spans="1:14" s="11" customFormat="1" ht="15.6" x14ac:dyDescent="0.3">
      <c r="A7" s="12"/>
      <c r="B7" s="16"/>
      <c r="C7" s="14"/>
      <c r="D7" s="15"/>
      <c r="E7" s="49"/>
      <c r="F7" s="10"/>
      <c r="G7" s="10"/>
      <c r="H7" s="99"/>
      <c r="I7" s="99"/>
      <c r="J7" s="50"/>
      <c r="M7" s="46"/>
      <c r="N7" s="46"/>
    </row>
    <row r="8" spans="1:14" s="11" customFormat="1" ht="15.6" x14ac:dyDescent="0.3">
      <c r="A8" s="82" t="s">
        <v>163</v>
      </c>
      <c r="B8" s="83" t="s">
        <v>26</v>
      </c>
      <c r="C8" s="89"/>
      <c r="D8" s="87"/>
      <c r="E8" s="74" t="s">
        <v>8</v>
      </c>
      <c r="F8" s="43">
        <v>1</v>
      </c>
      <c r="G8" s="93"/>
      <c r="H8" s="105"/>
      <c r="I8" s="105"/>
      <c r="J8" s="58">
        <f t="shared" ref="J8:J33" si="0">F8*G8</f>
        <v>0</v>
      </c>
      <c r="M8" s="46"/>
      <c r="N8" s="46"/>
    </row>
    <row r="9" spans="1:14" s="11" customFormat="1" ht="15.6" x14ac:dyDescent="0.3">
      <c r="A9" s="42" t="s">
        <v>200</v>
      </c>
      <c r="B9" s="73" t="s">
        <v>27</v>
      </c>
      <c r="C9" s="73"/>
      <c r="D9" s="73"/>
      <c r="E9" s="74" t="s">
        <v>8</v>
      </c>
      <c r="F9" s="43">
        <v>1</v>
      </c>
      <c r="G9" s="93"/>
      <c r="H9" s="105"/>
      <c r="I9" s="105"/>
      <c r="J9" s="58">
        <f t="shared" si="0"/>
        <v>0</v>
      </c>
      <c r="M9" s="46"/>
      <c r="N9" s="46"/>
    </row>
    <row r="10" spans="1:14" s="11" customFormat="1" ht="15.6" x14ac:dyDescent="0.3">
      <c r="A10" s="42" t="s">
        <v>201</v>
      </c>
      <c r="B10" s="73" t="s">
        <v>28</v>
      </c>
      <c r="C10" s="73"/>
      <c r="D10" s="73"/>
      <c r="E10" s="74" t="s">
        <v>8</v>
      </c>
      <c r="F10" s="43">
        <v>1</v>
      </c>
      <c r="G10" s="93"/>
      <c r="H10" s="105"/>
      <c r="I10" s="105"/>
      <c r="J10" s="58">
        <f t="shared" si="0"/>
        <v>0</v>
      </c>
      <c r="M10" s="46"/>
      <c r="N10" s="46"/>
    </row>
    <row r="11" spans="1:14" s="11" customFormat="1" ht="15.6" x14ac:dyDescent="0.3">
      <c r="A11" s="42" t="s">
        <v>202</v>
      </c>
      <c r="B11" s="73" t="s">
        <v>16</v>
      </c>
      <c r="C11" s="73"/>
      <c r="D11" s="73"/>
      <c r="E11" s="74" t="s">
        <v>8</v>
      </c>
      <c r="F11" s="43">
        <v>1</v>
      </c>
      <c r="G11" s="93"/>
      <c r="H11" s="105"/>
      <c r="I11" s="105"/>
      <c r="J11" s="58">
        <f t="shared" si="0"/>
        <v>0</v>
      </c>
      <c r="M11" s="46"/>
      <c r="N11" s="46"/>
    </row>
    <row r="12" spans="1:14" s="11" customFormat="1" ht="15.6" x14ac:dyDescent="0.3">
      <c r="A12" s="42" t="s">
        <v>203</v>
      </c>
      <c r="B12" s="73" t="s">
        <v>75</v>
      </c>
      <c r="C12" s="73"/>
      <c r="D12" s="73"/>
      <c r="E12" s="74" t="s">
        <v>8</v>
      </c>
      <c r="F12" s="43">
        <v>1</v>
      </c>
      <c r="G12" s="93"/>
      <c r="H12" s="105"/>
      <c r="I12" s="105"/>
      <c r="J12" s="58">
        <f t="shared" si="0"/>
        <v>0</v>
      </c>
      <c r="M12" s="46"/>
      <c r="N12" s="46"/>
    </row>
    <row r="13" spans="1:14" s="11" customFormat="1" ht="15.6" x14ac:dyDescent="0.3">
      <c r="A13" s="90" t="s">
        <v>204</v>
      </c>
      <c r="B13" s="91" t="s">
        <v>76</v>
      </c>
      <c r="C13" s="73"/>
      <c r="D13" s="73"/>
      <c r="E13" s="74" t="s">
        <v>8</v>
      </c>
      <c r="F13" s="43">
        <v>1</v>
      </c>
      <c r="G13" s="93"/>
      <c r="H13" s="105"/>
      <c r="I13" s="105"/>
      <c r="J13" s="58">
        <f t="shared" si="0"/>
        <v>0</v>
      </c>
      <c r="M13" s="46"/>
      <c r="N13" s="46"/>
    </row>
    <row r="14" spans="1:14" s="11" customFormat="1" ht="15.6" x14ac:dyDescent="0.3">
      <c r="A14" s="90" t="s">
        <v>205</v>
      </c>
      <c r="B14" s="91" t="s">
        <v>77</v>
      </c>
      <c r="C14" s="73"/>
      <c r="D14" s="73"/>
      <c r="E14" s="74" t="s">
        <v>8</v>
      </c>
      <c r="F14" s="43">
        <v>1</v>
      </c>
      <c r="G14" s="93"/>
      <c r="H14" s="105"/>
      <c r="I14" s="105"/>
      <c r="J14" s="58">
        <f t="shared" si="0"/>
        <v>0</v>
      </c>
      <c r="M14" s="46"/>
      <c r="N14" s="46"/>
    </row>
    <row r="15" spans="1:14" s="11" customFormat="1" ht="15.6" x14ac:dyDescent="0.3">
      <c r="A15" s="90" t="s">
        <v>206</v>
      </c>
      <c r="B15" s="91" t="s">
        <v>91</v>
      </c>
      <c r="C15" s="73"/>
      <c r="D15" s="73"/>
      <c r="E15" s="74" t="s">
        <v>8</v>
      </c>
      <c r="F15" s="43">
        <v>1</v>
      </c>
      <c r="G15" s="93"/>
      <c r="H15" s="105"/>
      <c r="I15" s="105"/>
      <c r="J15" s="58">
        <f t="shared" si="0"/>
        <v>0</v>
      </c>
      <c r="M15" s="46"/>
      <c r="N15" s="46"/>
    </row>
    <row r="16" spans="1:14" s="11" customFormat="1" ht="15.6" x14ac:dyDescent="0.3">
      <c r="A16" s="42" t="s">
        <v>207</v>
      </c>
      <c r="B16" s="73" t="s">
        <v>19</v>
      </c>
      <c r="C16" s="73"/>
      <c r="D16" s="73"/>
      <c r="E16" s="74" t="s">
        <v>8</v>
      </c>
      <c r="F16" s="43">
        <v>1</v>
      </c>
      <c r="G16" s="93"/>
      <c r="H16" s="105"/>
      <c r="I16" s="105"/>
      <c r="J16" s="58">
        <f t="shared" si="0"/>
        <v>0</v>
      </c>
      <c r="M16" s="46"/>
      <c r="N16" s="46"/>
    </row>
    <row r="17" spans="1:14" s="11" customFormat="1" ht="15.6" x14ac:dyDescent="0.3">
      <c r="A17" s="42" t="s">
        <v>208</v>
      </c>
      <c r="B17" s="73" t="s">
        <v>29</v>
      </c>
      <c r="C17" s="73"/>
      <c r="D17" s="73"/>
      <c r="E17" s="74" t="s">
        <v>8</v>
      </c>
      <c r="F17" s="43">
        <v>1</v>
      </c>
      <c r="G17" s="93"/>
      <c r="H17" s="105"/>
      <c r="I17" s="105"/>
      <c r="J17" s="58">
        <f t="shared" si="0"/>
        <v>0</v>
      </c>
      <c r="M17" s="46"/>
      <c r="N17" s="46"/>
    </row>
    <row r="18" spans="1:14" s="11" customFormat="1" ht="15.6" x14ac:dyDescent="0.3">
      <c r="A18" s="42" t="s">
        <v>209</v>
      </c>
      <c r="B18" s="73" t="s">
        <v>17</v>
      </c>
      <c r="C18" s="73"/>
      <c r="D18" s="73"/>
      <c r="E18" s="74" t="s">
        <v>8</v>
      </c>
      <c r="F18" s="43">
        <v>1</v>
      </c>
      <c r="G18" s="93"/>
      <c r="H18" s="105"/>
      <c r="I18" s="105"/>
      <c r="J18" s="58">
        <f t="shared" si="0"/>
        <v>0</v>
      </c>
      <c r="M18" s="46"/>
      <c r="N18" s="46"/>
    </row>
    <row r="19" spans="1:14" s="11" customFormat="1" ht="15.6" x14ac:dyDescent="0.3">
      <c r="A19" s="42" t="s">
        <v>210</v>
      </c>
      <c r="B19" s="73" t="s">
        <v>20</v>
      </c>
      <c r="C19" s="73"/>
      <c r="D19" s="73"/>
      <c r="E19" s="74" t="s">
        <v>8</v>
      </c>
      <c r="F19" s="43">
        <v>1</v>
      </c>
      <c r="G19" s="93"/>
      <c r="H19" s="105"/>
      <c r="I19" s="105"/>
      <c r="J19" s="58">
        <f t="shared" si="0"/>
        <v>0</v>
      </c>
      <c r="M19" s="46"/>
      <c r="N19" s="46"/>
    </row>
    <row r="20" spans="1:14" s="11" customFormat="1" ht="15.6" x14ac:dyDescent="0.3">
      <c r="A20" s="90" t="s">
        <v>211</v>
      </c>
      <c r="B20" s="91" t="s">
        <v>167</v>
      </c>
      <c r="C20" s="73"/>
      <c r="D20" s="73"/>
      <c r="E20" s="74" t="s">
        <v>8</v>
      </c>
      <c r="F20" s="43">
        <v>1</v>
      </c>
      <c r="G20" s="93"/>
      <c r="H20" s="105"/>
      <c r="I20" s="105"/>
      <c r="J20" s="58">
        <f t="shared" si="0"/>
        <v>0</v>
      </c>
      <c r="M20" s="46"/>
      <c r="N20" s="46"/>
    </row>
    <row r="21" spans="1:14" s="11" customFormat="1" ht="15.6" x14ac:dyDescent="0.3">
      <c r="A21" s="90" t="s">
        <v>212</v>
      </c>
      <c r="B21" s="91" t="s">
        <v>168</v>
      </c>
      <c r="C21" s="73"/>
      <c r="D21" s="73"/>
      <c r="E21" s="74" t="s">
        <v>8</v>
      </c>
      <c r="F21" s="43">
        <v>1</v>
      </c>
      <c r="G21" s="93"/>
      <c r="H21" s="105"/>
      <c r="I21" s="105"/>
      <c r="J21" s="58">
        <f t="shared" si="0"/>
        <v>0</v>
      </c>
      <c r="M21" s="46"/>
      <c r="N21" s="46"/>
    </row>
    <row r="22" spans="1:14" s="11" customFormat="1" ht="15.6" x14ac:dyDescent="0.3">
      <c r="A22" s="90" t="s">
        <v>213</v>
      </c>
      <c r="B22" s="91" t="s">
        <v>169</v>
      </c>
      <c r="C22" s="73"/>
      <c r="D22" s="73"/>
      <c r="E22" s="74" t="s">
        <v>8</v>
      </c>
      <c r="F22" s="43">
        <v>1</v>
      </c>
      <c r="G22" s="93"/>
      <c r="H22" s="105"/>
      <c r="I22" s="105"/>
      <c r="J22" s="58">
        <f t="shared" si="0"/>
        <v>0</v>
      </c>
      <c r="M22" s="46"/>
      <c r="N22" s="46"/>
    </row>
    <row r="23" spans="1:14" s="11" customFormat="1" ht="15.6" x14ac:dyDescent="0.3">
      <c r="A23" s="42" t="s">
        <v>214</v>
      </c>
      <c r="B23" s="73" t="s">
        <v>30</v>
      </c>
      <c r="C23" s="73"/>
      <c r="D23" s="73"/>
      <c r="E23" s="74" t="s">
        <v>8</v>
      </c>
      <c r="F23" s="43">
        <v>1</v>
      </c>
      <c r="G23" s="93"/>
      <c r="H23" s="105"/>
      <c r="I23" s="105"/>
      <c r="J23" s="58">
        <f t="shared" si="0"/>
        <v>0</v>
      </c>
      <c r="M23" s="46"/>
      <c r="N23" s="46"/>
    </row>
    <row r="24" spans="1:14" s="11" customFormat="1" ht="15.6" x14ac:dyDescent="0.3">
      <c r="A24" s="42" t="s">
        <v>215</v>
      </c>
      <c r="B24" s="73" t="s">
        <v>21</v>
      </c>
      <c r="C24" s="73"/>
      <c r="D24" s="73"/>
      <c r="E24" s="74" t="s">
        <v>8</v>
      </c>
      <c r="F24" s="43">
        <v>1</v>
      </c>
      <c r="G24" s="93"/>
      <c r="H24" s="105"/>
      <c r="I24" s="105"/>
      <c r="J24" s="58">
        <f t="shared" si="0"/>
        <v>0</v>
      </c>
      <c r="M24" s="46"/>
      <c r="N24" s="46"/>
    </row>
    <row r="25" spans="1:14" s="11" customFormat="1" ht="15.6" x14ac:dyDescent="0.3">
      <c r="A25" s="42" t="s">
        <v>216</v>
      </c>
      <c r="B25" s="73" t="s">
        <v>18</v>
      </c>
      <c r="C25" s="73"/>
      <c r="D25" s="73"/>
      <c r="E25" s="74" t="s">
        <v>8</v>
      </c>
      <c r="F25" s="43">
        <v>1</v>
      </c>
      <c r="G25" s="93"/>
      <c r="H25" s="105"/>
      <c r="I25" s="105"/>
      <c r="J25" s="58">
        <f t="shared" si="0"/>
        <v>0</v>
      </c>
      <c r="M25" s="46"/>
      <c r="N25" s="46"/>
    </row>
    <row r="26" spans="1:14" s="11" customFormat="1" ht="15.6" x14ac:dyDescent="0.3">
      <c r="A26" s="42" t="s">
        <v>217</v>
      </c>
      <c r="B26" s="73" t="s">
        <v>22</v>
      </c>
      <c r="C26" s="73"/>
      <c r="D26" s="73"/>
      <c r="E26" s="74" t="s">
        <v>8</v>
      </c>
      <c r="F26" s="43">
        <v>1</v>
      </c>
      <c r="G26" s="93"/>
      <c r="H26" s="105"/>
      <c r="I26" s="105"/>
      <c r="J26" s="58">
        <f t="shared" si="0"/>
        <v>0</v>
      </c>
      <c r="M26" s="46"/>
      <c r="N26" s="46"/>
    </row>
    <row r="27" spans="1:14" s="11" customFormat="1" ht="15.6" x14ac:dyDescent="0.3">
      <c r="A27" s="42" t="s">
        <v>218</v>
      </c>
      <c r="B27" s="73" t="s">
        <v>172</v>
      </c>
      <c r="C27" s="73"/>
      <c r="D27" s="73"/>
      <c r="E27" s="74" t="s">
        <v>8</v>
      </c>
      <c r="F27" s="43">
        <v>1</v>
      </c>
      <c r="G27" s="93"/>
      <c r="H27" s="105"/>
      <c r="I27" s="105"/>
      <c r="J27" s="58">
        <f t="shared" si="0"/>
        <v>0</v>
      </c>
      <c r="M27" s="46"/>
      <c r="N27" s="46"/>
    </row>
    <row r="28" spans="1:14" s="11" customFormat="1" ht="15.6" x14ac:dyDescent="0.3">
      <c r="A28" s="42" t="s">
        <v>219</v>
      </c>
      <c r="B28" s="73" t="s">
        <v>23</v>
      </c>
      <c r="C28" s="73"/>
      <c r="D28" s="73"/>
      <c r="E28" s="74" t="s">
        <v>8</v>
      </c>
      <c r="F28" s="43">
        <v>1</v>
      </c>
      <c r="G28" s="93"/>
      <c r="H28" s="105"/>
      <c r="I28" s="105"/>
      <c r="J28" s="58">
        <f t="shared" ref="J28" si="1">F28*G28</f>
        <v>0</v>
      </c>
      <c r="M28" s="46"/>
      <c r="N28" s="46"/>
    </row>
    <row r="29" spans="1:14" s="11" customFormat="1" ht="15.6" x14ac:dyDescent="0.3">
      <c r="A29" s="82"/>
      <c r="B29" s="73"/>
      <c r="C29" s="73"/>
      <c r="D29" s="73"/>
      <c r="E29" s="92"/>
      <c r="F29" s="93"/>
      <c r="G29" s="93"/>
      <c r="H29" s="105"/>
      <c r="I29" s="105"/>
      <c r="J29" s="58"/>
      <c r="M29" s="46"/>
      <c r="N29" s="46"/>
    </row>
    <row r="30" spans="1:14" s="11" customFormat="1" ht="15.6" x14ac:dyDescent="0.3">
      <c r="A30" s="82" t="s">
        <v>220</v>
      </c>
      <c r="B30" s="83" t="s">
        <v>15</v>
      </c>
      <c r="C30" s="73"/>
      <c r="D30" s="73"/>
      <c r="E30" s="92"/>
      <c r="F30" s="93"/>
      <c r="G30" s="93"/>
      <c r="H30" s="105"/>
      <c r="I30" s="105"/>
      <c r="J30" s="58">
        <f t="shared" si="0"/>
        <v>0</v>
      </c>
      <c r="M30" s="46"/>
      <c r="N30" s="46"/>
    </row>
    <row r="31" spans="1:14" s="11" customFormat="1" ht="15.6" x14ac:dyDescent="0.3">
      <c r="A31" s="12"/>
      <c r="B31" s="16"/>
      <c r="C31" s="16"/>
      <c r="D31" s="16"/>
      <c r="E31" s="37"/>
      <c r="F31" s="38"/>
      <c r="G31" s="38"/>
      <c r="H31" s="100"/>
      <c r="I31" s="100"/>
      <c r="J31" s="58"/>
      <c r="M31" s="46"/>
      <c r="N31" s="46"/>
    </row>
    <row r="32" spans="1:14" s="11" customFormat="1" ht="15.6" x14ac:dyDescent="0.3">
      <c r="A32" s="12" t="s">
        <v>221</v>
      </c>
      <c r="B32" s="13" t="s">
        <v>55</v>
      </c>
      <c r="C32" s="16"/>
      <c r="D32" s="16"/>
      <c r="E32" s="37"/>
      <c r="F32" s="38"/>
      <c r="G32" s="38"/>
      <c r="H32" s="100"/>
      <c r="I32" s="100"/>
      <c r="J32" s="58"/>
      <c r="M32" s="46"/>
      <c r="N32" s="46"/>
    </row>
    <row r="33" spans="1:14" s="11" customFormat="1" ht="15.6" x14ac:dyDescent="0.3">
      <c r="A33" s="17" t="s">
        <v>222</v>
      </c>
      <c r="B33" s="16" t="s">
        <v>56</v>
      </c>
      <c r="C33" s="16"/>
      <c r="D33" s="16"/>
      <c r="E33" s="37" t="s">
        <v>82</v>
      </c>
      <c r="F33" s="38"/>
      <c r="G33" s="38"/>
      <c r="H33" s="100"/>
      <c r="I33" s="100"/>
      <c r="J33" s="58">
        <f t="shared" si="0"/>
        <v>0</v>
      </c>
      <c r="M33" s="46"/>
      <c r="N33" s="46"/>
    </row>
    <row r="34" spans="1:14" s="11" customFormat="1" ht="15.6" customHeight="1" x14ac:dyDescent="0.3">
      <c r="A34" s="17" t="s">
        <v>223</v>
      </c>
      <c r="B34" s="72" t="s">
        <v>87</v>
      </c>
      <c r="C34" s="16"/>
      <c r="D34" s="16"/>
      <c r="E34" s="37" t="s">
        <v>90</v>
      </c>
      <c r="F34" s="38">
        <v>30</v>
      </c>
      <c r="G34" s="38"/>
      <c r="H34" s="100"/>
      <c r="I34" s="100"/>
      <c r="J34" s="58">
        <f>F34*G34</f>
        <v>0</v>
      </c>
      <c r="L34" s="56"/>
      <c r="M34" s="46"/>
      <c r="N34" s="46"/>
    </row>
    <row r="35" spans="1:14" s="11" customFormat="1" ht="15.6" x14ac:dyDescent="0.3">
      <c r="A35" s="17" t="s">
        <v>224</v>
      </c>
      <c r="B35" s="16" t="s">
        <v>57</v>
      </c>
      <c r="C35" s="16"/>
      <c r="D35" s="16"/>
      <c r="E35" s="37"/>
      <c r="F35" s="43"/>
      <c r="G35" s="43"/>
      <c r="H35" s="101"/>
      <c r="I35" s="101"/>
      <c r="J35" s="58"/>
      <c r="M35" s="46"/>
      <c r="N35" s="46"/>
    </row>
    <row r="36" spans="1:14" s="11" customFormat="1" ht="17.399999999999999" x14ac:dyDescent="0.3">
      <c r="A36" s="17"/>
      <c r="B36" s="16"/>
      <c r="C36" s="16" t="s">
        <v>113</v>
      </c>
      <c r="D36" s="16"/>
      <c r="E36" s="37" t="s">
        <v>90</v>
      </c>
      <c r="F36" s="43">
        <v>30</v>
      </c>
      <c r="G36" s="43"/>
      <c r="H36" s="101"/>
      <c r="I36" s="101"/>
      <c r="J36" s="58">
        <f>F36*G36</f>
        <v>0</v>
      </c>
      <c r="M36" s="46"/>
      <c r="N36" s="46"/>
    </row>
    <row r="37" spans="1:14" s="11" customFormat="1" ht="18" customHeight="1" x14ac:dyDescent="0.3">
      <c r="A37" s="17"/>
      <c r="B37" s="16"/>
      <c r="C37" s="16" t="s">
        <v>114</v>
      </c>
      <c r="D37" s="16"/>
      <c r="E37" s="37" t="s">
        <v>90</v>
      </c>
      <c r="F37" s="43">
        <v>20</v>
      </c>
      <c r="G37" s="43"/>
      <c r="H37" s="101"/>
      <c r="I37" s="101"/>
      <c r="J37" s="58">
        <f t="shared" ref="J37:J43" si="2">F37*G37</f>
        <v>0</v>
      </c>
      <c r="M37" s="46"/>
      <c r="N37" s="46"/>
    </row>
    <row r="38" spans="1:14" s="11" customFormat="1" ht="18" customHeight="1" x14ac:dyDescent="0.3">
      <c r="A38" s="17" t="s">
        <v>225</v>
      </c>
      <c r="B38" s="16" t="s">
        <v>58</v>
      </c>
      <c r="C38" s="16"/>
      <c r="D38" s="16"/>
      <c r="E38" s="37" t="s">
        <v>90</v>
      </c>
      <c r="F38" s="43">
        <v>10</v>
      </c>
      <c r="G38" s="43"/>
      <c r="H38" s="101"/>
      <c r="I38" s="101"/>
      <c r="J38" s="58">
        <f t="shared" si="2"/>
        <v>0</v>
      </c>
      <c r="M38" s="46"/>
      <c r="N38" s="46"/>
    </row>
    <row r="39" spans="1:14" s="11" customFormat="1" ht="15.6" x14ac:dyDescent="0.3">
      <c r="A39" s="17" t="s">
        <v>226</v>
      </c>
      <c r="B39" s="16" t="s">
        <v>59</v>
      </c>
      <c r="C39" s="16"/>
      <c r="D39" s="16"/>
      <c r="E39" s="37"/>
      <c r="F39" s="43"/>
      <c r="G39" s="43"/>
      <c r="H39" s="101"/>
      <c r="I39" s="101"/>
      <c r="J39" s="58"/>
      <c r="M39" s="46"/>
      <c r="N39" s="46"/>
    </row>
    <row r="40" spans="1:14" s="11" customFormat="1" ht="17.399999999999999" x14ac:dyDescent="0.3">
      <c r="A40" s="17"/>
      <c r="B40" s="16"/>
      <c r="C40" s="16" t="s">
        <v>113</v>
      </c>
      <c r="D40" s="16"/>
      <c r="E40" s="37" t="s">
        <v>90</v>
      </c>
      <c r="F40" s="43">
        <v>10</v>
      </c>
      <c r="G40" s="43"/>
      <c r="H40" s="101"/>
      <c r="I40" s="101"/>
      <c r="J40" s="58">
        <f t="shared" si="2"/>
        <v>0</v>
      </c>
      <c r="L40" s="63"/>
      <c r="M40" s="46"/>
      <c r="N40" s="46"/>
    </row>
    <row r="41" spans="1:14" s="11" customFormat="1" ht="17.399999999999999" x14ac:dyDescent="0.3">
      <c r="A41" s="17"/>
      <c r="B41" s="16"/>
      <c r="C41" s="16" t="s">
        <v>114</v>
      </c>
      <c r="D41" s="16"/>
      <c r="E41" s="37" t="s">
        <v>90</v>
      </c>
      <c r="F41" s="43">
        <v>5</v>
      </c>
      <c r="G41" s="43"/>
      <c r="H41" s="101"/>
      <c r="I41" s="101"/>
      <c r="J41" s="58">
        <f t="shared" si="2"/>
        <v>0</v>
      </c>
      <c r="M41" s="46"/>
      <c r="N41" s="46"/>
    </row>
    <row r="42" spans="1:14" s="11" customFormat="1" ht="17.399999999999999" x14ac:dyDescent="0.3">
      <c r="A42" s="17" t="s">
        <v>227</v>
      </c>
      <c r="B42" s="16" t="s">
        <v>60</v>
      </c>
      <c r="C42" s="16"/>
      <c r="D42" s="16"/>
      <c r="E42" s="37" t="s">
        <v>90</v>
      </c>
      <c r="F42" s="43">
        <v>8</v>
      </c>
      <c r="G42" s="43"/>
      <c r="H42" s="101"/>
      <c r="I42" s="101"/>
      <c r="J42" s="58">
        <f t="shared" si="2"/>
        <v>0</v>
      </c>
      <c r="M42" s="46"/>
      <c r="N42" s="46"/>
    </row>
    <row r="43" spans="1:14" s="11" customFormat="1" ht="17.399999999999999" x14ac:dyDescent="0.3">
      <c r="A43" s="17" t="s">
        <v>228</v>
      </c>
      <c r="B43" s="16" t="s">
        <v>61</v>
      </c>
      <c r="C43" s="16"/>
      <c r="D43" s="16"/>
      <c r="E43" s="37" t="s">
        <v>90</v>
      </c>
      <c r="F43" s="43">
        <f>F34+F36+F37+F38-F40-F41-F42</f>
        <v>67</v>
      </c>
      <c r="G43" s="43"/>
      <c r="H43" s="101"/>
      <c r="I43" s="101"/>
      <c r="J43" s="58">
        <f t="shared" si="2"/>
        <v>0</v>
      </c>
      <c r="M43" s="46"/>
      <c r="N43" s="46"/>
    </row>
    <row r="44" spans="1:14" s="11" customFormat="1" ht="15.6" x14ac:dyDescent="0.3">
      <c r="A44" s="17" t="s">
        <v>229</v>
      </c>
      <c r="B44" s="16" t="s">
        <v>62</v>
      </c>
      <c r="C44" s="16"/>
      <c r="D44" s="16"/>
      <c r="E44" s="37" t="s">
        <v>82</v>
      </c>
      <c r="F44" s="43"/>
      <c r="G44" s="43"/>
      <c r="H44" s="101"/>
      <c r="I44" s="101"/>
      <c r="J44" s="58"/>
      <c r="M44" s="46"/>
      <c r="N44" s="46"/>
    </row>
    <row r="45" spans="1:14" s="11" customFormat="1" ht="15.6" x14ac:dyDescent="0.3">
      <c r="A45" s="17"/>
      <c r="B45" s="16"/>
      <c r="C45" s="16"/>
      <c r="D45" s="16"/>
      <c r="E45" s="37"/>
      <c r="F45" s="43"/>
      <c r="G45" s="43"/>
      <c r="H45" s="101"/>
      <c r="I45" s="101"/>
      <c r="J45" s="58"/>
      <c r="M45" s="46"/>
      <c r="N45" s="46"/>
    </row>
    <row r="46" spans="1:14" s="11" customFormat="1" ht="15.6" x14ac:dyDescent="0.3">
      <c r="A46" s="12" t="s">
        <v>116</v>
      </c>
      <c r="B46" s="13" t="s">
        <v>83</v>
      </c>
      <c r="C46" s="16"/>
      <c r="D46" s="16"/>
      <c r="E46" s="37" t="s">
        <v>25</v>
      </c>
      <c r="F46" s="43">
        <v>100</v>
      </c>
      <c r="G46" s="43"/>
      <c r="H46" s="101"/>
      <c r="I46" s="101"/>
      <c r="J46" s="58">
        <f t="shared" ref="J46" si="3">F46*G46</f>
        <v>0</v>
      </c>
      <c r="M46" s="46"/>
      <c r="N46" s="46"/>
    </row>
    <row r="47" spans="1:14" s="11" customFormat="1" ht="15.6" x14ac:dyDescent="0.3">
      <c r="A47" s="17"/>
      <c r="B47" s="16"/>
      <c r="C47" s="16"/>
      <c r="D47" s="16"/>
      <c r="E47" s="37"/>
      <c r="F47" s="43"/>
      <c r="G47" s="43"/>
      <c r="H47" s="101"/>
      <c r="I47" s="101"/>
      <c r="J47" s="58"/>
      <c r="M47" s="46"/>
      <c r="N47" s="46"/>
    </row>
    <row r="48" spans="1:14" s="11" customFormat="1" ht="15.6" x14ac:dyDescent="0.3">
      <c r="A48" s="12" t="s">
        <v>117</v>
      </c>
      <c r="B48" s="13" t="s">
        <v>65</v>
      </c>
      <c r="C48" s="16"/>
      <c r="D48" s="16"/>
      <c r="E48" s="37"/>
      <c r="F48" s="43"/>
      <c r="G48" s="43"/>
      <c r="H48" s="101"/>
      <c r="I48" s="101"/>
      <c r="J48" s="58"/>
      <c r="M48" s="46"/>
      <c r="N48" s="46"/>
    </row>
    <row r="49" spans="1:19" s="11" customFormat="1" ht="17.399999999999999" x14ac:dyDescent="0.3">
      <c r="A49" s="42" t="s">
        <v>230</v>
      </c>
      <c r="B49" s="73" t="s">
        <v>66</v>
      </c>
      <c r="C49" s="73"/>
      <c r="D49" s="73"/>
      <c r="E49" s="37" t="s">
        <v>90</v>
      </c>
      <c r="F49" s="43">
        <v>2</v>
      </c>
      <c r="G49" s="43"/>
      <c r="H49" s="101"/>
      <c r="I49" s="101"/>
      <c r="J49" s="58">
        <f t="shared" ref="J49:J50" si="4">F49*G49</f>
        <v>0</v>
      </c>
      <c r="L49" s="64"/>
      <c r="M49" s="46"/>
      <c r="N49" s="46"/>
    </row>
    <row r="50" spans="1:19" s="11" customFormat="1" ht="15.6" x14ac:dyDescent="0.3">
      <c r="A50" s="42" t="s">
        <v>231</v>
      </c>
      <c r="B50" s="73" t="s">
        <v>85</v>
      </c>
      <c r="C50" s="73"/>
      <c r="D50" s="73"/>
      <c r="E50" s="74" t="s">
        <v>25</v>
      </c>
      <c r="F50" s="43">
        <v>100</v>
      </c>
      <c r="G50" s="43"/>
      <c r="H50" s="101"/>
      <c r="I50" s="101"/>
      <c r="J50" s="58">
        <f t="shared" si="4"/>
        <v>0</v>
      </c>
      <c r="M50" s="46"/>
      <c r="N50" s="46"/>
    </row>
    <row r="51" spans="1:19" s="11" customFormat="1" ht="15.6" x14ac:dyDescent="0.3">
      <c r="A51" s="42" t="s">
        <v>232</v>
      </c>
      <c r="B51" s="16" t="s">
        <v>78</v>
      </c>
      <c r="C51" s="16"/>
      <c r="D51" s="16"/>
      <c r="E51" s="37"/>
      <c r="F51" s="38"/>
      <c r="G51" s="38"/>
      <c r="H51" s="100"/>
      <c r="I51" s="100"/>
      <c r="J51" s="58"/>
      <c r="M51" s="46"/>
      <c r="N51" s="46"/>
    </row>
    <row r="52" spans="1:19" s="11" customFormat="1" ht="15.6" x14ac:dyDescent="0.3">
      <c r="A52" s="17"/>
      <c r="B52" s="16"/>
      <c r="C52" s="16" t="s">
        <v>86</v>
      </c>
      <c r="D52" s="16"/>
      <c r="E52" s="37" t="s">
        <v>9</v>
      </c>
      <c r="F52" s="38">
        <v>16</v>
      </c>
      <c r="G52" s="38"/>
      <c r="H52" s="100"/>
      <c r="I52" s="100"/>
      <c r="J52" s="58">
        <f t="shared" ref="J52" si="5">F52*G52</f>
        <v>0</v>
      </c>
      <c r="K52" s="55"/>
      <c r="L52" s="57"/>
      <c r="M52" s="55"/>
      <c r="N52" s="55"/>
    </row>
    <row r="53" spans="1:19" s="11" customFormat="1" ht="15.6" x14ac:dyDescent="0.3">
      <c r="A53" s="42" t="s">
        <v>233</v>
      </c>
      <c r="B53" s="16" t="s">
        <v>67</v>
      </c>
      <c r="C53" s="16"/>
      <c r="D53" s="16"/>
      <c r="E53" s="37"/>
      <c r="F53" s="38"/>
      <c r="G53" s="38"/>
      <c r="H53" s="100"/>
      <c r="I53" s="100"/>
      <c r="J53" s="58"/>
      <c r="L53" s="57"/>
      <c r="N53" s="46"/>
      <c r="P53" s="110"/>
      <c r="Q53" s="110"/>
      <c r="R53" s="110"/>
    </row>
    <row r="54" spans="1:19" s="11" customFormat="1" ht="15.6" x14ac:dyDescent="0.3">
      <c r="A54" s="17"/>
      <c r="B54" s="16"/>
      <c r="C54" s="16" t="s">
        <v>107</v>
      </c>
      <c r="D54" s="16"/>
      <c r="E54" s="37" t="s">
        <v>24</v>
      </c>
      <c r="F54" s="38">
        <v>8</v>
      </c>
      <c r="G54" s="38"/>
      <c r="H54" s="100"/>
      <c r="I54" s="100"/>
      <c r="J54" s="58">
        <f t="shared" ref="J54:J62" si="6">F54*G54</f>
        <v>0</v>
      </c>
      <c r="K54" s="54"/>
      <c r="L54" s="57"/>
      <c r="M54" s="54"/>
      <c r="N54" s="55"/>
      <c r="P54" s="54"/>
      <c r="Q54" s="60"/>
      <c r="R54" s="59"/>
    </row>
    <row r="55" spans="1:19" s="11" customFormat="1" ht="15.6" x14ac:dyDescent="0.3">
      <c r="A55" s="42" t="s">
        <v>234</v>
      </c>
      <c r="B55" s="16" t="s">
        <v>68</v>
      </c>
      <c r="C55" s="16"/>
      <c r="D55" s="16"/>
      <c r="E55" s="37"/>
      <c r="F55" s="38"/>
      <c r="G55" s="38"/>
      <c r="H55" s="100"/>
      <c r="I55" s="100"/>
      <c r="J55" s="58"/>
      <c r="M55" s="46"/>
      <c r="N55" s="46"/>
      <c r="R55" s="61"/>
      <c r="S55" s="62"/>
    </row>
    <row r="56" spans="1:19" s="11" customFormat="1" ht="17.399999999999999" x14ac:dyDescent="0.3">
      <c r="A56" s="17"/>
      <c r="B56" s="16"/>
      <c r="C56" s="16" t="s">
        <v>96</v>
      </c>
      <c r="D56" s="16"/>
      <c r="E56" s="37" t="s">
        <v>90</v>
      </c>
      <c r="F56" s="38">
        <v>10.5</v>
      </c>
      <c r="G56" s="38"/>
      <c r="H56" s="100"/>
      <c r="I56" s="100"/>
      <c r="J56" s="58">
        <f t="shared" si="6"/>
        <v>0</v>
      </c>
      <c r="K56" s="81"/>
      <c r="M56" s="46"/>
      <c r="N56" s="46"/>
    </row>
    <row r="57" spans="1:19" s="11" customFormat="1" ht="17.399999999999999" x14ac:dyDescent="0.3">
      <c r="A57" s="17"/>
      <c r="B57" s="16"/>
      <c r="C57" s="16" t="s">
        <v>97</v>
      </c>
      <c r="D57" s="16"/>
      <c r="E57" s="37" t="s">
        <v>90</v>
      </c>
      <c r="F57" s="38">
        <v>10.5</v>
      </c>
      <c r="G57" s="38"/>
      <c r="H57" s="100"/>
      <c r="I57" s="100"/>
      <c r="J57" s="58">
        <f t="shared" si="6"/>
        <v>0</v>
      </c>
      <c r="K57" s="81"/>
      <c r="M57" s="46"/>
      <c r="N57" s="46"/>
    </row>
    <row r="58" spans="1:19" s="11" customFormat="1" ht="15.6" x14ac:dyDescent="0.3">
      <c r="A58" s="42" t="s">
        <v>235</v>
      </c>
      <c r="B58" s="16" t="s">
        <v>98</v>
      </c>
      <c r="C58" s="16"/>
      <c r="D58" s="16"/>
      <c r="E58" s="37"/>
      <c r="F58" s="38"/>
      <c r="G58" s="38"/>
      <c r="H58" s="100"/>
      <c r="I58" s="100"/>
      <c r="J58" s="58"/>
      <c r="M58" s="46"/>
      <c r="N58" s="46"/>
    </row>
    <row r="59" spans="1:19" s="11" customFormat="1" ht="15.6" x14ac:dyDescent="0.3">
      <c r="A59" s="42"/>
      <c r="B59" s="16"/>
      <c r="C59" s="16" t="s">
        <v>108</v>
      </c>
      <c r="D59" s="16"/>
      <c r="E59" s="37" t="s">
        <v>25</v>
      </c>
      <c r="F59" s="38">
        <v>15</v>
      </c>
      <c r="G59" s="38"/>
      <c r="H59" s="100"/>
      <c r="I59" s="100"/>
      <c r="J59" s="58">
        <f t="shared" si="6"/>
        <v>0</v>
      </c>
      <c r="M59" s="46"/>
      <c r="N59" s="46"/>
    </row>
    <row r="60" spans="1:19" s="11" customFormat="1" ht="15.6" x14ac:dyDescent="0.3">
      <c r="A60" s="42"/>
      <c r="B60" s="16"/>
      <c r="C60" s="16" t="s">
        <v>88</v>
      </c>
      <c r="D60" s="16"/>
      <c r="E60" s="37" t="s">
        <v>25</v>
      </c>
      <c r="F60" s="38">
        <v>20</v>
      </c>
      <c r="G60" s="38"/>
      <c r="H60" s="100"/>
      <c r="I60" s="100"/>
      <c r="J60" s="58">
        <f t="shared" si="6"/>
        <v>0</v>
      </c>
      <c r="M60" s="46"/>
      <c r="N60" s="46"/>
    </row>
    <row r="61" spans="1:19" s="11" customFormat="1" ht="15.6" x14ac:dyDescent="0.3">
      <c r="A61" s="42"/>
      <c r="B61" s="16"/>
      <c r="C61" s="16" t="s">
        <v>109</v>
      </c>
      <c r="D61" s="16"/>
      <c r="E61" s="37" t="s">
        <v>25</v>
      </c>
      <c r="F61" s="38">
        <v>35</v>
      </c>
      <c r="G61" s="38"/>
      <c r="H61" s="100"/>
      <c r="I61" s="100"/>
      <c r="J61" s="58">
        <f t="shared" si="6"/>
        <v>0</v>
      </c>
      <c r="M61" s="46"/>
      <c r="N61" s="46"/>
    </row>
    <row r="62" spans="1:19" s="11" customFormat="1" ht="15.6" x14ac:dyDescent="0.3">
      <c r="A62" s="42" t="s">
        <v>236</v>
      </c>
      <c r="B62" s="16" t="s">
        <v>99</v>
      </c>
      <c r="C62" s="16"/>
      <c r="D62" s="16"/>
      <c r="E62" s="37" t="s">
        <v>25</v>
      </c>
      <c r="F62" s="38">
        <v>25</v>
      </c>
      <c r="G62" s="38"/>
      <c r="H62" s="100"/>
      <c r="I62" s="100"/>
      <c r="J62" s="58">
        <f t="shared" si="6"/>
        <v>0</v>
      </c>
      <c r="M62" s="46"/>
      <c r="N62" s="46"/>
    </row>
    <row r="63" spans="1:19" s="11" customFormat="1" ht="15.6" x14ac:dyDescent="0.3">
      <c r="A63" s="42"/>
      <c r="B63" s="16"/>
      <c r="C63" s="16"/>
      <c r="D63" s="48"/>
      <c r="E63" s="37"/>
      <c r="F63" s="38"/>
      <c r="G63" s="38"/>
      <c r="H63" s="100"/>
      <c r="I63" s="100"/>
      <c r="J63" s="58"/>
      <c r="M63" s="46"/>
      <c r="N63" s="46"/>
    </row>
    <row r="64" spans="1:19" s="11" customFormat="1" ht="15.6" x14ac:dyDescent="0.3">
      <c r="A64" s="76" t="s">
        <v>118</v>
      </c>
      <c r="B64" s="77" t="s">
        <v>70</v>
      </c>
      <c r="C64" s="41"/>
      <c r="D64" s="48"/>
      <c r="E64" s="37"/>
      <c r="F64" s="38"/>
      <c r="G64" s="38"/>
      <c r="H64" s="100"/>
      <c r="I64" s="100"/>
      <c r="J64" s="58"/>
      <c r="M64" s="46"/>
      <c r="N64" s="46"/>
    </row>
    <row r="65" spans="1:14" s="11" customFormat="1" ht="15.6" x14ac:dyDescent="0.3">
      <c r="A65" s="78" t="s">
        <v>119</v>
      </c>
      <c r="B65" s="41" t="s">
        <v>71</v>
      </c>
      <c r="C65" s="41"/>
      <c r="D65" s="48"/>
      <c r="E65" s="37" t="s">
        <v>82</v>
      </c>
      <c r="F65" s="111" t="s">
        <v>89</v>
      </c>
      <c r="G65" s="113"/>
      <c r="H65" s="97"/>
      <c r="I65" s="97"/>
      <c r="J65" s="58"/>
      <c r="M65" s="46"/>
      <c r="N65" s="46"/>
    </row>
    <row r="66" spans="1:14" s="11" customFormat="1" ht="15.6" x14ac:dyDescent="0.3">
      <c r="A66" s="78" t="s">
        <v>120</v>
      </c>
      <c r="B66" s="41" t="s">
        <v>72</v>
      </c>
      <c r="C66" s="41"/>
      <c r="D66" s="48"/>
      <c r="E66" s="37" t="s">
        <v>79</v>
      </c>
      <c r="F66" s="38">
        <v>1</v>
      </c>
      <c r="G66" s="38"/>
      <c r="H66" s="100"/>
      <c r="I66" s="100"/>
      <c r="J66" s="58">
        <f t="shared" ref="J66:J70" si="7">F66*G66</f>
        <v>0</v>
      </c>
      <c r="M66" s="46"/>
      <c r="N66" s="46"/>
    </row>
    <row r="67" spans="1:14" s="11" customFormat="1" ht="15.6" x14ac:dyDescent="0.3">
      <c r="A67" s="78" t="s">
        <v>121</v>
      </c>
      <c r="B67" s="16" t="s">
        <v>100</v>
      </c>
      <c r="C67" s="16"/>
      <c r="D67" s="75"/>
      <c r="E67" s="37" t="s">
        <v>79</v>
      </c>
      <c r="F67" s="38">
        <v>1</v>
      </c>
      <c r="G67" s="38"/>
      <c r="H67" s="100"/>
      <c r="I67" s="100"/>
      <c r="J67" s="58">
        <f t="shared" si="7"/>
        <v>0</v>
      </c>
      <c r="M67" s="46"/>
      <c r="N67" s="46"/>
    </row>
    <row r="68" spans="1:14" s="11" customFormat="1" ht="15.6" x14ac:dyDescent="0.3">
      <c r="A68" s="78" t="s">
        <v>122</v>
      </c>
      <c r="B68" s="16" t="s">
        <v>101</v>
      </c>
      <c r="C68" s="16"/>
      <c r="D68" s="16"/>
      <c r="E68" s="37" t="s">
        <v>24</v>
      </c>
      <c r="F68" s="38">
        <v>4</v>
      </c>
      <c r="G68" s="38"/>
      <c r="H68" s="100"/>
      <c r="I68" s="100"/>
      <c r="J68" s="58">
        <f t="shared" si="7"/>
        <v>0</v>
      </c>
      <c r="M68" s="46"/>
      <c r="N68" s="46"/>
    </row>
    <row r="69" spans="1:14" s="11" customFormat="1" ht="15.6" x14ac:dyDescent="0.3">
      <c r="A69" s="17"/>
      <c r="B69" s="16"/>
      <c r="C69" s="16"/>
      <c r="D69" s="16"/>
      <c r="E69" s="37"/>
      <c r="F69" s="38"/>
      <c r="G69" s="38"/>
      <c r="H69" s="100"/>
      <c r="I69" s="100"/>
      <c r="J69" s="58"/>
      <c r="M69" s="46"/>
      <c r="N69" s="46"/>
    </row>
    <row r="70" spans="1:14" s="11" customFormat="1" ht="15.6" x14ac:dyDescent="0.3">
      <c r="A70" s="82" t="s">
        <v>123</v>
      </c>
      <c r="B70" s="83" t="s">
        <v>102</v>
      </c>
      <c r="C70" s="73"/>
      <c r="D70" s="73"/>
      <c r="E70" s="74" t="s">
        <v>25</v>
      </c>
      <c r="F70" s="43">
        <v>155</v>
      </c>
      <c r="G70" s="43"/>
      <c r="H70" s="101"/>
      <c r="I70" s="101"/>
      <c r="J70" s="58">
        <f t="shared" si="7"/>
        <v>0</v>
      </c>
      <c r="M70" s="46"/>
      <c r="N70" s="46"/>
    </row>
    <row r="71" spans="1:14" s="11" customFormat="1" ht="15.6" x14ac:dyDescent="0.3">
      <c r="A71" s="17"/>
      <c r="B71" s="16"/>
      <c r="C71" s="16"/>
      <c r="D71" s="16"/>
      <c r="E71" s="37"/>
      <c r="F71" s="38"/>
      <c r="G71" s="38"/>
      <c r="H71" s="100"/>
      <c r="I71" s="100"/>
      <c r="J71" s="58"/>
      <c r="M71" s="46"/>
      <c r="N71" s="46"/>
    </row>
    <row r="72" spans="1:14" s="11" customFormat="1" ht="15.6" x14ac:dyDescent="0.3">
      <c r="A72" s="12" t="s">
        <v>124</v>
      </c>
      <c r="B72" s="13" t="s">
        <v>106</v>
      </c>
      <c r="C72" s="16"/>
      <c r="D72" s="16"/>
      <c r="E72" s="37"/>
      <c r="F72" s="38"/>
      <c r="G72" s="38"/>
      <c r="H72" s="100"/>
      <c r="I72" s="100"/>
      <c r="J72" s="58"/>
      <c r="M72" s="46"/>
      <c r="N72" s="46"/>
    </row>
    <row r="73" spans="1:14" s="11" customFormat="1" ht="15.6" x14ac:dyDescent="0.3">
      <c r="A73" s="17"/>
      <c r="B73" s="16"/>
      <c r="C73" s="16" t="s">
        <v>128</v>
      </c>
      <c r="D73" s="16"/>
      <c r="E73" s="37" t="s">
        <v>24</v>
      </c>
      <c r="F73" s="38">
        <v>1</v>
      </c>
      <c r="G73" s="38"/>
      <c r="H73" s="100"/>
      <c r="I73" s="100"/>
      <c r="J73" s="58">
        <f t="shared" ref="J73:J81" si="8">F73*G73</f>
        <v>0</v>
      </c>
      <c r="L73" s="56"/>
      <c r="M73" s="46"/>
      <c r="N73" s="46"/>
    </row>
    <row r="74" spans="1:14" s="11" customFormat="1" ht="15.6" x14ac:dyDescent="0.3">
      <c r="A74" s="17"/>
      <c r="B74" s="16"/>
      <c r="C74" s="16" t="s">
        <v>129</v>
      </c>
      <c r="D74" s="16"/>
      <c r="E74" s="37" t="s">
        <v>24</v>
      </c>
      <c r="F74" s="38">
        <v>1</v>
      </c>
      <c r="G74" s="38"/>
      <c r="H74" s="100"/>
      <c r="I74" s="100"/>
      <c r="J74" s="58">
        <f t="shared" si="8"/>
        <v>0</v>
      </c>
      <c r="L74" s="56"/>
      <c r="M74" s="46"/>
      <c r="N74" s="46"/>
    </row>
    <row r="75" spans="1:14" s="11" customFormat="1" ht="15.6" x14ac:dyDescent="0.3">
      <c r="A75" s="17"/>
      <c r="B75" s="16"/>
      <c r="C75" s="16" t="s">
        <v>130</v>
      </c>
      <c r="D75" s="16"/>
      <c r="E75" s="37" t="s">
        <v>24</v>
      </c>
      <c r="F75" s="38">
        <v>2</v>
      </c>
      <c r="G75" s="38"/>
      <c r="H75" s="100"/>
      <c r="I75" s="100"/>
      <c r="J75" s="58">
        <f t="shared" si="8"/>
        <v>0</v>
      </c>
      <c r="L75" s="56"/>
      <c r="M75" s="46"/>
      <c r="N75" s="46"/>
    </row>
    <row r="76" spans="1:14" s="11" customFormat="1" ht="15.6" x14ac:dyDescent="0.3">
      <c r="A76" s="17"/>
      <c r="B76" s="16"/>
      <c r="C76" s="16" t="s">
        <v>131</v>
      </c>
      <c r="D76" s="16"/>
      <c r="E76" s="37" t="s">
        <v>24</v>
      </c>
      <c r="F76" s="38">
        <v>1</v>
      </c>
      <c r="G76" s="38"/>
      <c r="H76" s="100"/>
      <c r="I76" s="100"/>
      <c r="J76" s="58">
        <f t="shared" si="8"/>
        <v>0</v>
      </c>
      <c r="L76" s="56"/>
      <c r="M76" s="46"/>
      <c r="N76" s="46"/>
    </row>
    <row r="77" spans="1:14" s="11" customFormat="1" ht="15.6" x14ac:dyDescent="0.3">
      <c r="A77" s="17"/>
      <c r="B77" s="16"/>
      <c r="C77" s="16" t="s">
        <v>132</v>
      </c>
      <c r="D77" s="16"/>
      <c r="E77" s="37" t="s">
        <v>24</v>
      </c>
      <c r="F77" s="38">
        <v>1</v>
      </c>
      <c r="G77" s="38"/>
      <c r="H77" s="100"/>
      <c r="I77" s="100"/>
      <c r="J77" s="58">
        <f t="shared" ref="J77" si="9">F77*G77</f>
        <v>0</v>
      </c>
      <c r="L77" s="56"/>
      <c r="M77" s="46"/>
      <c r="N77" s="46"/>
    </row>
    <row r="78" spans="1:14" s="11" customFormat="1" ht="15.6" x14ac:dyDescent="0.3">
      <c r="A78" s="17"/>
      <c r="B78" s="16"/>
      <c r="C78" s="16"/>
      <c r="D78" s="16"/>
      <c r="E78" s="37"/>
      <c r="F78" s="38"/>
      <c r="G78" s="38"/>
      <c r="H78" s="100"/>
      <c r="I78" s="100"/>
      <c r="J78" s="58"/>
      <c r="L78" s="56"/>
      <c r="M78" s="46"/>
      <c r="N78" s="46"/>
    </row>
    <row r="79" spans="1:14" s="11" customFormat="1" ht="15.6" x14ac:dyDescent="0.3">
      <c r="A79" s="12" t="s">
        <v>125</v>
      </c>
      <c r="B79" s="13" t="s">
        <v>127</v>
      </c>
      <c r="C79" s="16"/>
      <c r="D79" s="16"/>
      <c r="E79" s="37" t="s">
        <v>79</v>
      </c>
      <c r="F79" s="38">
        <v>1</v>
      </c>
      <c r="G79" s="38"/>
      <c r="H79" s="100"/>
      <c r="I79" s="100"/>
      <c r="J79" s="58">
        <f t="shared" si="8"/>
        <v>0</v>
      </c>
      <c r="L79" s="56"/>
      <c r="M79" s="46"/>
      <c r="N79" s="46"/>
    </row>
    <row r="80" spans="1:14" s="11" customFormat="1" ht="15.6" x14ac:dyDescent="0.3">
      <c r="A80" s="17"/>
      <c r="B80" s="16"/>
      <c r="C80" s="16"/>
      <c r="D80" s="16"/>
      <c r="E80" s="37"/>
      <c r="F80" s="38"/>
      <c r="G80" s="38"/>
      <c r="H80" s="100"/>
      <c r="I80" s="100"/>
      <c r="J80" s="58"/>
      <c r="M80" s="46"/>
      <c r="N80" s="46"/>
    </row>
    <row r="81" spans="1:15" s="11" customFormat="1" ht="15.6" x14ac:dyDescent="0.3">
      <c r="A81" s="12" t="s">
        <v>126</v>
      </c>
      <c r="B81" s="13" t="s">
        <v>80</v>
      </c>
      <c r="C81" s="16"/>
      <c r="D81" s="16"/>
      <c r="E81" s="37" t="s">
        <v>112</v>
      </c>
      <c r="F81" s="38">
        <v>1</v>
      </c>
      <c r="G81" s="38"/>
      <c r="H81" s="100"/>
      <c r="I81" s="100"/>
      <c r="J81" s="58">
        <f t="shared" si="8"/>
        <v>0</v>
      </c>
      <c r="M81" s="46"/>
      <c r="N81" s="46"/>
    </row>
    <row r="82" spans="1:15" s="11" customFormat="1" ht="15.6" x14ac:dyDescent="0.3">
      <c r="A82" s="12"/>
      <c r="B82" s="13"/>
      <c r="C82" s="16"/>
      <c r="D82" s="16"/>
      <c r="E82" s="37"/>
      <c r="F82" s="38"/>
      <c r="G82" s="38"/>
      <c r="H82" s="38"/>
      <c r="I82" s="38"/>
      <c r="J82" s="58"/>
      <c r="M82" s="46"/>
      <c r="N82" s="46"/>
    </row>
    <row r="83" spans="1:15" s="11" customFormat="1" ht="15.6" x14ac:dyDescent="0.3">
      <c r="A83" s="12" t="s">
        <v>194</v>
      </c>
      <c r="B83" s="13" t="s">
        <v>195</v>
      </c>
      <c r="C83" s="16"/>
      <c r="D83" s="16"/>
      <c r="E83" s="37" t="s">
        <v>112</v>
      </c>
      <c r="F83" s="38">
        <v>1</v>
      </c>
      <c r="G83" s="38"/>
      <c r="H83" s="38"/>
      <c r="I83" s="38"/>
      <c r="J83" s="58">
        <f t="shared" ref="J83" si="10">H83*I83</f>
        <v>0</v>
      </c>
      <c r="M83" s="46"/>
      <c r="N83" s="46"/>
    </row>
    <row r="84" spans="1:15" s="11" customFormat="1" ht="15.6" x14ac:dyDescent="0.3">
      <c r="A84" s="12"/>
      <c r="B84" s="13"/>
      <c r="C84" s="16"/>
      <c r="D84" s="16"/>
      <c r="E84" s="37"/>
      <c r="F84" s="38"/>
      <c r="G84" s="38"/>
      <c r="H84" s="38"/>
      <c r="I84" s="38"/>
      <c r="J84" s="58"/>
      <c r="M84" s="46"/>
      <c r="N84" s="46"/>
    </row>
    <row r="85" spans="1:15" s="11" customFormat="1" ht="15.6" x14ac:dyDescent="0.3">
      <c r="A85" s="12" t="s">
        <v>196</v>
      </c>
      <c r="B85" s="13" t="s">
        <v>197</v>
      </c>
      <c r="C85" s="16"/>
      <c r="D85" s="16"/>
      <c r="E85" s="37" t="s">
        <v>112</v>
      </c>
      <c r="F85" s="38">
        <v>1</v>
      </c>
      <c r="G85" s="38"/>
      <c r="H85" s="38"/>
      <c r="I85" s="38"/>
      <c r="J85" s="58">
        <f t="shared" ref="J85" si="11">H85*I85</f>
        <v>0</v>
      </c>
      <c r="M85" s="46"/>
      <c r="N85" s="46"/>
    </row>
    <row r="86" spans="1:15" s="11" customFormat="1" ht="15.6" x14ac:dyDescent="0.3">
      <c r="A86" s="17"/>
      <c r="B86" s="16"/>
      <c r="C86" s="16"/>
      <c r="D86" s="16"/>
      <c r="E86" s="37"/>
      <c r="F86" s="38"/>
      <c r="G86" s="38"/>
      <c r="H86" s="100"/>
      <c r="I86" s="100"/>
      <c r="J86" s="39"/>
    </row>
    <row r="87" spans="1:15" s="18" customFormat="1" ht="18" x14ac:dyDescent="0.35">
      <c r="A87" s="19"/>
      <c r="B87" s="20"/>
      <c r="C87" s="21"/>
      <c r="D87" s="22" t="s">
        <v>10</v>
      </c>
      <c r="E87" s="23"/>
      <c r="F87" s="24"/>
      <c r="G87" s="25"/>
      <c r="H87" s="102"/>
      <c r="I87" s="102"/>
      <c r="J87" s="106">
        <f>SUM(J8:J85)</f>
        <v>0</v>
      </c>
      <c r="K87" s="40"/>
    </row>
    <row r="88" spans="1:15" s="18" customFormat="1" ht="18" x14ac:dyDescent="0.35">
      <c r="A88" s="19"/>
      <c r="B88" s="20"/>
      <c r="C88" s="21"/>
      <c r="D88" s="22" t="s">
        <v>14</v>
      </c>
      <c r="E88" s="26"/>
      <c r="F88" s="44"/>
      <c r="G88" s="27"/>
      <c r="H88" s="103"/>
      <c r="I88" s="103"/>
      <c r="J88" s="106">
        <f>0.2*J87</f>
        <v>0</v>
      </c>
    </row>
    <row r="89" spans="1:15" s="18" customFormat="1" ht="18.600000000000001" thickBot="1" x14ac:dyDescent="0.4">
      <c r="A89" s="28"/>
      <c r="B89" s="29"/>
      <c r="C89" s="30"/>
      <c r="D89" s="31" t="s">
        <v>13</v>
      </c>
      <c r="E89" s="32"/>
      <c r="F89" s="33"/>
      <c r="G89" s="34"/>
      <c r="H89" s="104"/>
      <c r="I89" s="104"/>
      <c r="J89" s="107">
        <f>SUM(J87:J88)</f>
        <v>0</v>
      </c>
    </row>
    <row r="90" spans="1:15" x14ac:dyDescent="0.3">
      <c r="M90" s="9"/>
      <c r="N90" s="9"/>
      <c r="O90" s="9"/>
    </row>
    <row r="92" spans="1:15" x14ac:dyDescent="0.3">
      <c r="G92" s="65"/>
      <c r="H92" s="65"/>
      <c r="I92" s="65"/>
      <c r="J92" s="66"/>
    </row>
    <row r="93" spans="1:15" x14ac:dyDescent="0.3">
      <c r="G93" s="65"/>
      <c r="H93" s="65"/>
      <c r="I93" s="65"/>
      <c r="J93" s="66"/>
      <c r="L93" s="66"/>
    </row>
    <row r="94" spans="1:15" x14ac:dyDescent="0.3">
      <c r="G94" s="65"/>
      <c r="H94" s="65"/>
      <c r="I94" s="65"/>
      <c r="J94" s="70"/>
      <c r="L94" s="66"/>
    </row>
    <row r="95" spans="1:15" x14ac:dyDescent="0.3">
      <c r="G95" s="65"/>
      <c r="H95" s="65"/>
      <c r="I95" s="65"/>
      <c r="J95" s="70"/>
      <c r="L95" s="66"/>
    </row>
    <row r="96" spans="1:15" ht="15.6" x14ac:dyDescent="0.3">
      <c r="G96" s="35"/>
      <c r="H96" s="35"/>
      <c r="I96" s="35"/>
      <c r="J96" s="66"/>
    </row>
    <row r="97" spans="4:10" x14ac:dyDescent="0.3">
      <c r="J97" s="71"/>
    </row>
    <row r="98" spans="4:10" x14ac:dyDescent="0.3">
      <c r="J98" s="66"/>
    </row>
    <row r="99" spans="4:10" x14ac:dyDescent="0.3">
      <c r="D99" s="68"/>
      <c r="F99" s="68"/>
    </row>
    <row r="100" spans="4:10" x14ac:dyDescent="0.3">
      <c r="D100" s="69"/>
      <c r="F100" s="67"/>
    </row>
    <row r="101" spans="4:10" x14ac:dyDescent="0.3">
      <c r="D101" s="69"/>
      <c r="F101" s="67"/>
    </row>
    <row r="102" spans="4:10" x14ac:dyDescent="0.3">
      <c r="D102" s="69"/>
      <c r="F102" s="67"/>
    </row>
    <row r="103" spans="4:10" x14ac:dyDescent="0.3">
      <c r="D103" s="69"/>
      <c r="F103" s="69"/>
    </row>
    <row r="105" spans="4:10" x14ac:dyDescent="0.3">
      <c r="D105" s="69"/>
      <c r="F105" s="67"/>
    </row>
    <row r="106" spans="4:10" x14ac:dyDescent="0.3">
      <c r="D106" s="69"/>
      <c r="F106" s="67"/>
    </row>
    <row r="107" spans="4:10" x14ac:dyDescent="0.3">
      <c r="D107" s="69"/>
      <c r="F107" s="67"/>
    </row>
    <row r="109" spans="4:10" x14ac:dyDescent="0.3">
      <c r="D109" s="67"/>
      <c r="F109" s="67"/>
    </row>
  </sheetData>
  <sheetProtection insertColumns="0" insertRows="0" deleteColumns="0" deleteRows="0" sort="0" autoFilter="0"/>
  <mergeCells count="9">
    <mergeCell ref="P53:R53"/>
    <mergeCell ref="F65:G65"/>
    <mergeCell ref="B1:F1"/>
    <mergeCell ref="G1:J1"/>
    <mergeCell ref="G2:J2"/>
    <mergeCell ref="A3:D3"/>
    <mergeCell ref="E3:J3"/>
    <mergeCell ref="B4:D4"/>
    <mergeCell ref="A5:J5"/>
  </mergeCells>
  <phoneticPr fontId="21" type="noConversion"/>
  <pageMargins left="0.23622047244094491" right="0.23622047244094491" top="0.74803149606299213" bottom="0.74803149606299213" header="0.46" footer="0.31496062992125984"/>
  <pageSetup paperSize="9" scale="60" fitToHeight="0" orientation="portrait" r:id="rId1"/>
  <headerFooter>
    <oddHeader xml:space="preserve">&amp;R
</oddHeader>
    <oddFooter xml:space="preserve">&amp;L
</oddFooter>
  </headerFooter>
  <rowBreaks count="1" manualBreakCount="1">
    <brk id="63"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6A2CD-AE24-45B5-AB1B-C7B8D42FF9A6}">
  <sheetPr>
    <pageSetUpPr fitToPage="1"/>
  </sheetPr>
  <dimension ref="A1:S109"/>
  <sheetViews>
    <sheetView view="pageBreakPreview" zoomScale="70" zoomScaleNormal="70" zoomScaleSheetLayoutView="70" zoomScalePageLayoutView="85" workbookViewId="0">
      <selection activeCell="O62" sqref="O62"/>
    </sheetView>
  </sheetViews>
  <sheetFormatPr baseColWidth="10" defaultColWidth="11" defaultRowHeight="14.4" x14ac:dyDescent="0.3"/>
  <cols>
    <col min="1" max="1" width="10.109375" style="9" customWidth="1"/>
    <col min="2" max="2" width="12.88671875" style="9" customWidth="1"/>
    <col min="3" max="3" width="35.88671875" style="9" customWidth="1"/>
    <col min="4" max="4" width="31.6640625" style="9" customWidth="1"/>
    <col min="5" max="5" width="10.21875" style="9" customWidth="1"/>
    <col min="6" max="6" width="13.44140625" style="9" bestFit="1" customWidth="1"/>
    <col min="7" max="7" width="13" style="9" customWidth="1"/>
    <col min="8" max="8" width="13.77734375" style="9" customWidth="1"/>
    <col min="9" max="9" width="14.109375" style="9" customWidth="1"/>
    <col min="10" max="10" width="17.88671875" style="9" customWidth="1"/>
    <col min="11" max="11" width="18.88671875" style="9" bestFit="1" customWidth="1"/>
    <col min="12" max="12" width="18.109375" style="9" bestFit="1" customWidth="1"/>
    <col min="13" max="13" width="18.109375" style="45" customWidth="1"/>
    <col min="14" max="14" width="16.21875" style="45" bestFit="1" customWidth="1"/>
    <col min="15" max="15" width="15.109375" style="47" bestFit="1" customWidth="1"/>
    <col min="16" max="17" width="11" style="9"/>
    <col min="18" max="18" width="15.77734375" style="9" customWidth="1"/>
    <col min="19" max="16384" width="11" style="9"/>
  </cols>
  <sheetData>
    <row r="1" spans="1:14" ht="66.599999999999994" customHeight="1" x14ac:dyDescent="0.3">
      <c r="A1" s="36"/>
      <c r="B1" s="129" t="s">
        <v>306</v>
      </c>
      <c r="C1" s="130"/>
      <c r="D1" s="130"/>
      <c r="E1" s="130"/>
      <c r="F1" s="130"/>
      <c r="G1" s="122" t="s">
        <v>0</v>
      </c>
      <c r="H1" s="122"/>
      <c r="I1" s="122"/>
      <c r="J1" s="123"/>
    </row>
    <row r="2" spans="1:14" ht="17.399999999999999" x14ac:dyDescent="0.3">
      <c r="A2" s="7"/>
      <c r="B2" s="8" t="s">
        <v>12</v>
      </c>
      <c r="C2" s="1" t="s">
        <v>305</v>
      </c>
      <c r="D2" s="2" t="s">
        <v>1</v>
      </c>
      <c r="E2" s="3">
        <v>0</v>
      </c>
      <c r="F2" s="1" t="s">
        <v>2</v>
      </c>
      <c r="G2" s="124">
        <v>45775</v>
      </c>
      <c r="H2" s="131"/>
      <c r="I2" s="131"/>
      <c r="J2" s="125"/>
    </row>
    <row r="3" spans="1:14" ht="48" customHeight="1" x14ac:dyDescent="0.3">
      <c r="A3" s="126" t="s">
        <v>198</v>
      </c>
      <c r="B3" s="115"/>
      <c r="C3" s="115"/>
      <c r="D3" s="116"/>
      <c r="E3" s="114" t="s">
        <v>166</v>
      </c>
      <c r="F3" s="127"/>
      <c r="G3" s="127"/>
      <c r="H3" s="127"/>
      <c r="I3" s="127"/>
      <c r="J3" s="128"/>
    </row>
    <row r="4" spans="1:14" ht="30.6" customHeight="1" x14ac:dyDescent="0.3">
      <c r="A4" s="4" t="s">
        <v>3</v>
      </c>
      <c r="B4" s="114" t="s">
        <v>4</v>
      </c>
      <c r="C4" s="115"/>
      <c r="D4" s="116"/>
      <c r="E4" s="5" t="s">
        <v>174</v>
      </c>
      <c r="F4" s="95" t="s">
        <v>173</v>
      </c>
      <c r="G4" s="5" t="s">
        <v>175</v>
      </c>
      <c r="H4" s="95" t="s">
        <v>176</v>
      </c>
      <c r="I4" s="98" t="s">
        <v>177</v>
      </c>
      <c r="J4" s="6" t="s">
        <v>7</v>
      </c>
    </row>
    <row r="5" spans="1:14" ht="55.8" customHeight="1" x14ac:dyDescent="0.3">
      <c r="A5" s="117" t="s">
        <v>178</v>
      </c>
      <c r="B5" s="118"/>
      <c r="C5" s="118"/>
      <c r="D5" s="118"/>
      <c r="E5" s="118"/>
      <c r="F5" s="118"/>
      <c r="G5" s="118"/>
      <c r="H5" s="118"/>
      <c r="I5" s="118"/>
      <c r="J5" s="119"/>
    </row>
    <row r="6" spans="1:14" s="11" customFormat="1" ht="15.6" x14ac:dyDescent="0.3">
      <c r="A6" s="52" t="s">
        <v>133</v>
      </c>
      <c r="B6" s="51" t="s">
        <v>269</v>
      </c>
      <c r="C6" s="53"/>
      <c r="D6" s="15"/>
      <c r="E6" s="49"/>
      <c r="F6" s="10"/>
      <c r="G6" s="10"/>
      <c r="H6" s="99"/>
      <c r="I6" s="99"/>
      <c r="J6" s="50"/>
      <c r="M6" s="46"/>
      <c r="N6" s="46"/>
    </row>
    <row r="7" spans="1:14" s="11" customFormat="1" ht="15.6" x14ac:dyDescent="0.3">
      <c r="A7" s="12"/>
      <c r="B7" s="16"/>
      <c r="C7" s="14"/>
      <c r="D7" s="15"/>
      <c r="E7" s="49"/>
      <c r="F7" s="10"/>
      <c r="G7" s="10"/>
      <c r="H7" s="99"/>
      <c r="I7" s="99"/>
      <c r="J7" s="50"/>
      <c r="M7" s="46"/>
      <c r="N7" s="46"/>
    </row>
    <row r="8" spans="1:14" s="11" customFormat="1" ht="15.6" x14ac:dyDescent="0.3">
      <c r="A8" s="82" t="s">
        <v>162</v>
      </c>
      <c r="B8" s="83" t="s">
        <v>26</v>
      </c>
      <c r="C8" s="89"/>
      <c r="D8" s="87"/>
      <c r="E8" s="74" t="s">
        <v>8</v>
      </c>
      <c r="F8" s="43">
        <v>1</v>
      </c>
      <c r="G8" s="93"/>
      <c r="H8" s="105"/>
      <c r="I8" s="105"/>
      <c r="J8" s="94">
        <f>F8*G8</f>
        <v>0</v>
      </c>
      <c r="M8" s="46"/>
      <c r="N8" s="46"/>
    </row>
    <row r="9" spans="1:14" s="11" customFormat="1" ht="15.6" x14ac:dyDescent="0.3">
      <c r="A9" s="42" t="s">
        <v>271</v>
      </c>
      <c r="B9" s="73" t="s">
        <v>27</v>
      </c>
      <c r="C9" s="73"/>
      <c r="D9" s="73"/>
      <c r="E9" s="74" t="s">
        <v>8</v>
      </c>
      <c r="F9" s="43">
        <v>1</v>
      </c>
      <c r="G9" s="93"/>
      <c r="H9" s="105"/>
      <c r="I9" s="105"/>
      <c r="J9" s="94">
        <f t="shared" ref="J9:J31" si="0">F9*G9</f>
        <v>0</v>
      </c>
      <c r="M9" s="46"/>
      <c r="N9" s="46"/>
    </row>
    <row r="10" spans="1:14" s="11" customFormat="1" ht="15.6" x14ac:dyDescent="0.3">
      <c r="A10" s="42" t="s">
        <v>272</v>
      </c>
      <c r="B10" s="73" t="s">
        <v>28</v>
      </c>
      <c r="C10" s="73"/>
      <c r="D10" s="73"/>
      <c r="E10" s="74" t="s">
        <v>8</v>
      </c>
      <c r="F10" s="43">
        <v>1</v>
      </c>
      <c r="G10" s="93"/>
      <c r="H10" s="105"/>
      <c r="I10" s="105"/>
      <c r="J10" s="94">
        <f t="shared" si="0"/>
        <v>0</v>
      </c>
      <c r="M10" s="46"/>
      <c r="N10" s="46"/>
    </row>
    <row r="11" spans="1:14" s="11" customFormat="1" ht="15.6" x14ac:dyDescent="0.3">
      <c r="A11" s="42" t="s">
        <v>273</v>
      </c>
      <c r="B11" s="73" t="s">
        <v>16</v>
      </c>
      <c r="C11" s="73"/>
      <c r="D11" s="73"/>
      <c r="E11" s="74" t="s">
        <v>8</v>
      </c>
      <c r="F11" s="43">
        <v>1</v>
      </c>
      <c r="G11" s="93"/>
      <c r="H11" s="105"/>
      <c r="I11" s="105"/>
      <c r="J11" s="94">
        <f t="shared" si="0"/>
        <v>0</v>
      </c>
      <c r="M11" s="46"/>
      <c r="N11" s="46"/>
    </row>
    <row r="12" spans="1:14" s="11" customFormat="1" ht="15.6" x14ac:dyDescent="0.3">
      <c r="A12" s="42" t="s">
        <v>274</v>
      </c>
      <c r="B12" s="73" t="s">
        <v>75</v>
      </c>
      <c r="C12" s="73"/>
      <c r="D12" s="73"/>
      <c r="E12" s="74" t="s">
        <v>8</v>
      </c>
      <c r="F12" s="43">
        <v>1</v>
      </c>
      <c r="G12" s="93"/>
      <c r="H12" s="105"/>
      <c r="I12" s="105"/>
      <c r="J12" s="94">
        <f t="shared" si="0"/>
        <v>0</v>
      </c>
      <c r="M12" s="46"/>
      <c r="N12" s="46"/>
    </row>
    <row r="13" spans="1:14" s="11" customFormat="1" ht="15.6" x14ac:dyDescent="0.3">
      <c r="A13" s="90" t="s">
        <v>275</v>
      </c>
      <c r="B13" s="91" t="s">
        <v>76</v>
      </c>
      <c r="C13" s="73"/>
      <c r="D13" s="73"/>
      <c r="E13" s="74" t="s">
        <v>8</v>
      </c>
      <c r="F13" s="43">
        <v>1</v>
      </c>
      <c r="G13" s="93"/>
      <c r="H13" s="105"/>
      <c r="I13" s="105"/>
      <c r="J13" s="94">
        <f t="shared" si="0"/>
        <v>0</v>
      </c>
      <c r="M13" s="46"/>
      <c r="N13" s="46"/>
    </row>
    <row r="14" spans="1:14" s="11" customFormat="1" ht="15.6" x14ac:dyDescent="0.3">
      <c r="A14" s="90" t="s">
        <v>276</v>
      </c>
      <c r="B14" s="91" t="s">
        <v>77</v>
      </c>
      <c r="C14" s="73"/>
      <c r="D14" s="73"/>
      <c r="E14" s="74" t="s">
        <v>8</v>
      </c>
      <c r="F14" s="43">
        <v>1</v>
      </c>
      <c r="G14" s="93"/>
      <c r="H14" s="105"/>
      <c r="I14" s="105"/>
      <c r="J14" s="94">
        <f t="shared" si="0"/>
        <v>0</v>
      </c>
      <c r="M14" s="46"/>
      <c r="N14" s="46"/>
    </row>
    <row r="15" spans="1:14" s="11" customFormat="1" ht="15.6" x14ac:dyDescent="0.3">
      <c r="A15" s="90" t="s">
        <v>277</v>
      </c>
      <c r="B15" s="91" t="s">
        <v>91</v>
      </c>
      <c r="C15" s="73"/>
      <c r="D15" s="73"/>
      <c r="E15" s="74" t="s">
        <v>8</v>
      </c>
      <c r="F15" s="43">
        <v>1</v>
      </c>
      <c r="G15" s="93"/>
      <c r="H15" s="105"/>
      <c r="I15" s="105"/>
      <c r="J15" s="94">
        <f t="shared" si="0"/>
        <v>0</v>
      </c>
      <c r="M15" s="46"/>
      <c r="N15" s="46"/>
    </row>
    <row r="16" spans="1:14" s="11" customFormat="1" ht="15.6" x14ac:dyDescent="0.3">
      <c r="A16" s="42" t="s">
        <v>278</v>
      </c>
      <c r="B16" s="73" t="s">
        <v>19</v>
      </c>
      <c r="C16" s="73"/>
      <c r="D16" s="73"/>
      <c r="E16" s="74" t="s">
        <v>8</v>
      </c>
      <c r="F16" s="43">
        <v>1</v>
      </c>
      <c r="G16" s="93"/>
      <c r="H16" s="105"/>
      <c r="I16" s="105"/>
      <c r="J16" s="94">
        <f t="shared" si="0"/>
        <v>0</v>
      </c>
      <c r="M16" s="46"/>
      <c r="N16" s="46"/>
    </row>
    <row r="17" spans="1:14" s="11" customFormat="1" ht="15.6" x14ac:dyDescent="0.3">
      <c r="A17" s="42" t="s">
        <v>279</v>
      </c>
      <c r="B17" s="73" t="s">
        <v>29</v>
      </c>
      <c r="C17" s="73"/>
      <c r="D17" s="73"/>
      <c r="E17" s="74" t="s">
        <v>8</v>
      </c>
      <c r="F17" s="43">
        <v>1</v>
      </c>
      <c r="G17" s="93"/>
      <c r="H17" s="105"/>
      <c r="I17" s="105"/>
      <c r="J17" s="94">
        <f t="shared" si="0"/>
        <v>0</v>
      </c>
      <c r="M17" s="46"/>
      <c r="N17" s="46"/>
    </row>
    <row r="18" spans="1:14" s="11" customFormat="1" ht="15.6" x14ac:dyDescent="0.3">
      <c r="A18" s="42" t="s">
        <v>280</v>
      </c>
      <c r="B18" s="73" t="s">
        <v>17</v>
      </c>
      <c r="C18" s="73"/>
      <c r="D18" s="73"/>
      <c r="E18" s="74" t="s">
        <v>8</v>
      </c>
      <c r="F18" s="43">
        <v>1</v>
      </c>
      <c r="G18" s="93"/>
      <c r="H18" s="105"/>
      <c r="I18" s="105"/>
      <c r="J18" s="94">
        <f t="shared" si="0"/>
        <v>0</v>
      </c>
      <c r="M18" s="46"/>
      <c r="N18" s="46"/>
    </row>
    <row r="19" spans="1:14" s="11" customFormat="1" ht="15.6" x14ac:dyDescent="0.3">
      <c r="A19" s="42" t="s">
        <v>281</v>
      </c>
      <c r="B19" s="73" t="s">
        <v>20</v>
      </c>
      <c r="C19" s="73"/>
      <c r="D19" s="73"/>
      <c r="E19" s="74" t="s">
        <v>8</v>
      </c>
      <c r="F19" s="43">
        <v>1</v>
      </c>
      <c r="G19" s="93"/>
      <c r="H19" s="105"/>
      <c r="I19" s="105"/>
      <c r="J19" s="94">
        <f t="shared" si="0"/>
        <v>0</v>
      </c>
      <c r="M19" s="46"/>
      <c r="N19" s="46"/>
    </row>
    <row r="20" spans="1:14" s="11" customFormat="1" ht="15.6" x14ac:dyDescent="0.3">
      <c r="A20" s="90" t="s">
        <v>51</v>
      </c>
      <c r="B20" s="91" t="s">
        <v>167</v>
      </c>
      <c r="C20" s="73"/>
      <c r="D20" s="73"/>
      <c r="E20" s="74" t="s">
        <v>8</v>
      </c>
      <c r="F20" s="43">
        <v>1</v>
      </c>
      <c r="G20" s="93"/>
      <c r="H20" s="105"/>
      <c r="I20" s="105"/>
      <c r="J20" s="94">
        <f t="shared" si="0"/>
        <v>0</v>
      </c>
      <c r="M20" s="46"/>
      <c r="N20" s="46"/>
    </row>
    <row r="21" spans="1:14" s="11" customFormat="1" ht="15.6" x14ac:dyDescent="0.3">
      <c r="A21" s="90" t="s">
        <v>52</v>
      </c>
      <c r="B21" s="91" t="s">
        <v>168</v>
      </c>
      <c r="C21" s="73"/>
      <c r="D21" s="73"/>
      <c r="E21" s="74" t="s">
        <v>8</v>
      </c>
      <c r="F21" s="43">
        <v>1</v>
      </c>
      <c r="G21" s="93"/>
      <c r="H21" s="105"/>
      <c r="I21" s="105"/>
      <c r="J21" s="94">
        <f t="shared" si="0"/>
        <v>0</v>
      </c>
      <c r="M21" s="46"/>
      <c r="N21" s="46"/>
    </row>
    <row r="22" spans="1:14" s="11" customFormat="1" ht="15.6" x14ac:dyDescent="0.3">
      <c r="A22" s="90" t="s">
        <v>53</v>
      </c>
      <c r="B22" s="91" t="s">
        <v>169</v>
      </c>
      <c r="C22" s="73"/>
      <c r="D22" s="73"/>
      <c r="E22" s="74" t="s">
        <v>8</v>
      </c>
      <c r="F22" s="43">
        <v>1</v>
      </c>
      <c r="G22" s="93"/>
      <c r="H22" s="105"/>
      <c r="I22" s="105"/>
      <c r="J22" s="94">
        <f t="shared" si="0"/>
        <v>0</v>
      </c>
      <c r="M22" s="46"/>
      <c r="N22" s="46"/>
    </row>
    <row r="23" spans="1:14" s="11" customFormat="1" ht="15.6" x14ac:dyDescent="0.3">
      <c r="A23" s="42" t="s">
        <v>282</v>
      </c>
      <c r="B23" s="73" t="s">
        <v>30</v>
      </c>
      <c r="C23" s="73"/>
      <c r="D23" s="73"/>
      <c r="E23" s="74" t="s">
        <v>8</v>
      </c>
      <c r="F23" s="43">
        <v>1</v>
      </c>
      <c r="G23" s="93"/>
      <c r="H23" s="105"/>
      <c r="I23" s="105"/>
      <c r="J23" s="94">
        <f t="shared" si="0"/>
        <v>0</v>
      </c>
      <c r="M23" s="46"/>
      <c r="N23" s="46"/>
    </row>
    <row r="24" spans="1:14" s="11" customFormat="1" ht="15.6" x14ac:dyDescent="0.3">
      <c r="A24" s="42" t="s">
        <v>283</v>
      </c>
      <c r="B24" s="73" t="s">
        <v>21</v>
      </c>
      <c r="C24" s="73"/>
      <c r="D24" s="73"/>
      <c r="E24" s="74" t="s">
        <v>8</v>
      </c>
      <c r="F24" s="43">
        <v>1</v>
      </c>
      <c r="G24" s="93"/>
      <c r="H24" s="105"/>
      <c r="I24" s="105"/>
      <c r="J24" s="94">
        <f t="shared" si="0"/>
        <v>0</v>
      </c>
      <c r="M24" s="46"/>
      <c r="N24" s="46"/>
    </row>
    <row r="25" spans="1:14" s="11" customFormat="1" ht="15.6" x14ac:dyDescent="0.3">
      <c r="A25" s="42" t="s">
        <v>284</v>
      </c>
      <c r="B25" s="73" t="s">
        <v>18</v>
      </c>
      <c r="C25" s="73"/>
      <c r="D25" s="73"/>
      <c r="E25" s="74" t="s">
        <v>8</v>
      </c>
      <c r="F25" s="43">
        <v>1</v>
      </c>
      <c r="G25" s="93"/>
      <c r="H25" s="105"/>
      <c r="I25" s="105"/>
      <c r="J25" s="94">
        <f t="shared" si="0"/>
        <v>0</v>
      </c>
      <c r="M25" s="46"/>
      <c r="N25" s="46"/>
    </row>
    <row r="26" spans="1:14" s="11" customFormat="1" ht="15.6" x14ac:dyDescent="0.3">
      <c r="A26" s="42" t="s">
        <v>285</v>
      </c>
      <c r="B26" s="73" t="s">
        <v>22</v>
      </c>
      <c r="C26" s="73"/>
      <c r="D26" s="73"/>
      <c r="E26" s="74" t="s">
        <v>8</v>
      </c>
      <c r="F26" s="43">
        <v>1</v>
      </c>
      <c r="G26" s="93"/>
      <c r="H26" s="105"/>
      <c r="I26" s="105"/>
      <c r="J26" s="94">
        <f t="shared" si="0"/>
        <v>0</v>
      </c>
      <c r="M26" s="46"/>
      <c r="N26" s="46"/>
    </row>
    <row r="27" spans="1:14" s="11" customFormat="1" ht="15.6" x14ac:dyDescent="0.3">
      <c r="A27" s="42" t="s">
        <v>286</v>
      </c>
      <c r="B27" s="73" t="s">
        <v>172</v>
      </c>
      <c r="C27" s="73"/>
      <c r="D27" s="73"/>
      <c r="E27" s="74" t="s">
        <v>8</v>
      </c>
      <c r="F27" s="43">
        <v>1</v>
      </c>
      <c r="G27" s="93"/>
      <c r="H27" s="105"/>
      <c r="I27" s="105"/>
      <c r="J27" s="94">
        <f t="shared" si="0"/>
        <v>0</v>
      </c>
      <c r="M27" s="46"/>
      <c r="N27" s="46"/>
    </row>
    <row r="28" spans="1:14" s="11" customFormat="1" ht="15.6" x14ac:dyDescent="0.3">
      <c r="A28" s="42" t="s">
        <v>287</v>
      </c>
      <c r="B28" s="73" t="s">
        <v>23</v>
      </c>
      <c r="C28" s="73"/>
      <c r="D28" s="73"/>
      <c r="E28" s="74" t="s">
        <v>8</v>
      </c>
      <c r="F28" s="43">
        <v>1</v>
      </c>
      <c r="G28" s="93"/>
      <c r="H28" s="105"/>
      <c r="I28" s="105"/>
      <c r="J28" s="94">
        <f t="shared" si="0"/>
        <v>0</v>
      </c>
      <c r="M28" s="46"/>
      <c r="N28" s="46"/>
    </row>
    <row r="29" spans="1:14" s="11" customFormat="1" ht="15.6" x14ac:dyDescent="0.3">
      <c r="A29" s="82"/>
      <c r="B29" s="73"/>
      <c r="C29" s="73"/>
      <c r="D29" s="73"/>
      <c r="E29" s="74"/>
      <c r="F29" s="43"/>
      <c r="G29" s="93"/>
      <c r="H29" s="105"/>
      <c r="I29" s="105"/>
      <c r="J29" s="94"/>
      <c r="M29" s="46"/>
      <c r="N29" s="46"/>
    </row>
    <row r="30" spans="1:14" s="11" customFormat="1" ht="15.6" x14ac:dyDescent="0.3">
      <c r="A30" s="82" t="s">
        <v>288</v>
      </c>
      <c r="B30" s="83" t="s">
        <v>15</v>
      </c>
      <c r="C30" s="73"/>
      <c r="D30" s="73"/>
      <c r="E30" s="74" t="s">
        <v>8</v>
      </c>
      <c r="F30" s="43">
        <v>1</v>
      </c>
      <c r="G30" s="93"/>
      <c r="H30" s="105"/>
      <c r="I30" s="105"/>
      <c r="J30" s="94">
        <f t="shared" si="0"/>
        <v>0</v>
      </c>
      <c r="M30" s="46"/>
      <c r="N30" s="46"/>
    </row>
    <row r="31" spans="1:14" s="11" customFormat="1" ht="15.6" x14ac:dyDescent="0.3">
      <c r="A31" s="12"/>
      <c r="B31" s="16"/>
      <c r="C31" s="16"/>
      <c r="D31" s="16"/>
      <c r="E31" s="37"/>
      <c r="F31" s="38"/>
      <c r="G31" s="38"/>
      <c r="H31" s="100"/>
      <c r="I31" s="100"/>
      <c r="J31" s="94">
        <f t="shared" si="0"/>
        <v>0</v>
      </c>
      <c r="M31" s="46"/>
      <c r="N31" s="46"/>
    </row>
    <row r="32" spans="1:14" s="11" customFormat="1" ht="15.6" x14ac:dyDescent="0.3">
      <c r="A32" s="12" t="s">
        <v>289</v>
      </c>
      <c r="B32" s="13" t="s">
        <v>55</v>
      </c>
      <c r="C32" s="16"/>
      <c r="D32" s="16"/>
      <c r="E32" s="37"/>
      <c r="F32" s="38"/>
      <c r="G32" s="38"/>
      <c r="H32" s="100"/>
      <c r="I32" s="100"/>
      <c r="J32" s="58"/>
      <c r="M32" s="46"/>
      <c r="N32" s="46"/>
    </row>
    <row r="33" spans="1:14" s="11" customFormat="1" ht="15.6" x14ac:dyDescent="0.3">
      <c r="A33" s="17" t="s">
        <v>290</v>
      </c>
      <c r="B33" s="16" t="s">
        <v>56</v>
      </c>
      <c r="C33" s="16"/>
      <c r="D33" s="16"/>
      <c r="E33" s="37" t="s">
        <v>82</v>
      </c>
      <c r="F33" s="38"/>
      <c r="G33" s="38"/>
      <c r="H33" s="100"/>
      <c r="I33" s="100"/>
      <c r="J33" s="58"/>
      <c r="M33" s="46"/>
      <c r="N33" s="46"/>
    </row>
    <row r="34" spans="1:14" s="11" customFormat="1" ht="15.6" customHeight="1" x14ac:dyDescent="0.3">
      <c r="A34" s="17" t="s">
        <v>291</v>
      </c>
      <c r="B34" s="72" t="s">
        <v>87</v>
      </c>
      <c r="C34" s="16"/>
      <c r="D34" s="16"/>
      <c r="E34" s="37" t="s">
        <v>90</v>
      </c>
      <c r="F34" s="38">
        <v>10</v>
      </c>
      <c r="G34" s="38"/>
      <c r="H34" s="100"/>
      <c r="I34" s="100"/>
      <c r="J34" s="58"/>
      <c r="L34" s="56"/>
      <c r="M34" s="46"/>
      <c r="N34" s="46"/>
    </row>
    <row r="35" spans="1:14" s="11" customFormat="1" ht="15.6" x14ac:dyDescent="0.3">
      <c r="A35" s="17" t="s">
        <v>292</v>
      </c>
      <c r="B35" s="16" t="s">
        <v>57</v>
      </c>
      <c r="C35" s="16"/>
      <c r="D35" s="16"/>
      <c r="E35" s="37"/>
      <c r="F35" s="43"/>
      <c r="G35" s="43"/>
      <c r="H35" s="101"/>
      <c r="I35" s="101"/>
      <c r="J35" s="58"/>
      <c r="M35" s="46"/>
      <c r="N35" s="46"/>
    </row>
    <row r="36" spans="1:14" s="11" customFormat="1" ht="17.399999999999999" x14ac:dyDescent="0.3">
      <c r="A36" s="17"/>
      <c r="B36" s="16"/>
      <c r="C36" s="16" t="s">
        <v>113</v>
      </c>
      <c r="D36" s="16"/>
      <c r="E36" s="37" t="s">
        <v>90</v>
      </c>
      <c r="F36" s="43">
        <v>20</v>
      </c>
      <c r="G36" s="43"/>
      <c r="H36" s="101"/>
      <c r="I36" s="101"/>
      <c r="J36" s="58">
        <f>F36*G36</f>
        <v>0</v>
      </c>
      <c r="M36" s="46"/>
      <c r="N36" s="46"/>
    </row>
    <row r="37" spans="1:14" s="11" customFormat="1" ht="18" customHeight="1" x14ac:dyDescent="0.3">
      <c r="A37" s="17"/>
      <c r="B37" s="16"/>
      <c r="C37" s="16" t="s">
        <v>114</v>
      </c>
      <c r="D37" s="16"/>
      <c r="E37" s="37" t="s">
        <v>90</v>
      </c>
      <c r="F37" s="43">
        <v>5</v>
      </c>
      <c r="G37" s="43"/>
      <c r="H37" s="101"/>
      <c r="I37" s="101"/>
      <c r="J37" s="58">
        <f t="shared" ref="J37:J43" si="1">F37*G37</f>
        <v>0</v>
      </c>
      <c r="M37" s="46"/>
      <c r="N37" s="46"/>
    </row>
    <row r="38" spans="1:14" s="11" customFormat="1" ht="18" customHeight="1" x14ac:dyDescent="0.3">
      <c r="A38" s="17" t="s">
        <v>293</v>
      </c>
      <c r="B38" s="16" t="s">
        <v>58</v>
      </c>
      <c r="C38" s="16"/>
      <c r="D38" s="16"/>
      <c r="E38" s="37" t="s">
        <v>90</v>
      </c>
      <c r="F38" s="43">
        <v>5</v>
      </c>
      <c r="G38" s="43"/>
      <c r="H38" s="101"/>
      <c r="I38" s="101"/>
      <c r="J38" s="58">
        <f t="shared" si="1"/>
        <v>0</v>
      </c>
      <c r="M38" s="46"/>
      <c r="N38" s="46"/>
    </row>
    <row r="39" spans="1:14" s="11" customFormat="1" ht="15.6" x14ac:dyDescent="0.3">
      <c r="A39" s="17" t="s">
        <v>294</v>
      </c>
      <c r="B39" s="16" t="s">
        <v>59</v>
      </c>
      <c r="C39" s="16"/>
      <c r="D39" s="16"/>
      <c r="E39" s="37"/>
      <c r="F39" s="43"/>
      <c r="G39" s="43"/>
      <c r="H39" s="101"/>
      <c r="I39" s="101"/>
      <c r="J39" s="58"/>
      <c r="M39" s="46"/>
      <c r="N39" s="46"/>
    </row>
    <row r="40" spans="1:14" s="11" customFormat="1" ht="17.399999999999999" x14ac:dyDescent="0.3">
      <c r="A40" s="17"/>
      <c r="B40" s="16"/>
      <c r="C40" s="16" t="s">
        <v>113</v>
      </c>
      <c r="D40" s="16"/>
      <c r="E40" s="37" t="s">
        <v>90</v>
      </c>
      <c r="F40" s="43">
        <v>5</v>
      </c>
      <c r="G40" s="43"/>
      <c r="H40" s="101"/>
      <c r="I40" s="101"/>
      <c r="J40" s="58">
        <f t="shared" si="1"/>
        <v>0</v>
      </c>
      <c r="L40" s="63"/>
      <c r="M40" s="46"/>
      <c r="N40" s="46"/>
    </row>
    <row r="41" spans="1:14" s="11" customFormat="1" ht="17.399999999999999" x14ac:dyDescent="0.3">
      <c r="A41" s="17"/>
      <c r="B41" s="16"/>
      <c r="C41" s="16" t="s">
        <v>114</v>
      </c>
      <c r="D41" s="16"/>
      <c r="E41" s="37" t="s">
        <v>90</v>
      </c>
      <c r="F41" s="43">
        <v>5</v>
      </c>
      <c r="G41" s="43"/>
      <c r="H41" s="101"/>
      <c r="I41" s="101"/>
      <c r="J41" s="58">
        <f t="shared" si="1"/>
        <v>0</v>
      </c>
      <c r="M41" s="46"/>
      <c r="N41" s="46"/>
    </row>
    <row r="42" spans="1:14" s="11" customFormat="1" ht="17.399999999999999" x14ac:dyDescent="0.3">
      <c r="A42" s="17" t="s">
        <v>295</v>
      </c>
      <c r="B42" s="16" t="s">
        <v>60</v>
      </c>
      <c r="C42" s="16"/>
      <c r="D42" s="16"/>
      <c r="E42" s="37" t="s">
        <v>90</v>
      </c>
      <c r="F42" s="43">
        <v>3</v>
      </c>
      <c r="G42" s="43"/>
      <c r="H42" s="101"/>
      <c r="I42" s="101"/>
      <c r="J42" s="58">
        <f t="shared" si="1"/>
        <v>0</v>
      </c>
      <c r="M42" s="46"/>
      <c r="N42" s="46"/>
    </row>
    <row r="43" spans="1:14" s="11" customFormat="1" ht="17.399999999999999" x14ac:dyDescent="0.3">
      <c r="A43" s="17" t="s">
        <v>296</v>
      </c>
      <c r="B43" s="16" t="s">
        <v>61</v>
      </c>
      <c r="C43" s="16"/>
      <c r="D43" s="16"/>
      <c r="E43" s="37" t="s">
        <v>90</v>
      </c>
      <c r="F43" s="43">
        <f>F34+F36+F37+F38-F40-F41-F42</f>
        <v>27</v>
      </c>
      <c r="G43" s="43"/>
      <c r="H43" s="101"/>
      <c r="I43" s="101"/>
      <c r="J43" s="58">
        <f t="shared" si="1"/>
        <v>0</v>
      </c>
      <c r="M43" s="46"/>
      <c r="N43" s="46"/>
    </row>
    <row r="44" spans="1:14" s="11" customFormat="1" ht="15.6" x14ac:dyDescent="0.3">
      <c r="A44" s="17" t="s">
        <v>297</v>
      </c>
      <c r="B44" s="16" t="s">
        <v>62</v>
      </c>
      <c r="C44" s="16"/>
      <c r="D44" s="16"/>
      <c r="E44" s="37" t="s">
        <v>82</v>
      </c>
      <c r="F44" s="43"/>
      <c r="G44" s="43"/>
      <c r="H44" s="101"/>
      <c r="I44" s="101"/>
      <c r="J44" s="58"/>
      <c r="M44" s="46"/>
      <c r="N44" s="46"/>
    </row>
    <row r="45" spans="1:14" s="11" customFormat="1" ht="15.6" x14ac:dyDescent="0.3">
      <c r="A45" s="17"/>
      <c r="B45" s="16"/>
      <c r="C45" s="16"/>
      <c r="D45" s="16"/>
      <c r="E45" s="37"/>
      <c r="F45" s="43"/>
      <c r="G45" s="43"/>
      <c r="H45" s="101"/>
      <c r="I45" s="101"/>
      <c r="J45" s="58"/>
      <c r="M45" s="46"/>
      <c r="N45" s="46"/>
    </row>
    <row r="46" spans="1:14" s="11" customFormat="1" ht="15.6" x14ac:dyDescent="0.3">
      <c r="A46" s="12" t="s">
        <v>134</v>
      </c>
      <c r="B46" s="13" t="s">
        <v>83</v>
      </c>
      <c r="C46" s="16"/>
      <c r="D46" s="16"/>
      <c r="E46" s="37" t="s">
        <v>25</v>
      </c>
      <c r="F46" s="43">
        <v>40</v>
      </c>
      <c r="G46" s="43"/>
      <c r="H46" s="101"/>
      <c r="I46" s="101"/>
      <c r="J46" s="58">
        <f t="shared" ref="J46" si="2">F46*G46</f>
        <v>0</v>
      </c>
      <c r="M46" s="46"/>
      <c r="N46" s="46"/>
    </row>
    <row r="47" spans="1:14" s="11" customFormat="1" ht="15.6" x14ac:dyDescent="0.3">
      <c r="A47" s="17"/>
      <c r="B47" s="16"/>
      <c r="C47" s="16"/>
      <c r="D47" s="16"/>
      <c r="E47" s="37"/>
      <c r="F47" s="43"/>
      <c r="G47" s="43"/>
      <c r="H47" s="101"/>
      <c r="I47" s="101"/>
      <c r="J47" s="58"/>
      <c r="M47" s="46"/>
      <c r="N47" s="46"/>
    </row>
    <row r="48" spans="1:14" s="11" customFormat="1" ht="15.6" x14ac:dyDescent="0.3">
      <c r="A48" s="12" t="s">
        <v>135</v>
      </c>
      <c r="B48" s="13" t="s">
        <v>65</v>
      </c>
      <c r="C48" s="16"/>
      <c r="D48" s="16"/>
      <c r="E48" s="37"/>
      <c r="F48" s="43"/>
      <c r="G48" s="43"/>
      <c r="H48" s="101"/>
      <c r="I48" s="101"/>
      <c r="J48" s="58"/>
      <c r="M48" s="46"/>
      <c r="N48" s="46"/>
    </row>
    <row r="49" spans="1:19" s="11" customFormat="1" ht="17.399999999999999" x14ac:dyDescent="0.3">
      <c r="A49" s="42" t="s">
        <v>298</v>
      </c>
      <c r="B49" s="73" t="s">
        <v>66</v>
      </c>
      <c r="C49" s="73"/>
      <c r="D49" s="73"/>
      <c r="E49" s="37" t="s">
        <v>90</v>
      </c>
      <c r="F49" s="43">
        <v>2</v>
      </c>
      <c r="G49" s="43"/>
      <c r="H49" s="101"/>
      <c r="I49" s="101"/>
      <c r="J49" s="58">
        <f t="shared" ref="J49:J50" si="3">F49*G49</f>
        <v>0</v>
      </c>
      <c r="L49" s="64"/>
      <c r="M49" s="46"/>
      <c r="N49" s="46"/>
    </row>
    <row r="50" spans="1:19" s="11" customFormat="1" ht="15.6" x14ac:dyDescent="0.3">
      <c r="A50" s="42" t="s">
        <v>299</v>
      </c>
      <c r="B50" s="73" t="s">
        <v>85</v>
      </c>
      <c r="C50" s="73"/>
      <c r="D50" s="73"/>
      <c r="E50" s="74" t="s">
        <v>25</v>
      </c>
      <c r="F50" s="43">
        <v>40</v>
      </c>
      <c r="G50" s="43"/>
      <c r="H50" s="101"/>
      <c r="I50" s="101"/>
      <c r="J50" s="58">
        <f t="shared" si="3"/>
        <v>0</v>
      </c>
      <c r="M50" s="46"/>
      <c r="N50" s="46"/>
    </row>
    <row r="51" spans="1:19" s="11" customFormat="1" ht="15.6" x14ac:dyDescent="0.3">
      <c r="A51" s="42" t="s">
        <v>300</v>
      </c>
      <c r="B51" s="16" t="s">
        <v>78</v>
      </c>
      <c r="C51" s="16"/>
      <c r="D51" s="16"/>
      <c r="E51" s="37"/>
      <c r="F51" s="38"/>
      <c r="G51" s="38"/>
      <c r="H51" s="100"/>
      <c r="I51" s="100"/>
      <c r="J51" s="58"/>
      <c r="M51" s="46"/>
      <c r="N51" s="46"/>
    </row>
    <row r="52" spans="1:19" s="11" customFormat="1" ht="15.6" x14ac:dyDescent="0.3">
      <c r="A52" s="17"/>
      <c r="B52" s="16"/>
      <c r="C52" s="16" t="s">
        <v>86</v>
      </c>
      <c r="D52" s="16"/>
      <c r="E52" s="37" t="s">
        <v>9</v>
      </c>
      <c r="F52" s="38">
        <v>16</v>
      </c>
      <c r="G52" s="38"/>
      <c r="H52" s="100"/>
      <c r="I52" s="100"/>
      <c r="J52" s="58">
        <f t="shared" ref="J52" si="4">F52*G52</f>
        <v>0</v>
      </c>
      <c r="K52" s="55"/>
      <c r="L52" s="57"/>
      <c r="M52" s="55"/>
      <c r="N52" s="55"/>
    </row>
    <row r="53" spans="1:19" s="11" customFormat="1" ht="15.6" x14ac:dyDescent="0.3">
      <c r="A53" s="42" t="s">
        <v>301</v>
      </c>
      <c r="B53" s="16" t="s">
        <v>67</v>
      </c>
      <c r="C53" s="16"/>
      <c r="D53" s="16"/>
      <c r="E53" s="37"/>
      <c r="F53" s="38"/>
      <c r="G53" s="38"/>
      <c r="H53" s="100"/>
      <c r="I53" s="100"/>
      <c r="J53" s="58"/>
      <c r="L53" s="57"/>
      <c r="N53" s="46"/>
      <c r="P53" s="110"/>
      <c r="Q53" s="110"/>
      <c r="R53" s="110"/>
    </row>
    <row r="54" spans="1:19" s="11" customFormat="1" ht="15.6" x14ac:dyDescent="0.3">
      <c r="A54" s="17"/>
      <c r="B54" s="16"/>
      <c r="C54" s="16" t="s">
        <v>107</v>
      </c>
      <c r="D54" s="16"/>
      <c r="E54" s="37" t="s">
        <v>24</v>
      </c>
      <c r="F54" s="38">
        <v>2</v>
      </c>
      <c r="G54" s="38"/>
      <c r="H54" s="100"/>
      <c r="I54" s="100"/>
      <c r="J54" s="58">
        <f t="shared" ref="J54:J61" si="5">F54*G54</f>
        <v>0</v>
      </c>
      <c r="K54" s="54"/>
      <c r="L54" s="57"/>
      <c r="M54" s="54"/>
      <c r="N54" s="55"/>
      <c r="P54" s="54"/>
      <c r="Q54" s="60"/>
      <c r="R54" s="59"/>
    </row>
    <row r="55" spans="1:19" s="11" customFormat="1" ht="15.6" x14ac:dyDescent="0.3">
      <c r="A55" s="42" t="s">
        <v>302</v>
      </c>
      <c r="B55" s="16" t="s">
        <v>68</v>
      </c>
      <c r="C55" s="16"/>
      <c r="D55" s="16"/>
      <c r="E55" s="37"/>
      <c r="F55" s="38"/>
      <c r="G55" s="38"/>
      <c r="H55" s="100"/>
      <c r="I55" s="100"/>
      <c r="J55" s="58"/>
      <c r="M55" s="46"/>
      <c r="N55" s="46"/>
      <c r="R55" s="61"/>
      <c r="S55" s="62"/>
    </row>
    <row r="56" spans="1:19" s="11" customFormat="1" ht="17.399999999999999" x14ac:dyDescent="0.3">
      <c r="A56" s="17"/>
      <c r="B56" s="16"/>
      <c r="C56" s="16" t="s">
        <v>96</v>
      </c>
      <c r="D56" s="16"/>
      <c r="E56" s="37" t="s">
        <v>90</v>
      </c>
      <c r="F56" s="38">
        <v>5.0999999999999996</v>
      </c>
      <c r="G56" s="38"/>
      <c r="H56" s="100"/>
      <c r="I56" s="100"/>
      <c r="J56" s="58">
        <f t="shared" si="5"/>
        <v>0</v>
      </c>
      <c r="K56" s="81"/>
      <c r="M56" s="46"/>
      <c r="N56" s="46"/>
    </row>
    <row r="57" spans="1:19" s="11" customFormat="1" ht="15.6" x14ac:dyDescent="0.3">
      <c r="A57" s="42" t="s">
        <v>303</v>
      </c>
      <c r="B57" s="16" t="s">
        <v>98</v>
      </c>
      <c r="C57" s="16"/>
      <c r="D57" s="16"/>
      <c r="E57" s="37"/>
      <c r="F57" s="38"/>
      <c r="G57" s="38"/>
      <c r="H57" s="100"/>
      <c r="I57" s="100"/>
      <c r="J57" s="58"/>
      <c r="M57" s="46"/>
      <c r="N57" s="46"/>
    </row>
    <row r="58" spans="1:19" s="11" customFormat="1" ht="15.6" x14ac:dyDescent="0.3">
      <c r="A58" s="42"/>
      <c r="B58" s="16"/>
      <c r="C58" s="16" t="s">
        <v>108</v>
      </c>
      <c r="D58" s="16"/>
      <c r="E58" s="37" t="s">
        <v>25</v>
      </c>
      <c r="F58" s="38">
        <v>15</v>
      </c>
      <c r="G58" s="38"/>
      <c r="H58" s="100"/>
      <c r="I58" s="100"/>
      <c r="J58" s="58">
        <f t="shared" si="5"/>
        <v>0</v>
      </c>
      <c r="M58" s="46"/>
      <c r="N58" s="46"/>
    </row>
    <row r="59" spans="1:19" s="11" customFormat="1" ht="15.6" x14ac:dyDescent="0.3">
      <c r="A59" s="42"/>
      <c r="B59" s="16"/>
      <c r="C59" s="16" t="s">
        <v>88</v>
      </c>
      <c r="D59" s="16"/>
      <c r="E59" s="37" t="s">
        <v>25</v>
      </c>
      <c r="F59" s="38">
        <v>20</v>
      </c>
      <c r="G59" s="38"/>
      <c r="H59" s="100"/>
      <c r="I59" s="100"/>
      <c r="J59" s="58">
        <f t="shared" si="5"/>
        <v>0</v>
      </c>
      <c r="M59" s="46"/>
      <c r="N59" s="46"/>
    </row>
    <row r="60" spans="1:19" s="11" customFormat="1" ht="15.6" x14ac:dyDescent="0.3">
      <c r="A60" s="42"/>
      <c r="B60" s="16"/>
      <c r="C60" s="16" t="s">
        <v>109</v>
      </c>
      <c r="D60" s="16"/>
      <c r="E60" s="37" t="s">
        <v>25</v>
      </c>
      <c r="F60" s="38">
        <v>35</v>
      </c>
      <c r="G60" s="38"/>
      <c r="H60" s="100"/>
      <c r="I60" s="100"/>
      <c r="J60" s="58">
        <f t="shared" si="5"/>
        <v>0</v>
      </c>
      <c r="M60" s="46"/>
      <c r="N60" s="46"/>
    </row>
    <row r="61" spans="1:19" s="11" customFormat="1" ht="15.6" x14ac:dyDescent="0.3">
      <c r="A61" s="42" t="s">
        <v>304</v>
      </c>
      <c r="B61" s="16" t="s">
        <v>99</v>
      </c>
      <c r="C61" s="16"/>
      <c r="D61" s="16"/>
      <c r="E61" s="37" t="s">
        <v>25</v>
      </c>
      <c r="F61" s="38">
        <v>10</v>
      </c>
      <c r="G61" s="38"/>
      <c r="H61" s="100"/>
      <c r="I61" s="100"/>
      <c r="J61" s="58">
        <f t="shared" si="5"/>
        <v>0</v>
      </c>
      <c r="M61" s="46"/>
      <c r="N61" s="46"/>
    </row>
    <row r="62" spans="1:19" s="11" customFormat="1" ht="15.6" x14ac:dyDescent="0.3">
      <c r="A62" s="42"/>
      <c r="B62" s="16"/>
      <c r="C62" s="16"/>
      <c r="D62" s="48"/>
      <c r="E62" s="37"/>
      <c r="F62" s="38"/>
      <c r="G62" s="38"/>
      <c r="H62" s="100"/>
      <c r="I62" s="100"/>
      <c r="J62" s="58"/>
      <c r="M62" s="46"/>
      <c r="N62" s="46"/>
    </row>
    <row r="63" spans="1:19" s="11" customFormat="1" ht="15.6" x14ac:dyDescent="0.3">
      <c r="A63" s="76" t="s">
        <v>136</v>
      </c>
      <c r="B63" s="77" t="s">
        <v>70</v>
      </c>
      <c r="C63" s="41"/>
      <c r="D63" s="48"/>
      <c r="E63" s="37"/>
      <c r="F63" s="38"/>
      <c r="G63" s="38"/>
      <c r="H63" s="100"/>
      <c r="I63" s="100"/>
      <c r="J63" s="58"/>
      <c r="M63" s="46"/>
      <c r="N63" s="46"/>
    </row>
    <row r="64" spans="1:19" s="11" customFormat="1" ht="15.6" x14ac:dyDescent="0.3">
      <c r="A64" s="78" t="s">
        <v>137</v>
      </c>
      <c r="B64" s="41" t="s">
        <v>71</v>
      </c>
      <c r="C64" s="41"/>
      <c r="D64" s="48"/>
      <c r="E64" s="37" t="s">
        <v>82</v>
      </c>
      <c r="F64" s="111" t="s">
        <v>89</v>
      </c>
      <c r="G64" s="113"/>
      <c r="H64" s="97"/>
      <c r="I64" s="97"/>
      <c r="J64" s="58"/>
      <c r="M64" s="46"/>
      <c r="N64" s="46"/>
    </row>
    <row r="65" spans="1:14" s="11" customFormat="1" ht="15.6" x14ac:dyDescent="0.3">
      <c r="A65" s="78" t="s">
        <v>138</v>
      </c>
      <c r="B65" s="41" t="s">
        <v>72</v>
      </c>
      <c r="C65" s="41"/>
      <c r="D65" s="48"/>
      <c r="E65" s="37" t="s">
        <v>79</v>
      </c>
      <c r="F65" s="38">
        <v>1</v>
      </c>
      <c r="G65" s="38"/>
      <c r="H65" s="100"/>
      <c r="I65" s="100"/>
      <c r="J65" s="58">
        <f t="shared" ref="J65:J69" si="6">F65*G65</f>
        <v>0</v>
      </c>
      <c r="M65" s="46"/>
      <c r="N65" s="46"/>
    </row>
    <row r="66" spans="1:14" s="11" customFormat="1" ht="15.6" x14ac:dyDescent="0.3">
      <c r="A66" s="78" t="s">
        <v>139</v>
      </c>
      <c r="B66" s="16" t="s">
        <v>100</v>
      </c>
      <c r="C66" s="16"/>
      <c r="D66" s="75"/>
      <c r="E66" s="37" t="s">
        <v>79</v>
      </c>
      <c r="F66" s="38">
        <v>1</v>
      </c>
      <c r="G66" s="38"/>
      <c r="H66" s="100"/>
      <c r="I66" s="100"/>
      <c r="J66" s="58">
        <f t="shared" si="6"/>
        <v>0</v>
      </c>
      <c r="M66" s="46"/>
      <c r="N66" s="46"/>
    </row>
    <row r="67" spans="1:14" s="11" customFormat="1" ht="15.6" x14ac:dyDescent="0.3">
      <c r="A67" s="78" t="s">
        <v>140</v>
      </c>
      <c r="B67" s="16" t="s">
        <v>101</v>
      </c>
      <c r="C67" s="16"/>
      <c r="D67" s="16"/>
      <c r="E67" s="37" t="s">
        <v>24</v>
      </c>
      <c r="F67" s="38">
        <v>1</v>
      </c>
      <c r="G67" s="38"/>
      <c r="H67" s="100"/>
      <c r="I67" s="100"/>
      <c r="J67" s="58">
        <f t="shared" si="6"/>
        <v>0</v>
      </c>
      <c r="M67" s="46"/>
      <c r="N67" s="46"/>
    </row>
    <row r="68" spans="1:14" s="11" customFormat="1" ht="15.6" x14ac:dyDescent="0.3">
      <c r="A68" s="17"/>
      <c r="B68" s="16"/>
      <c r="C68" s="16"/>
      <c r="D68" s="16"/>
      <c r="E68" s="37"/>
      <c r="F68" s="38"/>
      <c r="G68" s="38"/>
      <c r="H68" s="100"/>
      <c r="I68" s="100"/>
      <c r="J68" s="58"/>
      <c r="M68" s="46"/>
      <c r="N68" s="46"/>
    </row>
    <row r="69" spans="1:14" s="11" customFormat="1" ht="15.6" x14ac:dyDescent="0.3">
      <c r="A69" s="82" t="s">
        <v>141</v>
      </c>
      <c r="B69" s="83" t="s">
        <v>102</v>
      </c>
      <c r="C69" s="73"/>
      <c r="D69" s="73"/>
      <c r="E69" s="74" t="s">
        <v>25</v>
      </c>
      <c r="F69" s="43">
        <v>110</v>
      </c>
      <c r="G69" s="43"/>
      <c r="H69" s="101"/>
      <c r="I69" s="101"/>
      <c r="J69" s="58">
        <f t="shared" si="6"/>
        <v>0</v>
      </c>
      <c r="M69" s="46"/>
      <c r="N69" s="46"/>
    </row>
    <row r="70" spans="1:14" s="11" customFormat="1" ht="15.6" x14ac:dyDescent="0.3">
      <c r="A70" s="17"/>
      <c r="B70" s="16"/>
      <c r="C70" s="16"/>
      <c r="D70" s="16"/>
      <c r="E70" s="37"/>
      <c r="F70" s="38"/>
      <c r="G70" s="38"/>
      <c r="H70" s="100"/>
      <c r="I70" s="100"/>
      <c r="J70" s="58"/>
      <c r="M70" s="46"/>
      <c r="N70" s="46"/>
    </row>
    <row r="71" spans="1:14" s="11" customFormat="1" ht="15.6" x14ac:dyDescent="0.3">
      <c r="A71" s="12" t="s">
        <v>142</v>
      </c>
      <c r="B71" s="13" t="s">
        <v>106</v>
      </c>
      <c r="C71" s="16"/>
      <c r="D71" s="16"/>
      <c r="E71" s="37"/>
      <c r="F71" s="38"/>
      <c r="G71" s="38"/>
      <c r="H71" s="100"/>
      <c r="I71" s="100"/>
      <c r="J71" s="58"/>
      <c r="M71" s="46"/>
      <c r="N71" s="46"/>
    </row>
    <row r="72" spans="1:14" s="11" customFormat="1" ht="15.6" x14ac:dyDescent="0.3">
      <c r="A72" s="17"/>
      <c r="B72" s="16"/>
      <c r="C72" s="16" t="s">
        <v>150</v>
      </c>
      <c r="D72" s="16"/>
      <c r="E72" s="37" t="s">
        <v>24</v>
      </c>
      <c r="F72" s="38">
        <v>2</v>
      </c>
      <c r="G72" s="38"/>
      <c r="H72" s="100"/>
      <c r="I72" s="100"/>
      <c r="J72" s="58">
        <f t="shared" ref="J72:J81" si="7">F72*G72</f>
        <v>0</v>
      </c>
      <c r="L72" s="56"/>
      <c r="M72" s="46"/>
      <c r="N72" s="46"/>
    </row>
    <row r="73" spans="1:14" s="11" customFormat="1" ht="15.6" x14ac:dyDescent="0.3">
      <c r="A73" s="17"/>
      <c r="B73" s="16"/>
      <c r="C73" s="16" t="s">
        <v>151</v>
      </c>
      <c r="D73" s="16"/>
      <c r="E73" s="37" t="s">
        <v>24</v>
      </c>
      <c r="F73" s="38">
        <v>1</v>
      </c>
      <c r="G73" s="38"/>
      <c r="H73" s="100"/>
      <c r="I73" s="100"/>
      <c r="J73" s="58">
        <f t="shared" si="7"/>
        <v>0</v>
      </c>
      <c r="L73" s="56"/>
      <c r="M73" s="46"/>
      <c r="N73" s="46"/>
    </row>
    <row r="74" spans="1:14" s="11" customFormat="1" ht="15.6" x14ac:dyDescent="0.3">
      <c r="A74" s="17"/>
      <c r="B74" s="16"/>
      <c r="C74" s="16"/>
      <c r="D74" s="16"/>
      <c r="E74" s="37"/>
      <c r="F74" s="38"/>
      <c r="G74" s="38"/>
      <c r="H74" s="100"/>
      <c r="I74" s="100"/>
      <c r="J74" s="58"/>
      <c r="L74" s="56"/>
      <c r="M74" s="46"/>
      <c r="N74" s="46"/>
    </row>
    <row r="75" spans="1:14" s="11" customFormat="1" ht="15.6" x14ac:dyDescent="0.3">
      <c r="A75" s="12" t="s">
        <v>143</v>
      </c>
      <c r="B75" s="13" t="s">
        <v>147</v>
      </c>
      <c r="C75" s="16"/>
      <c r="D75" s="16"/>
      <c r="E75" s="37" t="s">
        <v>79</v>
      </c>
      <c r="F75" s="38">
        <v>1</v>
      </c>
      <c r="G75" s="38"/>
      <c r="H75" s="100"/>
      <c r="I75" s="100"/>
      <c r="J75" s="58">
        <f t="shared" ref="J75" si="8">F75*G75</f>
        <v>0</v>
      </c>
      <c r="L75" s="56"/>
      <c r="M75" s="46"/>
      <c r="N75" s="46"/>
    </row>
    <row r="76" spans="1:14" s="11" customFormat="1" ht="15.6" x14ac:dyDescent="0.3">
      <c r="A76" s="12"/>
      <c r="B76" s="13"/>
      <c r="C76" s="16"/>
      <c r="D76" s="16"/>
      <c r="E76" s="37"/>
      <c r="F76" s="38"/>
      <c r="G76" s="38"/>
      <c r="H76" s="100"/>
      <c r="I76" s="100"/>
      <c r="J76" s="58"/>
      <c r="L76" s="56"/>
      <c r="M76" s="46"/>
      <c r="N76" s="46"/>
    </row>
    <row r="77" spans="1:14" s="11" customFormat="1" ht="15.6" x14ac:dyDescent="0.3">
      <c r="A77" s="12" t="s">
        <v>144</v>
      </c>
      <c r="B77" s="13" t="s">
        <v>148</v>
      </c>
      <c r="C77" s="16"/>
      <c r="D77" s="16"/>
      <c r="E77" s="37" t="s">
        <v>79</v>
      </c>
      <c r="F77" s="38">
        <v>1</v>
      </c>
      <c r="G77" s="38"/>
      <c r="H77" s="100"/>
      <c r="I77" s="100"/>
      <c r="J77" s="58">
        <f t="shared" ref="J77" si="9">F77*G77</f>
        <v>0</v>
      </c>
      <c r="L77" s="56"/>
      <c r="M77" s="46"/>
      <c r="N77" s="46"/>
    </row>
    <row r="78" spans="1:14" s="11" customFormat="1" ht="15.6" x14ac:dyDescent="0.3">
      <c r="A78" s="12"/>
      <c r="B78" s="16"/>
      <c r="C78" s="16"/>
      <c r="D78" s="16"/>
      <c r="E78" s="37"/>
      <c r="F78" s="38"/>
      <c r="G78" s="38"/>
      <c r="H78" s="100"/>
      <c r="I78" s="100"/>
      <c r="J78" s="58"/>
      <c r="L78" s="56"/>
      <c r="M78" s="46"/>
      <c r="N78" s="46"/>
    </row>
    <row r="79" spans="1:14" s="11" customFormat="1" ht="15.6" x14ac:dyDescent="0.3">
      <c r="A79" s="12" t="s">
        <v>145</v>
      </c>
      <c r="B79" s="13" t="s">
        <v>149</v>
      </c>
      <c r="C79" s="16"/>
      <c r="D79" s="16"/>
      <c r="E79" s="37" t="s">
        <v>79</v>
      </c>
      <c r="F79" s="38">
        <v>1</v>
      </c>
      <c r="G79" s="38"/>
      <c r="H79" s="100"/>
      <c r="I79" s="100"/>
      <c r="J79" s="58">
        <f t="shared" ref="J79" si="10">F79*G79</f>
        <v>0</v>
      </c>
      <c r="L79" s="56"/>
      <c r="M79" s="46"/>
      <c r="N79" s="46"/>
    </row>
    <row r="80" spans="1:14" s="11" customFormat="1" ht="15.6" x14ac:dyDescent="0.3">
      <c r="A80" s="17"/>
      <c r="B80" s="16"/>
      <c r="C80" s="16"/>
      <c r="D80" s="16"/>
      <c r="E80" s="37"/>
      <c r="F80" s="38"/>
      <c r="G80" s="38"/>
      <c r="H80" s="100"/>
      <c r="I80" s="100"/>
      <c r="J80" s="58"/>
      <c r="M80" s="46"/>
      <c r="N80" s="46"/>
    </row>
    <row r="81" spans="1:15" s="11" customFormat="1" ht="15.6" x14ac:dyDescent="0.3">
      <c r="A81" s="12" t="s">
        <v>146</v>
      </c>
      <c r="B81" s="13" t="s">
        <v>80</v>
      </c>
      <c r="C81" s="16"/>
      <c r="D81" s="16"/>
      <c r="E81" s="37" t="s">
        <v>112</v>
      </c>
      <c r="F81" s="38">
        <v>1</v>
      </c>
      <c r="G81" s="38"/>
      <c r="H81" s="100"/>
      <c r="I81" s="100"/>
      <c r="J81" s="58">
        <f t="shared" si="7"/>
        <v>0</v>
      </c>
      <c r="M81" s="46"/>
      <c r="N81" s="46"/>
    </row>
    <row r="82" spans="1:15" s="11" customFormat="1" ht="15.6" x14ac:dyDescent="0.3">
      <c r="A82" s="12"/>
      <c r="B82" s="13"/>
      <c r="C82" s="16"/>
      <c r="D82" s="16"/>
      <c r="E82" s="37"/>
      <c r="F82" s="38"/>
      <c r="G82" s="38"/>
      <c r="H82" s="100"/>
      <c r="I82" s="100"/>
      <c r="J82" s="58"/>
      <c r="M82" s="46"/>
      <c r="N82" s="46"/>
    </row>
    <row r="83" spans="1:15" s="11" customFormat="1" ht="15.6" x14ac:dyDescent="0.3">
      <c r="A83" s="12" t="s">
        <v>194</v>
      </c>
      <c r="B83" s="13" t="s">
        <v>195</v>
      </c>
      <c r="C83" s="16"/>
      <c r="D83" s="16"/>
      <c r="E83" s="37" t="s">
        <v>112</v>
      </c>
      <c r="F83" s="38">
        <v>1</v>
      </c>
      <c r="G83" s="38"/>
      <c r="H83" s="38"/>
      <c r="I83" s="38"/>
      <c r="J83" s="58">
        <f t="shared" ref="J83" si="11">H83*I83</f>
        <v>0</v>
      </c>
      <c r="M83" s="46"/>
      <c r="N83" s="46"/>
    </row>
    <row r="84" spans="1:15" s="11" customFormat="1" ht="15.6" x14ac:dyDescent="0.3">
      <c r="A84" s="12"/>
      <c r="B84" s="13"/>
      <c r="C84" s="16"/>
      <c r="D84" s="16"/>
      <c r="E84" s="37"/>
      <c r="F84" s="38"/>
      <c r="G84" s="38"/>
      <c r="H84" s="38"/>
      <c r="I84" s="38"/>
      <c r="J84" s="58"/>
      <c r="M84" s="46"/>
      <c r="N84" s="46"/>
    </row>
    <row r="85" spans="1:15" s="11" customFormat="1" ht="15.6" x14ac:dyDescent="0.3">
      <c r="A85" s="12" t="s">
        <v>196</v>
      </c>
      <c r="B85" s="13" t="s">
        <v>197</v>
      </c>
      <c r="C85" s="16"/>
      <c r="D85" s="16"/>
      <c r="E85" s="37" t="s">
        <v>112</v>
      </c>
      <c r="F85" s="38">
        <v>1</v>
      </c>
      <c r="G85" s="38"/>
      <c r="H85" s="38"/>
      <c r="I85" s="38"/>
      <c r="J85" s="58">
        <f t="shared" ref="J85" si="12">H85*I85</f>
        <v>0</v>
      </c>
      <c r="M85" s="46"/>
      <c r="N85" s="46"/>
    </row>
    <row r="86" spans="1:15" s="11" customFormat="1" ht="15.6" x14ac:dyDescent="0.3">
      <c r="A86" s="17"/>
      <c r="B86" s="16"/>
      <c r="C86" s="16"/>
      <c r="D86" s="16"/>
      <c r="E86" s="37"/>
      <c r="F86" s="38"/>
      <c r="G86" s="38"/>
      <c r="H86" s="100"/>
      <c r="I86" s="100"/>
      <c r="J86" s="39"/>
    </row>
    <row r="87" spans="1:15" s="18" customFormat="1" ht="18" x14ac:dyDescent="0.35">
      <c r="A87" s="19"/>
      <c r="B87" s="20"/>
      <c r="C87" s="21"/>
      <c r="D87" s="108" t="s">
        <v>10</v>
      </c>
      <c r="E87" s="23"/>
      <c r="F87" s="24"/>
      <c r="G87" s="25"/>
      <c r="H87" s="102"/>
      <c r="I87" s="102"/>
      <c r="J87" s="106">
        <f>SUM(J8:J86)</f>
        <v>0</v>
      </c>
      <c r="K87" s="40"/>
    </row>
    <row r="88" spans="1:15" s="18" customFormat="1" ht="18" x14ac:dyDescent="0.35">
      <c r="A88" s="19"/>
      <c r="B88" s="20"/>
      <c r="C88" s="21"/>
      <c r="D88" s="108" t="s">
        <v>14</v>
      </c>
      <c r="E88" s="26"/>
      <c r="F88" s="44"/>
      <c r="G88" s="27"/>
      <c r="H88" s="103"/>
      <c r="I88" s="103"/>
      <c r="J88" s="106">
        <f>0.2*J87</f>
        <v>0</v>
      </c>
    </row>
    <row r="89" spans="1:15" s="18" customFormat="1" ht="18.600000000000001" thickBot="1" x14ac:dyDescent="0.4">
      <c r="A89" s="28"/>
      <c r="B89" s="29"/>
      <c r="C89" s="30"/>
      <c r="D89" s="109" t="s">
        <v>13</v>
      </c>
      <c r="E89" s="32"/>
      <c r="F89" s="33"/>
      <c r="G89" s="34"/>
      <c r="H89" s="104"/>
      <c r="I89" s="104"/>
      <c r="J89" s="107">
        <f>SUM(J87:J88)</f>
        <v>0</v>
      </c>
    </row>
    <row r="90" spans="1:15" x14ac:dyDescent="0.3">
      <c r="M90" s="9"/>
      <c r="N90" s="9"/>
      <c r="O90" s="9"/>
    </row>
    <row r="92" spans="1:15" x14ac:dyDescent="0.3">
      <c r="G92" s="65"/>
      <c r="H92" s="65"/>
      <c r="I92" s="65"/>
      <c r="J92" s="66"/>
    </row>
    <row r="93" spans="1:15" x14ac:dyDescent="0.3">
      <c r="G93" s="65"/>
      <c r="H93" s="65"/>
      <c r="I93" s="65"/>
      <c r="J93" s="66"/>
      <c r="L93" s="66"/>
    </row>
    <row r="94" spans="1:15" x14ac:dyDescent="0.3">
      <c r="G94" s="65"/>
      <c r="H94" s="65"/>
      <c r="I94" s="65"/>
      <c r="J94" s="70"/>
      <c r="L94" s="66"/>
    </row>
    <row r="95" spans="1:15" x14ac:dyDescent="0.3">
      <c r="G95" s="65"/>
      <c r="H95" s="65"/>
      <c r="I95" s="65"/>
      <c r="J95" s="70"/>
      <c r="L95" s="66"/>
    </row>
    <row r="96" spans="1:15" ht="15.6" x14ac:dyDescent="0.3">
      <c r="G96" s="35"/>
      <c r="H96" s="35"/>
      <c r="I96" s="35"/>
      <c r="J96" s="66"/>
    </row>
    <row r="97" spans="4:10" x14ac:dyDescent="0.3">
      <c r="J97" s="71"/>
    </row>
    <row r="98" spans="4:10" x14ac:dyDescent="0.3">
      <c r="J98" s="66"/>
    </row>
    <row r="99" spans="4:10" x14ac:dyDescent="0.3">
      <c r="D99" s="68"/>
      <c r="F99" s="68"/>
    </row>
    <row r="100" spans="4:10" x14ac:dyDescent="0.3">
      <c r="D100" s="69"/>
      <c r="F100" s="67"/>
    </row>
    <row r="101" spans="4:10" x14ac:dyDescent="0.3">
      <c r="D101" s="69"/>
      <c r="F101" s="67"/>
    </row>
    <row r="102" spans="4:10" x14ac:dyDescent="0.3">
      <c r="D102" s="69"/>
      <c r="F102" s="67"/>
    </row>
    <row r="103" spans="4:10" x14ac:dyDescent="0.3">
      <c r="D103" s="69"/>
      <c r="F103" s="69"/>
    </row>
    <row r="105" spans="4:10" x14ac:dyDescent="0.3">
      <c r="D105" s="69"/>
      <c r="F105" s="67"/>
    </row>
    <row r="106" spans="4:10" x14ac:dyDescent="0.3">
      <c r="D106" s="69"/>
      <c r="F106" s="67"/>
    </row>
    <row r="107" spans="4:10" x14ac:dyDescent="0.3">
      <c r="D107" s="69"/>
      <c r="F107" s="67"/>
    </row>
    <row r="109" spans="4:10" x14ac:dyDescent="0.3">
      <c r="D109" s="67"/>
      <c r="F109" s="67"/>
    </row>
  </sheetData>
  <sheetProtection insertColumns="0" insertRows="0" deleteColumns="0" deleteRows="0" sort="0" autoFilter="0"/>
  <mergeCells count="9">
    <mergeCell ref="P53:R53"/>
    <mergeCell ref="F64:G64"/>
    <mergeCell ref="B1:F1"/>
    <mergeCell ref="G1:J1"/>
    <mergeCell ref="G2:J2"/>
    <mergeCell ref="A3:D3"/>
    <mergeCell ref="E3:J3"/>
    <mergeCell ref="B4:D4"/>
    <mergeCell ref="A5:J5"/>
  </mergeCells>
  <phoneticPr fontId="21" type="noConversion"/>
  <pageMargins left="0.23622047244094491" right="0.23622047244094491" top="0.74803149606299213" bottom="0.74803149606299213" header="0.46" footer="0.31496062992125984"/>
  <pageSetup paperSize="9" scale="57" fitToHeight="0" orientation="portrait" r:id="rId1"/>
  <headerFooter>
    <oddHeader xml:space="preserve">&amp;R
</oddHeader>
    <oddFooter xml:space="preserve">&amp;L
</oddFooter>
  </headerFooter>
  <rowBreaks count="1" manualBreakCount="1">
    <brk id="70"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21B84-C6C1-4DC5-846F-CF4AFDDCEA83}">
  <sheetPr>
    <pageSetUpPr fitToPage="1"/>
  </sheetPr>
  <dimension ref="A1:S81"/>
  <sheetViews>
    <sheetView view="pageBreakPreview" topLeftCell="A15" zoomScale="70" zoomScaleNormal="70" zoomScaleSheetLayoutView="70" zoomScalePageLayoutView="85" workbookViewId="0">
      <selection activeCell="M62" sqref="M62"/>
    </sheetView>
  </sheetViews>
  <sheetFormatPr baseColWidth="10" defaultColWidth="11" defaultRowHeight="14.4" x14ac:dyDescent="0.3"/>
  <cols>
    <col min="1" max="1" width="10.109375" style="9" customWidth="1"/>
    <col min="2" max="2" width="12.88671875" style="9" customWidth="1"/>
    <col min="3" max="3" width="35.88671875" style="9" customWidth="1"/>
    <col min="4" max="4" width="31.88671875" style="9" customWidth="1"/>
    <col min="5" max="5" width="6.88671875" style="45" customWidth="1"/>
    <col min="6" max="6" width="10.77734375" style="9" customWidth="1"/>
    <col min="7" max="7" width="12.33203125" style="9" customWidth="1"/>
    <col min="8" max="8" width="13.77734375" style="9" customWidth="1"/>
    <col min="9" max="9" width="14.109375" style="9" customWidth="1"/>
    <col min="10" max="10" width="15.77734375" style="9" customWidth="1"/>
    <col min="11" max="11" width="18.88671875" style="9" bestFit="1" customWidth="1"/>
    <col min="12" max="12" width="18.109375" style="9" bestFit="1" customWidth="1"/>
    <col min="13" max="13" width="18.109375" style="45" customWidth="1"/>
    <col min="14" max="14" width="16.21875" style="45" bestFit="1" customWidth="1"/>
    <col min="15" max="15" width="15.109375" style="47" bestFit="1" customWidth="1"/>
    <col min="16" max="17" width="11" style="9"/>
    <col min="18" max="18" width="15.77734375" style="9" customWidth="1"/>
    <col min="19" max="16384" width="11" style="9"/>
  </cols>
  <sheetData>
    <row r="1" spans="1:14" ht="66.599999999999994" customHeight="1" x14ac:dyDescent="0.3">
      <c r="A1" s="36"/>
      <c r="B1" s="129" t="s">
        <v>306</v>
      </c>
      <c r="C1" s="130"/>
      <c r="D1" s="130"/>
      <c r="E1" s="130"/>
      <c r="F1" s="130"/>
      <c r="G1" s="122" t="s">
        <v>0</v>
      </c>
      <c r="H1" s="122"/>
      <c r="I1" s="122"/>
      <c r="J1" s="123"/>
    </row>
    <row r="2" spans="1:14" ht="17.399999999999999" x14ac:dyDescent="0.3">
      <c r="A2" s="7"/>
      <c r="B2" s="8" t="s">
        <v>12</v>
      </c>
      <c r="C2" s="1" t="s">
        <v>305</v>
      </c>
      <c r="D2" s="2" t="s">
        <v>1</v>
      </c>
      <c r="E2" s="3">
        <v>0</v>
      </c>
      <c r="F2" s="1" t="s">
        <v>2</v>
      </c>
      <c r="G2" s="124">
        <v>45775</v>
      </c>
      <c r="H2" s="131"/>
      <c r="I2" s="131"/>
      <c r="J2" s="125"/>
    </row>
    <row r="3" spans="1:14" ht="48" customHeight="1" x14ac:dyDescent="0.3">
      <c r="A3" s="126" t="s">
        <v>198</v>
      </c>
      <c r="B3" s="115"/>
      <c r="C3" s="115"/>
      <c r="D3" s="116"/>
      <c r="E3" s="114" t="s">
        <v>166</v>
      </c>
      <c r="F3" s="127"/>
      <c r="G3" s="127"/>
      <c r="H3" s="127"/>
      <c r="I3" s="127"/>
      <c r="J3" s="128"/>
    </row>
    <row r="4" spans="1:14" ht="34.200000000000003" customHeight="1" x14ac:dyDescent="0.3">
      <c r="A4" s="4" t="s">
        <v>3</v>
      </c>
      <c r="B4" s="114" t="s">
        <v>4</v>
      </c>
      <c r="C4" s="115"/>
      <c r="D4" s="116"/>
      <c r="E4" s="5" t="s">
        <v>174</v>
      </c>
      <c r="F4" s="95" t="s">
        <v>173</v>
      </c>
      <c r="G4" s="5" t="s">
        <v>175</v>
      </c>
      <c r="H4" s="95" t="s">
        <v>176</v>
      </c>
      <c r="I4" s="98" t="s">
        <v>177</v>
      </c>
      <c r="J4" s="6" t="s">
        <v>7</v>
      </c>
    </row>
    <row r="5" spans="1:14" ht="56.4" customHeight="1" x14ac:dyDescent="0.3">
      <c r="A5" s="117" t="s">
        <v>178</v>
      </c>
      <c r="B5" s="118"/>
      <c r="C5" s="118"/>
      <c r="D5" s="118"/>
      <c r="E5" s="118"/>
      <c r="F5" s="118"/>
      <c r="G5" s="118"/>
      <c r="H5" s="118"/>
      <c r="I5" s="118"/>
      <c r="J5" s="119"/>
    </row>
    <row r="6" spans="1:14" s="11" customFormat="1" ht="15.6" x14ac:dyDescent="0.3">
      <c r="A6" s="52" t="s">
        <v>152</v>
      </c>
      <c r="B6" s="51" t="s">
        <v>270</v>
      </c>
      <c r="C6" s="53"/>
      <c r="D6" s="15"/>
      <c r="E6" s="49"/>
      <c r="F6" s="10"/>
      <c r="G6" s="10"/>
      <c r="H6" s="99"/>
      <c r="I6" s="99"/>
      <c r="J6" s="50"/>
      <c r="M6" s="46"/>
      <c r="N6" s="46"/>
    </row>
    <row r="7" spans="1:14" s="11" customFormat="1" ht="15.6" x14ac:dyDescent="0.3">
      <c r="A7" s="12"/>
      <c r="B7" s="16"/>
      <c r="C7" s="14"/>
      <c r="D7" s="15"/>
      <c r="E7" s="88"/>
      <c r="F7" s="79"/>
      <c r="G7" s="79"/>
      <c r="H7" s="105"/>
      <c r="I7" s="99"/>
      <c r="J7" s="50"/>
      <c r="M7" s="46"/>
      <c r="N7" s="46"/>
    </row>
    <row r="8" spans="1:14" s="11" customFormat="1" ht="15.6" x14ac:dyDescent="0.3">
      <c r="A8" s="82" t="s">
        <v>164</v>
      </c>
      <c r="B8" s="83" t="s">
        <v>26</v>
      </c>
      <c r="C8" s="89"/>
      <c r="D8" s="87"/>
      <c r="E8" s="74" t="s">
        <v>8</v>
      </c>
      <c r="F8" s="43">
        <v>1</v>
      </c>
      <c r="G8" s="93"/>
      <c r="H8" s="105"/>
      <c r="I8" s="99"/>
      <c r="J8" s="94">
        <f>F8*G8</f>
        <v>0</v>
      </c>
      <c r="M8" s="46"/>
      <c r="N8" s="46"/>
    </row>
    <row r="9" spans="1:14" s="11" customFormat="1" ht="15.6" x14ac:dyDescent="0.3">
      <c r="A9" s="42" t="s">
        <v>241</v>
      </c>
      <c r="B9" s="73" t="s">
        <v>27</v>
      </c>
      <c r="C9" s="73"/>
      <c r="D9" s="73"/>
      <c r="E9" s="74" t="s">
        <v>8</v>
      </c>
      <c r="F9" s="43">
        <v>1</v>
      </c>
      <c r="G9" s="93"/>
      <c r="H9" s="105"/>
      <c r="I9" s="99"/>
      <c r="J9" s="94">
        <f t="shared" ref="J9:J30" si="0">F9*G9</f>
        <v>0</v>
      </c>
      <c r="M9" s="46"/>
      <c r="N9" s="46"/>
    </row>
    <row r="10" spans="1:14" s="11" customFormat="1" ht="15.6" x14ac:dyDescent="0.3">
      <c r="A10" s="42" t="s">
        <v>242</v>
      </c>
      <c r="B10" s="73" t="s">
        <v>28</v>
      </c>
      <c r="C10" s="73"/>
      <c r="D10" s="73"/>
      <c r="E10" s="74" t="s">
        <v>8</v>
      </c>
      <c r="F10" s="43">
        <v>1</v>
      </c>
      <c r="G10" s="93"/>
      <c r="H10" s="105"/>
      <c r="I10" s="99"/>
      <c r="J10" s="94">
        <f t="shared" si="0"/>
        <v>0</v>
      </c>
      <c r="M10" s="46"/>
      <c r="N10" s="46"/>
    </row>
    <row r="11" spans="1:14" s="11" customFormat="1" ht="15.6" x14ac:dyDescent="0.3">
      <c r="A11" s="42" t="s">
        <v>243</v>
      </c>
      <c r="B11" s="73" t="s">
        <v>16</v>
      </c>
      <c r="C11" s="73"/>
      <c r="D11" s="73"/>
      <c r="E11" s="74" t="s">
        <v>8</v>
      </c>
      <c r="F11" s="43">
        <v>1</v>
      </c>
      <c r="G11" s="93"/>
      <c r="H11" s="105"/>
      <c r="I11" s="99"/>
      <c r="J11" s="94">
        <f t="shared" si="0"/>
        <v>0</v>
      </c>
      <c r="M11" s="46"/>
      <c r="N11" s="46"/>
    </row>
    <row r="12" spans="1:14" s="11" customFormat="1" ht="15.6" x14ac:dyDescent="0.3">
      <c r="A12" s="42" t="s">
        <v>244</v>
      </c>
      <c r="B12" s="73" t="s">
        <v>75</v>
      </c>
      <c r="C12" s="73"/>
      <c r="D12" s="73"/>
      <c r="E12" s="74" t="s">
        <v>8</v>
      </c>
      <c r="F12" s="43">
        <v>1</v>
      </c>
      <c r="G12" s="93"/>
      <c r="H12" s="105"/>
      <c r="I12" s="99"/>
      <c r="J12" s="94">
        <f t="shared" si="0"/>
        <v>0</v>
      </c>
      <c r="M12" s="46"/>
      <c r="N12" s="46"/>
    </row>
    <row r="13" spans="1:14" s="11" customFormat="1" ht="15.6" x14ac:dyDescent="0.3">
      <c r="A13" s="90" t="s">
        <v>245</v>
      </c>
      <c r="B13" s="91" t="s">
        <v>76</v>
      </c>
      <c r="C13" s="73"/>
      <c r="D13" s="73"/>
      <c r="E13" s="74" t="s">
        <v>8</v>
      </c>
      <c r="F13" s="43">
        <v>1</v>
      </c>
      <c r="G13" s="93"/>
      <c r="H13" s="105"/>
      <c r="I13" s="99"/>
      <c r="J13" s="94">
        <f t="shared" si="0"/>
        <v>0</v>
      </c>
      <c r="M13" s="46"/>
      <c r="N13" s="46"/>
    </row>
    <row r="14" spans="1:14" s="11" customFormat="1" ht="15.6" x14ac:dyDescent="0.3">
      <c r="A14" s="90" t="s">
        <v>246</v>
      </c>
      <c r="B14" s="91" t="s">
        <v>77</v>
      </c>
      <c r="C14" s="73"/>
      <c r="D14" s="73"/>
      <c r="E14" s="74" t="s">
        <v>8</v>
      </c>
      <c r="F14" s="43">
        <v>1</v>
      </c>
      <c r="G14" s="93"/>
      <c r="H14" s="105"/>
      <c r="I14" s="99"/>
      <c r="J14" s="94">
        <f t="shared" si="0"/>
        <v>0</v>
      </c>
      <c r="M14" s="46"/>
      <c r="N14" s="46"/>
    </row>
    <row r="15" spans="1:14" s="11" customFormat="1" ht="15.6" x14ac:dyDescent="0.3">
      <c r="A15" s="90" t="s">
        <v>247</v>
      </c>
      <c r="B15" s="91" t="s">
        <v>91</v>
      </c>
      <c r="C15" s="73"/>
      <c r="D15" s="73"/>
      <c r="E15" s="74" t="s">
        <v>8</v>
      </c>
      <c r="F15" s="43">
        <v>1</v>
      </c>
      <c r="G15" s="93"/>
      <c r="H15" s="105"/>
      <c r="I15" s="99"/>
      <c r="J15" s="94">
        <f t="shared" si="0"/>
        <v>0</v>
      </c>
      <c r="M15" s="46"/>
      <c r="N15" s="46"/>
    </row>
    <row r="16" spans="1:14" s="11" customFormat="1" ht="15.6" x14ac:dyDescent="0.3">
      <c r="A16" s="42" t="s">
        <v>248</v>
      </c>
      <c r="B16" s="73" t="s">
        <v>19</v>
      </c>
      <c r="C16" s="73"/>
      <c r="D16" s="73"/>
      <c r="E16" s="74" t="s">
        <v>8</v>
      </c>
      <c r="F16" s="43">
        <v>1</v>
      </c>
      <c r="G16" s="93"/>
      <c r="H16" s="105"/>
      <c r="I16" s="99"/>
      <c r="J16" s="94">
        <f t="shared" si="0"/>
        <v>0</v>
      </c>
      <c r="M16" s="46"/>
      <c r="N16" s="46"/>
    </row>
    <row r="17" spans="1:14" s="11" customFormat="1" ht="15.6" x14ac:dyDescent="0.3">
      <c r="A17" s="42" t="s">
        <v>249</v>
      </c>
      <c r="B17" s="73" t="s">
        <v>29</v>
      </c>
      <c r="C17" s="73"/>
      <c r="D17" s="73"/>
      <c r="E17" s="74" t="s">
        <v>8</v>
      </c>
      <c r="F17" s="43">
        <v>1</v>
      </c>
      <c r="G17" s="93"/>
      <c r="H17" s="105"/>
      <c r="I17" s="99"/>
      <c r="J17" s="94">
        <f t="shared" si="0"/>
        <v>0</v>
      </c>
      <c r="M17" s="46"/>
      <c r="N17" s="46"/>
    </row>
    <row r="18" spans="1:14" s="11" customFormat="1" ht="15.6" x14ac:dyDescent="0.3">
      <c r="A18" s="42" t="s">
        <v>250</v>
      </c>
      <c r="B18" s="73" t="s">
        <v>17</v>
      </c>
      <c r="C18" s="73"/>
      <c r="D18" s="73"/>
      <c r="E18" s="74" t="s">
        <v>8</v>
      </c>
      <c r="F18" s="43">
        <v>1</v>
      </c>
      <c r="G18" s="93"/>
      <c r="H18" s="105"/>
      <c r="I18" s="99"/>
      <c r="J18" s="94">
        <f t="shared" si="0"/>
        <v>0</v>
      </c>
      <c r="M18" s="46"/>
      <c r="N18" s="46"/>
    </row>
    <row r="19" spans="1:14" s="11" customFormat="1" ht="15.6" x14ac:dyDescent="0.3">
      <c r="A19" s="42" t="s">
        <v>251</v>
      </c>
      <c r="B19" s="73" t="s">
        <v>20</v>
      </c>
      <c r="C19" s="73"/>
      <c r="D19" s="73"/>
      <c r="E19" s="74" t="s">
        <v>8</v>
      </c>
      <c r="F19" s="43">
        <v>1</v>
      </c>
      <c r="G19" s="93"/>
      <c r="H19" s="105"/>
      <c r="I19" s="99"/>
      <c r="J19" s="94">
        <f t="shared" si="0"/>
        <v>0</v>
      </c>
      <c r="M19" s="46"/>
      <c r="N19" s="46"/>
    </row>
    <row r="20" spans="1:14" s="11" customFormat="1" ht="15.6" x14ac:dyDescent="0.3">
      <c r="A20" s="90" t="s">
        <v>252</v>
      </c>
      <c r="B20" s="91" t="s">
        <v>167</v>
      </c>
      <c r="C20" s="73"/>
      <c r="D20" s="73"/>
      <c r="E20" s="74" t="s">
        <v>8</v>
      </c>
      <c r="F20" s="43">
        <v>1</v>
      </c>
      <c r="G20" s="93"/>
      <c r="H20" s="105"/>
      <c r="I20" s="99"/>
      <c r="J20" s="94">
        <f t="shared" si="0"/>
        <v>0</v>
      </c>
      <c r="M20" s="46"/>
      <c r="N20" s="46"/>
    </row>
    <row r="21" spans="1:14" s="11" customFormat="1" ht="15.6" x14ac:dyDescent="0.3">
      <c r="A21" s="90" t="s">
        <v>253</v>
      </c>
      <c r="B21" s="91" t="s">
        <v>168</v>
      </c>
      <c r="C21" s="73"/>
      <c r="D21" s="73"/>
      <c r="E21" s="74" t="s">
        <v>8</v>
      </c>
      <c r="F21" s="43">
        <v>1</v>
      </c>
      <c r="G21" s="93"/>
      <c r="H21" s="105"/>
      <c r="I21" s="99"/>
      <c r="J21" s="94">
        <f t="shared" si="0"/>
        <v>0</v>
      </c>
      <c r="M21" s="46"/>
      <c r="N21" s="46"/>
    </row>
    <row r="22" spans="1:14" s="11" customFormat="1" ht="15.6" x14ac:dyDescent="0.3">
      <c r="A22" s="90" t="s">
        <v>254</v>
      </c>
      <c r="B22" s="91" t="s">
        <v>169</v>
      </c>
      <c r="C22" s="73"/>
      <c r="D22" s="73"/>
      <c r="E22" s="74" t="s">
        <v>8</v>
      </c>
      <c r="F22" s="43">
        <v>1</v>
      </c>
      <c r="G22" s="93"/>
      <c r="H22" s="105"/>
      <c r="I22" s="99"/>
      <c r="J22" s="94">
        <f t="shared" si="0"/>
        <v>0</v>
      </c>
      <c r="M22" s="46"/>
      <c r="N22" s="46"/>
    </row>
    <row r="23" spans="1:14" s="11" customFormat="1" ht="15.6" x14ac:dyDescent="0.3">
      <c r="A23" s="42" t="s">
        <v>255</v>
      </c>
      <c r="B23" s="73" t="s">
        <v>30</v>
      </c>
      <c r="C23" s="73"/>
      <c r="D23" s="73"/>
      <c r="E23" s="74" t="s">
        <v>8</v>
      </c>
      <c r="F23" s="43">
        <v>1</v>
      </c>
      <c r="G23" s="93"/>
      <c r="H23" s="105"/>
      <c r="I23" s="99"/>
      <c r="J23" s="94">
        <f t="shared" si="0"/>
        <v>0</v>
      </c>
      <c r="M23" s="46"/>
      <c r="N23" s="46"/>
    </row>
    <row r="24" spans="1:14" s="11" customFormat="1" ht="15.6" x14ac:dyDescent="0.3">
      <c r="A24" s="42" t="s">
        <v>256</v>
      </c>
      <c r="B24" s="73" t="s">
        <v>21</v>
      </c>
      <c r="C24" s="73"/>
      <c r="D24" s="73"/>
      <c r="E24" s="74" t="s">
        <v>8</v>
      </c>
      <c r="F24" s="43">
        <v>1</v>
      </c>
      <c r="G24" s="93"/>
      <c r="H24" s="105"/>
      <c r="I24" s="99"/>
      <c r="J24" s="94">
        <f t="shared" si="0"/>
        <v>0</v>
      </c>
      <c r="M24" s="46"/>
      <c r="N24" s="46"/>
    </row>
    <row r="25" spans="1:14" s="11" customFormat="1" ht="15.6" x14ac:dyDescent="0.3">
      <c r="A25" s="42" t="s">
        <v>257</v>
      </c>
      <c r="B25" s="73" t="s">
        <v>18</v>
      </c>
      <c r="C25" s="73"/>
      <c r="D25" s="73"/>
      <c r="E25" s="74" t="s">
        <v>8</v>
      </c>
      <c r="F25" s="43">
        <v>1</v>
      </c>
      <c r="G25" s="93"/>
      <c r="H25" s="105"/>
      <c r="I25" s="99"/>
      <c r="J25" s="94">
        <f t="shared" si="0"/>
        <v>0</v>
      </c>
      <c r="M25" s="46"/>
      <c r="N25" s="46"/>
    </row>
    <row r="26" spans="1:14" s="11" customFormat="1" ht="15.6" x14ac:dyDescent="0.3">
      <c r="A26" s="42" t="s">
        <v>258</v>
      </c>
      <c r="B26" s="73" t="s">
        <v>22</v>
      </c>
      <c r="C26" s="73"/>
      <c r="D26" s="73"/>
      <c r="E26" s="74" t="s">
        <v>8</v>
      </c>
      <c r="F26" s="43">
        <v>1</v>
      </c>
      <c r="G26" s="93"/>
      <c r="H26" s="105"/>
      <c r="I26" s="99"/>
      <c r="J26" s="94">
        <f t="shared" si="0"/>
        <v>0</v>
      </c>
      <c r="M26" s="46"/>
      <c r="N26" s="46"/>
    </row>
    <row r="27" spans="1:14" s="11" customFormat="1" ht="15.6" x14ac:dyDescent="0.3">
      <c r="A27" s="42" t="s">
        <v>259</v>
      </c>
      <c r="B27" s="73" t="s">
        <v>172</v>
      </c>
      <c r="C27" s="73"/>
      <c r="D27" s="73"/>
      <c r="E27" s="74" t="s">
        <v>8</v>
      </c>
      <c r="F27" s="43">
        <v>1</v>
      </c>
      <c r="G27" s="93"/>
      <c r="H27" s="105"/>
      <c r="I27" s="99"/>
      <c r="J27" s="94">
        <f t="shared" si="0"/>
        <v>0</v>
      </c>
      <c r="M27" s="46"/>
      <c r="N27" s="46"/>
    </row>
    <row r="28" spans="1:14" s="11" customFormat="1" ht="15.6" x14ac:dyDescent="0.3">
      <c r="A28" s="42" t="s">
        <v>260</v>
      </c>
      <c r="B28" s="73" t="s">
        <v>23</v>
      </c>
      <c r="C28" s="73"/>
      <c r="D28" s="73"/>
      <c r="E28" s="74" t="s">
        <v>8</v>
      </c>
      <c r="F28" s="43">
        <v>1</v>
      </c>
      <c r="G28" s="93"/>
      <c r="H28" s="105"/>
      <c r="I28" s="99"/>
      <c r="J28" s="94">
        <f t="shared" si="0"/>
        <v>0</v>
      </c>
      <c r="M28" s="46"/>
      <c r="N28" s="46"/>
    </row>
    <row r="29" spans="1:14" s="11" customFormat="1" ht="15.6" x14ac:dyDescent="0.3">
      <c r="A29" s="82"/>
      <c r="B29" s="73"/>
      <c r="C29" s="73"/>
      <c r="D29" s="73"/>
      <c r="E29" s="74"/>
      <c r="F29" s="43"/>
      <c r="G29" s="93"/>
      <c r="H29" s="105"/>
      <c r="I29" s="99"/>
      <c r="J29" s="94"/>
      <c r="M29" s="46"/>
      <c r="N29" s="46"/>
    </row>
    <row r="30" spans="1:14" s="11" customFormat="1" ht="15.6" x14ac:dyDescent="0.3">
      <c r="A30" s="82" t="s">
        <v>261</v>
      </c>
      <c r="B30" s="83" t="s">
        <v>15</v>
      </c>
      <c r="C30" s="73"/>
      <c r="D30" s="73"/>
      <c r="E30" s="74" t="s">
        <v>8</v>
      </c>
      <c r="F30" s="43">
        <v>1</v>
      </c>
      <c r="G30" s="93"/>
      <c r="H30" s="105"/>
      <c r="I30" s="99"/>
      <c r="J30" s="94">
        <f t="shared" si="0"/>
        <v>0</v>
      </c>
      <c r="M30" s="46"/>
      <c r="N30" s="46"/>
    </row>
    <row r="31" spans="1:14" s="11" customFormat="1" ht="15.6" x14ac:dyDescent="0.3">
      <c r="A31" s="12"/>
      <c r="B31" s="16"/>
      <c r="C31" s="16"/>
      <c r="D31" s="16"/>
      <c r="E31" s="74"/>
      <c r="F31" s="43"/>
      <c r="G31" s="43"/>
      <c r="H31" s="105"/>
      <c r="I31" s="99"/>
      <c r="J31" s="58"/>
      <c r="M31" s="46"/>
      <c r="N31" s="46"/>
    </row>
    <row r="32" spans="1:14" s="11" customFormat="1" ht="15.6" x14ac:dyDescent="0.3">
      <c r="A32" s="12" t="s">
        <v>262</v>
      </c>
      <c r="B32" s="13" t="s">
        <v>55</v>
      </c>
      <c r="C32" s="16"/>
      <c r="D32" s="16"/>
      <c r="E32" s="37"/>
      <c r="F32" s="38"/>
      <c r="G32" s="38"/>
      <c r="H32" s="100"/>
      <c r="I32" s="100"/>
      <c r="J32" s="58"/>
      <c r="M32" s="46"/>
      <c r="N32" s="46"/>
    </row>
    <row r="33" spans="1:19" s="11" customFormat="1" ht="15.6" x14ac:dyDescent="0.3">
      <c r="A33" s="17" t="s">
        <v>263</v>
      </c>
      <c r="B33" s="16" t="s">
        <v>56</v>
      </c>
      <c r="C33" s="16"/>
      <c r="D33" s="16"/>
      <c r="E33" s="37" t="s">
        <v>82</v>
      </c>
      <c r="F33" s="38"/>
      <c r="G33" s="38"/>
      <c r="H33" s="100"/>
      <c r="I33" s="100"/>
      <c r="J33" s="58"/>
      <c r="M33" s="46"/>
      <c r="N33" s="46"/>
    </row>
    <row r="34" spans="1:19" s="11" customFormat="1" ht="15.6" customHeight="1" x14ac:dyDescent="0.3">
      <c r="A34" s="17" t="s">
        <v>264</v>
      </c>
      <c r="B34" s="72" t="s">
        <v>87</v>
      </c>
      <c r="C34" s="16"/>
      <c r="D34" s="16"/>
      <c r="E34" s="37" t="s">
        <v>90</v>
      </c>
      <c r="F34" s="38">
        <v>4</v>
      </c>
      <c r="G34" s="38"/>
      <c r="H34" s="100"/>
      <c r="I34" s="100"/>
      <c r="J34" s="58">
        <f>F34*G34</f>
        <v>0</v>
      </c>
      <c r="L34" s="56"/>
      <c r="M34" s="46"/>
      <c r="N34" s="46"/>
    </row>
    <row r="35" spans="1:19" s="11" customFormat="1" ht="15.6" x14ac:dyDescent="0.3">
      <c r="A35" s="17" t="s">
        <v>265</v>
      </c>
      <c r="B35" s="16" t="s">
        <v>57</v>
      </c>
      <c r="C35" s="16"/>
      <c r="D35" s="16"/>
      <c r="E35" s="37"/>
      <c r="F35" s="43"/>
      <c r="G35" s="43"/>
      <c r="H35" s="101"/>
      <c r="I35" s="101"/>
      <c r="J35" s="58"/>
      <c r="M35" s="46"/>
      <c r="N35" s="46"/>
    </row>
    <row r="36" spans="1:19" s="11" customFormat="1" ht="18" customHeight="1" x14ac:dyDescent="0.3">
      <c r="A36" s="17"/>
      <c r="B36" s="16"/>
      <c r="C36" s="16" t="s">
        <v>114</v>
      </c>
      <c r="D36" s="16"/>
      <c r="E36" s="37" t="s">
        <v>90</v>
      </c>
      <c r="F36" s="43">
        <v>8</v>
      </c>
      <c r="G36" s="43"/>
      <c r="H36" s="101"/>
      <c r="I36" s="101"/>
      <c r="J36" s="58">
        <f t="shared" ref="J36:J39" si="1">F36*G36</f>
        <v>0</v>
      </c>
      <c r="M36" s="46"/>
      <c r="N36" s="46"/>
    </row>
    <row r="37" spans="1:19" s="11" customFormat="1" ht="15.6" x14ac:dyDescent="0.3">
      <c r="A37" s="17" t="s">
        <v>266</v>
      </c>
      <c r="B37" s="16" t="s">
        <v>59</v>
      </c>
      <c r="C37" s="16"/>
      <c r="D37" s="16"/>
      <c r="E37" s="37"/>
      <c r="F37" s="43"/>
      <c r="G37" s="43"/>
      <c r="H37" s="101"/>
      <c r="I37" s="101"/>
      <c r="J37" s="58"/>
      <c r="M37" s="46"/>
      <c r="N37" s="46"/>
    </row>
    <row r="38" spans="1:19" s="11" customFormat="1" ht="17.399999999999999" x14ac:dyDescent="0.3">
      <c r="A38" s="17"/>
      <c r="B38" s="16"/>
      <c r="C38" s="16" t="s">
        <v>114</v>
      </c>
      <c r="D38" s="16"/>
      <c r="E38" s="37" t="s">
        <v>90</v>
      </c>
      <c r="F38" s="43">
        <v>2</v>
      </c>
      <c r="G38" s="43"/>
      <c r="H38" s="101"/>
      <c r="I38" s="101"/>
      <c r="J38" s="58">
        <f t="shared" si="1"/>
        <v>0</v>
      </c>
      <c r="M38" s="46"/>
      <c r="N38" s="46"/>
    </row>
    <row r="39" spans="1:19" s="11" customFormat="1" ht="17.399999999999999" x14ac:dyDescent="0.3">
      <c r="A39" s="17" t="s">
        <v>267</v>
      </c>
      <c r="B39" s="16" t="s">
        <v>61</v>
      </c>
      <c r="C39" s="16"/>
      <c r="D39" s="16"/>
      <c r="E39" s="37" t="s">
        <v>90</v>
      </c>
      <c r="F39" s="43">
        <f>F34+F36-F38</f>
        <v>10</v>
      </c>
      <c r="G39" s="43"/>
      <c r="H39" s="101"/>
      <c r="I39" s="101"/>
      <c r="J39" s="58">
        <f t="shared" si="1"/>
        <v>0</v>
      </c>
      <c r="M39" s="46"/>
      <c r="N39" s="46"/>
    </row>
    <row r="40" spans="1:19" s="11" customFormat="1" ht="15.6" x14ac:dyDescent="0.3">
      <c r="A40" s="17" t="s">
        <v>268</v>
      </c>
      <c r="B40" s="16" t="s">
        <v>62</v>
      </c>
      <c r="C40" s="16"/>
      <c r="D40" s="16"/>
      <c r="E40" s="37" t="s">
        <v>82</v>
      </c>
      <c r="F40" s="43"/>
      <c r="G40" s="43"/>
      <c r="H40" s="101"/>
      <c r="I40" s="101"/>
      <c r="J40" s="58"/>
      <c r="M40" s="46"/>
      <c r="N40" s="46"/>
    </row>
    <row r="41" spans="1:19" s="11" customFormat="1" ht="15.6" x14ac:dyDescent="0.3">
      <c r="A41" s="17"/>
      <c r="B41" s="16"/>
      <c r="C41" s="16"/>
      <c r="D41" s="16"/>
      <c r="E41" s="37"/>
      <c r="F41" s="43"/>
      <c r="G41" s="43"/>
      <c r="H41" s="101"/>
      <c r="I41" s="101"/>
      <c r="J41" s="58"/>
      <c r="M41" s="46"/>
      <c r="N41" s="46"/>
    </row>
    <row r="42" spans="1:19" s="11" customFormat="1" ht="15.6" x14ac:dyDescent="0.3">
      <c r="A42" s="12" t="s">
        <v>153</v>
      </c>
      <c r="B42" s="13" t="s">
        <v>65</v>
      </c>
      <c r="C42" s="16"/>
      <c r="D42" s="16"/>
      <c r="E42" s="37"/>
      <c r="F42" s="43"/>
      <c r="G42" s="43"/>
      <c r="H42" s="101"/>
      <c r="I42" s="101"/>
      <c r="J42" s="58"/>
      <c r="M42" s="46"/>
      <c r="N42" s="46"/>
    </row>
    <row r="43" spans="1:19" s="11" customFormat="1" ht="17.399999999999999" x14ac:dyDescent="0.3">
      <c r="A43" s="42" t="s">
        <v>154</v>
      </c>
      <c r="B43" s="73" t="s">
        <v>66</v>
      </c>
      <c r="C43" s="73"/>
      <c r="D43" s="73"/>
      <c r="E43" s="37" t="s">
        <v>90</v>
      </c>
      <c r="F43" s="43">
        <v>3</v>
      </c>
      <c r="G43" s="43"/>
      <c r="H43" s="101"/>
      <c r="I43" s="101"/>
      <c r="J43" s="58">
        <f t="shared" ref="J43:J44" si="2">F43*G43</f>
        <v>0</v>
      </c>
      <c r="L43" s="64"/>
      <c r="M43" s="46"/>
      <c r="N43" s="46"/>
    </row>
    <row r="44" spans="1:19" s="11" customFormat="1" ht="15" customHeight="1" x14ac:dyDescent="0.3">
      <c r="A44" s="42" t="s">
        <v>155</v>
      </c>
      <c r="B44" s="73" t="s">
        <v>85</v>
      </c>
      <c r="C44" s="73"/>
      <c r="D44" s="73"/>
      <c r="E44" s="74" t="s">
        <v>25</v>
      </c>
      <c r="F44" s="43">
        <v>9</v>
      </c>
      <c r="G44" s="43"/>
      <c r="H44" s="101"/>
      <c r="I44" s="101"/>
      <c r="J44" s="58">
        <f t="shared" si="2"/>
        <v>0</v>
      </c>
      <c r="M44" s="46"/>
      <c r="N44" s="46"/>
    </row>
    <row r="45" spans="1:19" s="11" customFormat="1" ht="15.6" x14ac:dyDescent="0.3">
      <c r="A45" s="42" t="s">
        <v>156</v>
      </c>
      <c r="B45" s="16" t="s">
        <v>67</v>
      </c>
      <c r="C45" s="16"/>
      <c r="D45" s="16"/>
      <c r="E45" s="37"/>
      <c r="F45" s="38"/>
      <c r="G45" s="38"/>
      <c r="H45" s="100"/>
      <c r="I45" s="100"/>
      <c r="J45" s="58"/>
      <c r="L45" s="57"/>
      <c r="N45" s="46"/>
      <c r="P45" s="110"/>
      <c r="Q45" s="110"/>
      <c r="R45" s="110"/>
    </row>
    <row r="46" spans="1:19" s="11" customFormat="1" ht="15.6" x14ac:dyDescent="0.3">
      <c r="A46" s="17"/>
      <c r="B46" s="16"/>
      <c r="C46" s="16" t="s">
        <v>107</v>
      </c>
      <c r="D46" s="16"/>
      <c r="E46" s="37" t="s">
        <v>24</v>
      </c>
      <c r="F46" s="38">
        <v>4</v>
      </c>
      <c r="G46" s="38"/>
      <c r="H46" s="100"/>
      <c r="I46" s="100"/>
      <c r="J46" s="58">
        <f t="shared" ref="J46:J48" si="3">F46*G46</f>
        <v>0</v>
      </c>
      <c r="K46" s="54"/>
      <c r="L46" s="57"/>
      <c r="M46" s="54"/>
      <c r="N46" s="55"/>
      <c r="P46" s="54"/>
      <c r="Q46" s="60"/>
      <c r="R46" s="59"/>
    </row>
    <row r="47" spans="1:19" s="11" customFormat="1" ht="15.6" x14ac:dyDescent="0.3">
      <c r="A47" s="42" t="s">
        <v>157</v>
      </c>
      <c r="B47" s="16" t="s">
        <v>84</v>
      </c>
      <c r="C47" s="16"/>
      <c r="D47" s="16"/>
      <c r="E47" s="37"/>
      <c r="F47" s="38"/>
      <c r="G47" s="38"/>
      <c r="H47" s="100"/>
      <c r="I47" s="100"/>
      <c r="J47" s="58"/>
      <c r="M47" s="46"/>
      <c r="N47" s="46"/>
      <c r="R47" s="61"/>
      <c r="S47" s="62"/>
    </row>
    <row r="48" spans="1:19" s="11" customFormat="1" ht="15.6" x14ac:dyDescent="0.3">
      <c r="A48" s="17"/>
      <c r="B48" s="16"/>
      <c r="C48" s="16" t="s">
        <v>159</v>
      </c>
      <c r="D48" s="16"/>
      <c r="E48" s="37" t="s">
        <v>24</v>
      </c>
      <c r="F48" s="38">
        <v>4</v>
      </c>
      <c r="G48" s="38"/>
      <c r="H48" s="100"/>
      <c r="I48" s="100"/>
      <c r="J48" s="58">
        <f t="shared" si="3"/>
        <v>0</v>
      </c>
      <c r="K48" s="81"/>
      <c r="M48" s="46"/>
      <c r="N48" s="46"/>
    </row>
    <row r="49" spans="1:15" s="11" customFormat="1" ht="15.6" x14ac:dyDescent="0.3">
      <c r="A49" s="42"/>
      <c r="B49" s="16"/>
      <c r="C49" s="16"/>
      <c r="D49" s="48"/>
      <c r="E49" s="37"/>
      <c r="F49" s="38"/>
      <c r="G49" s="38"/>
      <c r="H49" s="100"/>
      <c r="I49" s="100"/>
      <c r="J49" s="58"/>
      <c r="M49" s="46"/>
      <c r="N49" s="46"/>
    </row>
    <row r="50" spans="1:15" s="11" customFormat="1" ht="15.6" x14ac:dyDescent="0.3">
      <c r="A50" s="12" t="s">
        <v>158</v>
      </c>
      <c r="B50" s="13" t="s">
        <v>106</v>
      </c>
      <c r="C50" s="16"/>
      <c r="D50" s="16"/>
      <c r="E50" s="37"/>
      <c r="F50" s="38"/>
      <c r="G50" s="38"/>
      <c r="H50" s="100"/>
      <c r="I50" s="100"/>
      <c r="J50" s="58"/>
      <c r="M50" s="46"/>
      <c r="N50" s="46"/>
    </row>
    <row r="51" spans="1:15" s="11" customFormat="1" ht="15.6" x14ac:dyDescent="0.3">
      <c r="A51" s="17"/>
      <c r="B51" s="16"/>
      <c r="C51" s="16" t="s">
        <v>161</v>
      </c>
      <c r="D51" s="16"/>
      <c r="E51" s="37" t="s">
        <v>24</v>
      </c>
      <c r="F51" s="38">
        <v>1</v>
      </c>
      <c r="G51" s="38"/>
      <c r="H51" s="100"/>
      <c r="I51" s="100"/>
      <c r="J51" s="58">
        <f t="shared" ref="J51:J53" si="4">F51*G51</f>
        <v>0</v>
      </c>
      <c r="L51" s="56"/>
      <c r="M51" s="46"/>
      <c r="N51" s="46"/>
    </row>
    <row r="52" spans="1:15" s="11" customFormat="1" ht="15.6" x14ac:dyDescent="0.3">
      <c r="A52" s="17"/>
      <c r="B52" s="16"/>
      <c r="C52" s="16"/>
      <c r="D52" s="16"/>
      <c r="E52" s="37"/>
      <c r="F52" s="38"/>
      <c r="G52" s="38"/>
      <c r="H52" s="100"/>
      <c r="I52" s="100"/>
      <c r="J52" s="58"/>
      <c r="M52" s="46"/>
      <c r="N52" s="46"/>
    </row>
    <row r="53" spans="1:15" s="11" customFormat="1" ht="15.6" x14ac:dyDescent="0.3">
      <c r="A53" s="12" t="s">
        <v>160</v>
      </c>
      <c r="B53" s="13" t="s">
        <v>80</v>
      </c>
      <c r="C53" s="16"/>
      <c r="D53" s="16"/>
      <c r="E53" s="37" t="s">
        <v>112</v>
      </c>
      <c r="F53" s="38">
        <v>1</v>
      </c>
      <c r="G53" s="38"/>
      <c r="H53" s="100"/>
      <c r="I53" s="100"/>
      <c r="J53" s="58">
        <f t="shared" si="4"/>
        <v>0</v>
      </c>
      <c r="M53" s="46"/>
      <c r="N53" s="46"/>
    </row>
    <row r="54" spans="1:15" s="11" customFormat="1" ht="15.6" x14ac:dyDescent="0.3">
      <c r="A54" s="12"/>
      <c r="B54" s="13"/>
      <c r="C54" s="16"/>
      <c r="D54" s="16"/>
      <c r="E54" s="37"/>
      <c r="F54" s="38"/>
      <c r="G54" s="38"/>
      <c r="H54" s="100"/>
      <c r="I54" s="100"/>
      <c r="J54" s="58"/>
      <c r="M54" s="46"/>
      <c r="N54" s="46"/>
    </row>
    <row r="55" spans="1:15" s="11" customFormat="1" ht="15.6" x14ac:dyDescent="0.3">
      <c r="A55" s="12" t="s">
        <v>194</v>
      </c>
      <c r="B55" s="13" t="s">
        <v>195</v>
      </c>
      <c r="C55" s="16"/>
      <c r="D55" s="16"/>
      <c r="E55" s="37" t="s">
        <v>112</v>
      </c>
      <c r="F55" s="38">
        <v>1</v>
      </c>
      <c r="G55" s="38"/>
      <c r="H55" s="38"/>
      <c r="I55" s="38"/>
      <c r="J55" s="58">
        <f t="shared" ref="J55" si="5">H55*I55</f>
        <v>0</v>
      </c>
      <c r="M55" s="46"/>
      <c r="N55" s="46"/>
    </row>
    <row r="56" spans="1:15" s="11" customFormat="1" ht="15.6" x14ac:dyDescent="0.3">
      <c r="A56" s="12"/>
      <c r="B56" s="13"/>
      <c r="C56" s="16"/>
      <c r="D56" s="16"/>
      <c r="E56" s="37"/>
      <c r="F56" s="38"/>
      <c r="G56" s="38"/>
      <c r="H56" s="38"/>
      <c r="I56" s="38"/>
      <c r="J56" s="58"/>
      <c r="M56" s="46"/>
      <c r="N56" s="46"/>
    </row>
    <row r="57" spans="1:15" s="11" customFormat="1" ht="15.6" x14ac:dyDescent="0.3">
      <c r="A57" s="12" t="s">
        <v>196</v>
      </c>
      <c r="B57" s="13" t="s">
        <v>197</v>
      </c>
      <c r="C57" s="16"/>
      <c r="D57" s="16"/>
      <c r="E57" s="37" t="s">
        <v>112</v>
      </c>
      <c r="F57" s="38">
        <v>1</v>
      </c>
      <c r="G57" s="38"/>
      <c r="H57" s="38"/>
      <c r="I57" s="38"/>
      <c r="J57" s="58">
        <f t="shared" ref="J57" si="6">H57*I57</f>
        <v>0</v>
      </c>
      <c r="M57" s="46"/>
      <c r="N57" s="46"/>
    </row>
    <row r="58" spans="1:15" s="11" customFormat="1" ht="15.6" x14ac:dyDescent="0.3">
      <c r="A58" s="17"/>
      <c r="B58" s="16"/>
      <c r="C58" s="16"/>
      <c r="D58" s="16"/>
      <c r="E58" s="37"/>
      <c r="F58" s="38"/>
      <c r="G58" s="38"/>
      <c r="H58" s="100"/>
      <c r="I58" s="100"/>
      <c r="J58" s="39"/>
    </row>
    <row r="59" spans="1:15" s="18" customFormat="1" ht="18" x14ac:dyDescent="0.35">
      <c r="A59" s="19"/>
      <c r="B59" s="20"/>
      <c r="C59" s="21"/>
      <c r="D59" s="108" t="s">
        <v>10</v>
      </c>
      <c r="E59" s="23"/>
      <c r="F59" s="24"/>
      <c r="G59" s="25"/>
      <c r="H59" s="102"/>
      <c r="I59" s="102"/>
      <c r="J59" s="106">
        <f>SUM(J8:J58)</f>
        <v>0</v>
      </c>
      <c r="K59" s="40"/>
    </row>
    <row r="60" spans="1:15" s="18" customFormat="1" ht="18" x14ac:dyDescent="0.35">
      <c r="A60" s="19"/>
      <c r="B60" s="20"/>
      <c r="C60" s="21"/>
      <c r="D60" s="108" t="s">
        <v>14</v>
      </c>
      <c r="E60" s="26"/>
      <c r="F60" s="44"/>
      <c r="G60" s="27"/>
      <c r="H60" s="103"/>
      <c r="I60" s="103"/>
      <c r="J60" s="106">
        <f>0.2*J59</f>
        <v>0</v>
      </c>
    </row>
    <row r="61" spans="1:15" s="18" customFormat="1" ht="18.600000000000001" thickBot="1" x14ac:dyDescent="0.4">
      <c r="A61" s="28"/>
      <c r="B61" s="29"/>
      <c r="C61" s="30"/>
      <c r="D61" s="109" t="s">
        <v>13</v>
      </c>
      <c r="E61" s="32"/>
      <c r="F61" s="33"/>
      <c r="G61" s="34"/>
      <c r="H61" s="104"/>
      <c r="I61" s="104"/>
      <c r="J61" s="107">
        <f>SUM(J7:J58)</f>
        <v>0</v>
      </c>
    </row>
    <row r="62" spans="1:15" x14ac:dyDescent="0.3">
      <c r="M62" s="9"/>
      <c r="N62" s="9"/>
      <c r="O62" s="9"/>
    </row>
    <row r="64" spans="1:15" x14ac:dyDescent="0.3">
      <c r="G64" s="65"/>
      <c r="H64" s="65"/>
      <c r="I64" s="65"/>
      <c r="J64" s="66"/>
    </row>
    <row r="65" spans="4:12" x14ac:dyDescent="0.3">
      <c r="G65" s="65"/>
      <c r="H65" s="65"/>
      <c r="I65" s="65"/>
      <c r="J65" s="66"/>
      <c r="L65" s="66"/>
    </row>
    <row r="66" spans="4:12" x14ac:dyDescent="0.3">
      <c r="G66" s="65"/>
      <c r="H66" s="65"/>
      <c r="I66" s="65"/>
      <c r="J66" s="70"/>
      <c r="L66" s="66"/>
    </row>
    <row r="67" spans="4:12" x14ac:dyDescent="0.3">
      <c r="G67" s="65"/>
      <c r="H67" s="65"/>
      <c r="I67" s="65"/>
      <c r="J67" s="70"/>
      <c r="L67" s="66"/>
    </row>
    <row r="68" spans="4:12" ht="15.6" x14ac:dyDescent="0.3">
      <c r="G68" s="35"/>
      <c r="H68" s="35"/>
      <c r="I68" s="35"/>
      <c r="J68" s="66"/>
    </row>
    <row r="69" spans="4:12" x14ac:dyDescent="0.3">
      <c r="J69" s="71"/>
    </row>
    <row r="70" spans="4:12" x14ac:dyDescent="0.3">
      <c r="J70" s="66"/>
    </row>
    <row r="71" spans="4:12" x14ac:dyDescent="0.3">
      <c r="D71" s="68"/>
      <c r="F71" s="68"/>
    </row>
    <row r="72" spans="4:12" x14ac:dyDescent="0.3">
      <c r="D72" s="69"/>
      <c r="F72" s="67"/>
    </row>
    <row r="73" spans="4:12" x14ac:dyDescent="0.3">
      <c r="D73" s="69"/>
      <c r="F73" s="67"/>
    </row>
    <row r="74" spans="4:12" x14ac:dyDescent="0.3">
      <c r="D74" s="69"/>
      <c r="F74" s="67"/>
    </row>
    <row r="75" spans="4:12" x14ac:dyDescent="0.3">
      <c r="D75" s="69"/>
      <c r="F75" s="69"/>
    </row>
    <row r="77" spans="4:12" x14ac:dyDescent="0.3">
      <c r="D77" s="69"/>
      <c r="F77" s="67"/>
    </row>
    <row r="78" spans="4:12" x14ac:dyDescent="0.3">
      <c r="D78" s="69"/>
      <c r="F78" s="67"/>
    </row>
    <row r="79" spans="4:12" x14ac:dyDescent="0.3">
      <c r="D79" s="69"/>
      <c r="F79" s="67"/>
    </row>
    <row r="81" spans="4:6" x14ac:dyDescent="0.3">
      <c r="D81" s="67"/>
      <c r="F81" s="67"/>
    </row>
  </sheetData>
  <sheetProtection insertColumns="0" insertRows="0" deleteColumns="0" deleteRows="0" sort="0" autoFilter="0"/>
  <mergeCells count="8">
    <mergeCell ref="P45:R45"/>
    <mergeCell ref="B4:D4"/>
    <mergeCell ref="A5:J5"/>
    <mergeCell ref="B1:F1"/>
    <mergeCell ref="G1:J1"/>
    <mergeCell ref="G2:J2"/>
    <mergeCell ref="A3:D3"/>
    <mergeCell ref="E3:J3"/>
  </mergeCells>
  <phoneticPr fontId="21" type="noConversion"/>
  <pageMargins left="0.23622047244094491" right="0.23622047244094491" top="0.74803149606299213" bottom="0.74803149606299213" header="0.46" footer="0.31496062992125984"/>
  <pageSetup paperSize="9" scale="60" fitToHeight="0" orientation="portrait" r:id="rId1"/>
  <headerFooter>
    <oddHeader xml:space="preserve">&amp;R
</oddHeader>
    <oddFooter xml:space="preserve">&amp;L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CB22D-FD38-4D82-821F-B9826E7A8410}">
  <sheetPr>
    <pageSetUpPr fitToPage="1"/>
  </sheetPr>
  <dimension ref="A1:M36"/>
  <sheetViews>
    <sheetView view="pageBreakPreview" zoomScaleNormal="90" zoomScaleSheetLayoutView="100" zoomScalePageLayoutView="85" workbookViewId="0">
      <selection activeCell="H19" sqref="H19"/>
    </sheetView>
  </sheetViews>
  <sheetFormatPr baseColWidth="10" defaultColWidth="11" defaultRowHeight="14.4" x14ac:dyDescent="0.3"/>
  <cols>
    <col min="1" max="1" width="10.109375" style="9" customWidth="1"/>
    <col min="2" max="2" width="12.88671875" style="9" customWidth="1"/>
    <col min="3" max="3" width="35.88671875" style="9" customWidth="1"/>
    <col min="4" max="4" width="27.77734375" style="9" customWidth="1"/>
    <col min="5" max="5" width="10.21875" style="9" customWidth="1"/>
    <col min="6" max="6" width="9.44140625" style="9" customWidth="1"/>
    <col min="7" max="7" width="11" style="9" customWidth="1"/>
    <col min="8" max="8" width="19.5546875" style="9" customWidth="1"/>
    <col min="9" max="9" width="18.88671875" style="9" bestFit="1" customWidth="1"/>
    <col min="10" max="10" width="18.109375" style="9" bestFit="1" customWidth="1"/>
    <col min="11" max="11" width="18.109375" style="45" customWidth="1"/>
    <col min="12" max="12" width="16.21875" style="45" bestFit="1" customWidth="1"/>
    <col min="13" max="13" width="15.109375" style="47" bestFit="1" customWidth="1"/>
    <col min="14" max="15" width="11" style="9"/>
    <col min="16" max="16" width="15.77734375" style="9" customWidth="1"/>
    <col min="17" max="16384" width="11" style="9"/>
  </cols>
  <sheetData>
    <row r="1" spans="1:12" ht="60.6" customHeight="1" x14ac:dyDescent="0.3">
      <c r="A1" s="36"/>
      <c r="B1" s="132" t="s">
        <v>306</v>
      </c>
      <c r="C1" s="133"/>
      <c r="D1" s="133"/>
      <c r="E1" s="133"/>
      <c r="F1" s="133"/>
      <c r="G1" s="122" t="s">
        <v>0</v>
      </c>
      <c r="H1" s="123"/>
    </row>
    <row r="2" spans="1:12" ht="17.399999999999999" x14ac:dyDescent="0.3">
      <c r="A2" s="7"/>
      <c r="B2" s="8" t="s">
        <v>12</v>
      </c>
      <c r="C2" s="1" t="s">
        <v>305</v>
      </c>
      <c r="D2" s="2" t="s">
        <v>1</v>
      </c>
      <c r="E2" s="3">
        <v>0</v>
      </c>
      <c r="F2" s="1" t="s">
        <v>2</v>
      </c>
      <c r="G2" s="124">
        <v>45775</v>
      </c>
      <c r="H2" s="125"/>
    </row>
    <row r="3" spans="1:12" ht="48" customHeight="1" x14ac:dyDescent="0.3">
      <c r="A3" s="126" t="s">
        <v>198</v>
      </c>
      <c r="B3" s="115"/>
      <c r="C3" s="115"/>
      <c r="D3" s="116"/>
      <c r="E3" s="114" t="s">
        <v>166</v>
      </c>
      <c r="F3" s="127"/>
      <c r="G3" s="127"/>
      <c r="H3" s="128"/>
    </row>
    <row r="4" spans="1:12" ht="21" customHeight="1" x14ac:dyDescent="0.3">
      <c r="A4" s="4" t="s">
        <v>3</v>
      </c>
      <c r="B4" s="114" t="s">
        <v>4</v>
      </c>
      <c r="C4" s="115"/>
      <c r="D4" s="116"/>
      <c r="E4" s="5" t="s">
        <v>11</v>
      </c>
      <c r="F4" s="5" t="s">
        <v>5</v>
      </c>
      <c r="G4" s="5" t="s">
        <v>6</v>
      </c>
      <c r="H4" s="6" t="s">
        <v>7</v>
      </c>
    </row>
    <row r="5" spans="1:12" s="11" customFormat="1" ht="15.6" x14ac:dyDescent="0.3">
      <c r="A5" s="84"/>
      <c r="B5" s="85"/>
      <c r="C5" s="86"/>
      <c r="D5" s="87"/>
      <c r="E5" s="88"/>
      <c r="F5" s="79"/>
      <c r="G5" s="79"/>
      <c r="H5" s="58"/>
      <c r="K5" s="46"/>
      <c r="L5" s="46"/>
    </row>
    <row r="6" spans="1:12" s="11" customFormat="1" ht="15.6" x14ac:dyDescent="0.3">
      <c r="A6" s="42" t="s">
        <v>237</v>
      </c>
      <c r="B6" s="73"/>
      <c r="C6" s="89"/>
      <c r="D6" s="87"/>
      <c r="E6" s="88" t="s">
        <v>24</v>
      </c>
      <c r="F6" s="79"/>
      <c r="G6" s="79"/>
      <c r="H6" s="58">
        <f>'ZONE 1 - BLEUE'!J87</f>
        <v>0</v>
      </c>
      <c r="K6" s="46"/>
      <c r="L6" s="46"/>
    </row>
    <row r="7" spans="1:12" s="11" customFormat="1" ht="15.6" x14ac:dyDescent="0.3">
      <c r="A7" s="82"/>
      <c r="B7" s="83"/>
      <c r="C7" s="89"/>
      <c r="D7" s="87"/>
      <c r="E7" s="74"/>
      <c r="F7" s="43"/>
      <c r="G7" s="43"/>
      <c r="H7" s="58"/>
      <c r="K7" s="46"/>
      <c r="L7" s="46"/>
    </row>
    <row r="8" spans="1:12" s="11" customFormat="1" ht="15.6" x14ac:dyDescent="0.3">
      <c r="A8" s="42" t="s">
        <v>238</v>
      </c>
      <c r="B8" s="73"/>
      <c r="C8" s="73"/>
      <c r="D8" s="73"/>
      <c r="E8" s="74" t="s">
        <v>24</v>
      </c>
      <c r="F8" s="43"/>
      <c r="G8" s="43"/>
      <c r="H8" s="58">
        <f>'ZONE 2 - VERTE'!J87</f>
        <v>0</v>
      </c>
      <c r="K8" s="46"/>
      <c r="L8" s="46"/>
    </row>
    <row r="9" spans="1:12" s="11" customFormat="1" ht="15.6" x14ac:dyDescent="0.3">
      <c r="A9" s="42"/>
      <c r="B9" s="73"/>
      <c r="C9" s="73"/>
      <c r="D9" s="73"/>
      <c r="E9" s="74"/>
      <c r="F9" s="43"/>
      <c r="G9" s="43"/>
      <c r="H9" s="58"/>
      <c r="K9" s="46"/>
      <c r="L9" s="46"/>
    </row>
    <row r="10" spans="1:12" s="11" customFormat="1" ht="15.6" x14ac:dyDescent="0.3">
      <c r="A10" s="42" t="s">
        <v>239</v>
      </c>
      <c r="B10" s="73"/>
      <c r="C10" s="73"/>
      <c r="D10" s="73"/>
      <c r="E10" s="74" t="s">
        <v>24</v>
      </c>
      <c r="F10" s="43"/>
      <c r="G10" s="43"/>
      <c r="H10" s="58">
        <f>'ZONE 3 - JAUNE'!J87</f>
        <v>0</v>
      </c>
      <c r="K10" s="46"/>
      <c r="L10" s="46"/>
    </row>
    <row r="11" spans="1:12" s="11" customFormat="1" ht="15.6" x14ac:dyDescent="0.3">
      <c r="A11" s="42"/>
      <c r="B11" s="73"/>
      <c r="C11" s="73"/>
      <c r="D11" s="73"/>
      <c r="E11" s="74"/>
      <c r="F11" s="43"/>
      <c r="G11" s="43"/>
      <c r="H11" s="58"/>
      <c r="K11" s="46"/>
      <c r="L11" s="46"/>
    </row>
    <row r="12" spans="1:12" s="11" customFormat="1" ht="15.6" x14ac:dyDescent="0.3">
      <c r="A12" s="42" t="s">
        <v>240</v>
      </c>
      <c r="B12" s="91"/>
      <c r="C12" s="73"/>
      <c r="D12" s="73"/>
      <c r="E12" s="74" t="s">
        <v>24</v>
      </c>
      <c r="F12" s="43"/>
      <c r="G12" s="43"/>
      <c r="H12" s="58">
        <f>'ZONE 4 - ROSE'!J59</f>
        <v>0</v>
      </c>
      <c r="K12" s="46"/>
      <c r="L12" s="46"/>
    </row>
    <row r="13" spans="1:12" s="11" customFormat="1" ht="15.6" x14ac:dyDescent="0.3">
      <c r="A13" s="90"/>
      <c r="B13" s="91"/>
      <c r="C13" s="73"/>
      <c r="D13" s="73"/>
      <c r="E13" s="92"/>
      <c r="F13" s="93"/>
      <c r="G13" s="93"/>
      <c r="H13" s="58"/>
      <c r="K13" s="46"/>
      <c r="L13" s="46"/>
    </row>
    <row r="14" spans="1:12" s="18" customFormat="1" ht="18" x14ac:dyDescent="0.35">
      <c r="A14" s="19"/>
      <c r="B14" s="20"/>
      <c r="C14" s="21"/>
      <c r="D14" s="22" t="s">
        <v>10</v>
      </c>
      <c r="E14" s="23"/>
      <c r="F14" s="24"/>
      <c r="G14" s="25"/>
      <c r="H14" s="106">
        <f>SUM(H6:H13)</f>
        <v>0</v>
      </c>
      <c r="I14" s="40"/>
    </row>
    <row r="15" spans="1:12" s="18" customFormat="1" ht="18" x14ac:dyDescent="0.35">
      <c r="A15" s="19"/>
      <c r="B15" s="20"/>
      <c r="C15" s="21"/>
      <c r="D15" s="22" t="s">
        <v>14</v>
      </c>
      <c r="E15" s="26"/>
      <c r="F15" s="44"/>
      <c r="G15" s="27"/>
      <c r="H15" s="106">
        <f>0.2*H14</f>
        <v>0</v>
      </c>
    </row>
    <row r="16" spans="1:12" s="18" customFormat="1" ht="18.600000000000001" thickBot="1" x14ac:dyDescent="0.4">
      <c r="A16" s="28"/>
      <c r="B16" s="29"/>
      <c r="C16" s="30"/>
      <c r="D16" s="31" t="s">
        <v>13</v>
      </c>
      <c r="E16" s="32"/>
      <c r="F16" s="33"/>
      <c r="G16" s="34"/>
      <c r="H16" s="107">
        <f>SUM(H14:H15)</f>
        <v>0</v>
      </c>
    </row>
    <row r="17" spans="4:13" x14ac:dyDescent="0.3">
      <c r="K17" s="9"/>
      <c r="L17" s="9"/>
      <c r="M17" s="9"/>
    </row>
    <row r="19" spans="4:13" x14ac:dyDescent="0.3">
      <c r="G19" s="65"/>
      <c r="H19" s="66"/>
    </row>
    <row r="20" spans="4:13" x14ac:dyDescent="0.3">
      <c r="G20" s="65"/>
      <c r="H20" s="66"/>
      <c r="J20" s="66"/>
    </row>
    <row r="21" spans="4:13" x14ac:dyDescent="0.3">
      <c r="G21" s="65"/>
      <c r="H21" s="70"/>
      <c r="J21" s="66"/>
    </row>
    <row r="22" spans="4:13" x14ac:dyDescent="0.3">
      <c r="G22" s="65"/>
      <c r="H22" s="70"/>
      <c r="J22" s="66"/>
    </row>
    <row r="23" spans="4:13" ht="15.6" x14ac:dyDescent="0.3">
      <c r="G23" s="35"/>
      <c r="H23" s="66"/>
    </row>
    <row r="24" spans="4:13" x14ac:dyDescent="0.3">
      <c r="H24" s="71"/>
    </row>
    <row r="25" spans="4:13" x14ac:dyDescent="0.3">
      <c r="H25" s="66"/>
    </row>
    <row r="26" spans="4:13" x14ac:dyDescent="0.3">
      <c r="D26" s="68"/>
      <c r="F26" s="68"/>
    </row>
    <row r="27" spans="4:13" x14ac:dyDescent="0.3">
      <c r="D27" s="69"/>
      <c r="F27" s="67"/>
    </row>
    <row r="28" spans="4:13" x14ac:dyDescent="0.3">
      <c r="D28" s="69"/>
      <c r="F28" s="67"/>
    </row>
    <row r="29" spans="4:13" x14ac:dyDescent="0.3">
      <c r="D29" s="69"/>
      <c r="F29" s="67"/>
    </row>
    <row r="30" spans="4:13" x14ac:dyDescent="0.3">
      <c r="D30" s="69"/>
      <c r="F30" s="69"/>
    </row>
    <row r="32" spans="4:13" x14ac:dyDescent="0.3">
      <c r="D32" s="69"/>
      <c r="F32" s="67"/>
    </row>
    <row r="33" spans="4:6" x14ac:dyDescent="0.3">
      <c r="D33" s="69"/>
      <c r="F33" s="67"/>
    </row>
    <row r="34" spans="4:6" x14ac:dyDescent="0.3">
      <c r="D34" s="69"/>
      <c r="F34" s="67"/>
    </row>
    <row r="36" spans="4:6" x14ac:dyDescent="0.3">
      <c r="D36" s="67"/>
      <c r="F36" s="67"/>
    </row>
  </sheetData>
  <sheetProtection insertColumns="0" insertRows="0" deleteColumns="0" deleteRows="0" sort="0" autoFilter="0"/>
  <mergeCells count="6">
    <mergeCell ref="B4:D4"/>
    <mergeCell ref="B1:F1"/>
    <mergeCell ref="G1:H1"/>
    <mergeCell ref="G2:H2"/>
    <mergeCell ref="A3:D3"/>
    <mergeCell ref="E3:H3"/>
  </mergeCells>
  <pageMargins left="0.23622047244094491" right="0.23622047244094491" top="0.74803149606299213" bottom="0.74803149606299213" header="0.46" footer="0.31496062992125984"/>
  <pageSetup paperSize="9" scale="73" fitToHeight="0" orientation="portrait" r:id="rId1"/>
  <headerFooter>
    <oddHeader xml:space="preserve">&amp;R
</oddHeader>
    <oddFooter xml:space="preserve">&amp;L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10</vt:i4>
      </vt:variant>
    </vt:vector>
  </HeadingPairs>
  <TitlesOfParts>
    <vt:vector size="15" baseType="lpstr">
      <vt:lpstr>ZONE 1 - BLEUE</vt:lpstr>
      <vt:lpstr>ZONE 2 - VERTE</vt:lpstr>
      <vt:lpstr>ZONE 3 - JAUNE</vt:lpstr>
      <vt:lpstr>ZONE 4 - ROSE</vt:lpstr>
      <vt:lpstr>RECAP</vt:lpstr>
      <vt:lpstr>RECAP!Impression_des_titres</vt:lpstr>
      <vt:lpstr>'ZONE 1 - BLEUE'!Impression_des_titres</vt:lpstr>
      <vt:lpstr>'ZONE 2 - VERTE'!Impression_des_titres</vt:lpstr>
      <vt:lpstr>'ZONE 3 - JAUNE'!Impression_des_titres</vt:lpstr>
      <vt:lpstr>'ZONE 4 - ROSE'!Impression_des_titres</vt:lpstr>
      <vt:lpstr>RECAP!Zone_d_impression</vt:lpstr>
      <vt:lpstr>'ZONE 1 - BLEUE'!Zone_d_impression</vt:lpstr>
      <vt:lpstr>'ZONE 2 - VERTE'!Zone_d_impression</vt:lpstr>
      <vt:lpstr>'ZONE 3 - JAUNE'!Zone_d_impression</vt:lpstr>
      <vt:lpstr>'ZONE 4 - ROSE'!Zone_d_impression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2025-04-25T08:26:41Z</dcterms:modified>
</cp:coreProperties>
</file>