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6 Marché prestations transports para médicalisés et médicalisés\1_DCE\Docs travail\Docs prescripteur\Docs V1\"/>
    </mc:Choice>
  </mc:AlternateContent>
  <bookViews>
    <workbookView xWindow="0" yWindow="0" windowWidth="23040" windowHeight="9192"/>
  </bookViews>
  <sheets>
    <sheet name="Volumétrie" sheetId="2" r:id="rId1"/>
    <sheet name="Destinations" sheetId="3" r:id="rId2"/>
    <sheet name="Distance en km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3" l="1"/>
  <c r="G67" i="3"/>
  <c r="G66" i="3"/>
  <c r="G65" i="3"/>
  <c r="G64" i="3"/>
  <c r="G63" i="3"/>
  <c r="G62" i="3"/>
  <c r="G61" i="3"/>
  <c r="G60" i="3"/>
  <c r="G58" i="3"/>
  <c r="G57" i="3"/>
  <c r="G56" i="3"/>
  <c r="G55" i="3"/>
  <c r="I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13" i="4"/>
  <c r="L49" i="4" s="1"/>
  <c r="B49" i="3"/>
  <c r="F49" i="3"/>
  <c r="E49" i="3"/>
  <c r="D49" i="3"/>
  <c r="G49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8" i="3"/>
  <c r="G46" i="3"/>
  <c r="G47" i="3"/>
  <c r="G45" i="3"/>
  <c r="C49" i="3"/>
  <c r="F26" i="2"/>
  <c r="E26" i="2"/>
  <c r="D26" i="2"/>
  <c r="K76" i="4" l="1"/>
  <c r="J76" i="4"/>
  <c r="I76" i="4"/>
  <c r="H76" i="4"/>
  <c r="G76" i="4"/>
  <c r="F76" i="4"/>
  <c r="E76" i="4"/>
  <c r="D76" i="4"/>
  <c r="C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K49" i="4"/>
  <c r="J49" i="4"/>
  <c r="I49" i="4"/>
  <c r="H49" i="4"/>
  <c r="G49" i="4"/>
  <c r="F49" i="4"/>
  <c r="E49" i="4"/>
  <c r="D49" i="4"/>
  <c r="C49" i="4"/>
  <c r="B49" i="4"/>
  <c r="L76" i="4" l="1"/>
  <c r="E76" i="3"/>
  <c r="D76" i="3"/>
  <c r="C76" i="3"/>
  <c r="B76" i="3"/>
  <c r="G75" i="3"/>
  <c r="G74" i="3"/>
  <c r="G73" i="3"/>
  <c r="G72" i="3"/>
  <c r="G71" i="3"/>
  <c r="G70" i="3"/>
  <c r="G69" i="3"/>
  <c r="G68" i="3"/>
  <c r="G59" i="3"/>
  <c r="G76" i="3" l="1"/>
  <c r="C42" i="2" l="1"/>
  <c r="B42" i="2"/>
  <c r="C26" i="2"/>
  <c r="B26" i="2"/>
</calcChain>
</file>

<file path=xl/sharedStrings.xml><?xml version="1.0" encoding="utf-8"?>
<sst xmlns="http://schemas.openxmlformats.org/spreadsheetml/2006/main" count="211" uniqueCount="79">
  <si>
    <t>Destinations principales pour le transport para médicalisé</t>
  </si>
  <si>
    <t>Destinations</t>
  </si>
  <si>
    <r>
      <t xml:space="preserve">Centre Hospitalier de </t>
    </r>
    <r>
      <rPr>
        <b/>
        <sz val="9"/>
        <color rgb="FF002060"/>
        <rFont val="Calibri"/>
        <family val="2"/>
        <scheme val="minor"/>
      </rPr>
      <t>Versailles</t>
    </r>
    <r>
      <rPr>
        <sz val="9"/>
        <color rgb="FF002060"/>
        <rFont val="Calibri"/>
        <family val="2"/>
        <scheme val="minor"/>
      </rPr>
      <t xml:space="preserve"> (CHV)</t>
    </r>
  </si>
  <si>
    <r>
      <t xml:space="preserve">Centre Hospitalier de </t>
    </r>
    <r>
      <rPr>
        <b/>
        <sz val="9"/>
        <color rgb="FF002060"/>
        <rFont val="Calibri"/>
        <family val="2"/>
        <scheme val="minor"/>
      </rPr>
      <t>Rambouillet</t>
    </r>
    <r>
      <rPr>
        <sz val="9"/>
        <color rgb="FF002060"/>
        <rFont val="Calibri"/>
        <family val="2"/>
        <scheme val="minor"/>
      </rPr>
      <t xml:space="preserve"> (CHR)</t>
    </r>
  </si>
  <si>
    <r>
      <t xml:space="preserve">Centre Hospitalier </t>
    </r>
    <r>
      <rPr>
        <b/>
        <sz val="9"/>
        <color rgb="FF002060"/>
        <rFont val="Calibri"/>
        <family val="2"/>
        <scheme val="minor"/>
      </rPr>
      <t>Le vésinet</t>
    </r>
    <r>
      <rPr>
        <sz val="9"/>
        <color rgb="FF002060"/>
        <rFont val="Calibri"/>
        <family val="2"/>
        <scheme val="minor"/>
      </rPr>
      <t xml:space="preserve"> (CHLV)</t>
    </r>
  </si>
  <si>
    <r>
      <t xml:space="preserve">Hôpital de Pédiatrie et de Rééducation </t>
    </r>
    <r>
      <rPr>
        <b/>
        <sz val="9"/>
        <color rgb="FF002060"/>
        <rFont val="Calibri"/>
        <family val="2"/>
        <scheme val="minor"/>
      </rPr>
      <t>Bullion</t>
    </r>
    <r>
      <rPr>
        <sz val="9"/>
        <color rgb="FF002060"/>
        <rFont val="Calibri"/>
        <family val="2"/>
        <scheme val="minor"/>
      </rPr>
      <t xml:space="preserve"> (HPB)</t>
    </r>
  </si>
  <si>
    <r>
      <t xml:space="preserve">Centre Hospitalier de </t>
    </r>
    <r>
      <rPr>
        <b/>
        <sz val="9"/>
        <color rgb="FF002060"/>
        <rFont val="Calibri"/>
        <family val="2"/>
        <scheme val="minor"/>
      </rPr>
      <t>Plaisir</t>
    </r>
    <r>
      <rPr>
        <sz val="9"/>
        <color rgb="FF002060"/>
        <rFont val="Calibri"/>
        <family val="2"/>
        <scheme val="minor"/>
      </rPr>
      <t xml:space="preserve"> (CHP)</t>
    </r>
  </si>
  <si>
    <r>
      <t xml:space="preserve">EHPAD </t>
    </r>
    <r>
      <rPr>
        <b/>
        <sz val="9"/>
        <color rgb="FF002060"/>
        <rFont val="Calibri"/>
        <family val="2"/>
        <scheme val="minor"/>
      </rPr>
      <t>Les Aulnettes de Viroflay</t>
    </r>
  </si>
  <si>
    <r>
      <t xml:space="preserve">Centre Hospitalier </t>
    </r>
    <r>
      <rPr>
        <b/>
        <sz val="9"/>
        <color rgb="FF002060"/>
        <rFont val="Calibri"/>
        <family val="2"/>
        <scheme val="minor"/>
      </rPr>
      <t>Houdan</t>
    </r>
    <r>
      <rPr>
        <sz val="9"/>
        <color rgb="FF002060"/>
        <rFont val="Calibri"/>
        <family val="2"/>
        <scheme val="minor"/>
      </rPr>
      <t xml:space="preserve"> (CHH)</t>
    </r>
  </si>
  <si>
    <r>
      <t>Centre Hospitalier</t>
    </r>
    <r>
      <rPr>
        <b/>
        <sz val="9"/>
        <color rgb="FF002060"/>
        <rFont val="Calibri"/>
        <family val="2"/>
        <scheme val="minor"/>
      </rPr>
      <t xml:space="preserve"> La Mauldre</t>
    </r>
    <r>
      <rPr>
        <sz val="9"/>
        <color rgb="FF002060"/>
        <rFont val="Calibri"/>
        <family val="2"/>
        <scheme val="minor"/>
      </rPr>
      <t xml:space="preserve"> (CHLM)</t>
    </r>
  </si>
  <si>
    <r>
      <t xml:space="preserve">Hôpital Gérontologique de </t>
    </r>
    <r>
      <rPr>
        <b/>
        <sz val="9"/>
        <color rgb="FF002060"/>
        <rFont val="Arial"/>
        <family val="2"/>
      </rPr>
      <t>Chevreuse</t>
    </r>
    <r>
      <rPr>
        <sz val="9"/>
        <color rgb="FF002060"/>
        <rFont val="Arial"/>
        <family val="2"/>
      </rPr>
      <t xml:space="preserve"> (HGC)</t>
    </r>
  </si>
  <si>
    <t>Total</t>
  </si>
  <si>
    <t>Centre Hospitalier de Versailles</t>
  </si>
  <si>
    <t>Centre Hospitalier de Dreux</t>
  </si>
  <si>
    <t>Centre Pédiatrique des Côtes</t>
  </si>
  <si>
    <t>Centre Hospitalier de Chartres</t>
  </si>
  <si>
    <t>Centre Hospitalier de Poissy</t>
  </si>
  <si>
    <t>Hôpital de Rambouillet</t>
  </si>
  <si>
    <t>Hôpital Necker-Enfants malades</t>
  </si>
  <si>
    <t>Hôpital Antoine-Béclère</t>
  </si>
  <si>
    <t>Hôpital Universitaire Pitié Salpêtrière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</si>
  <si>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</si>
  <si>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</si>
  <si>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</si>
  <si>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</si>
  <si>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</si>
  <si>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</si>
  <si>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Institut Curie</t>
  </si>
  <si>
    <t>Hôpital Cochin</t>
  </si>
  <si>
    <t xml:space="preserve">Total </t>
  </si>
  <si>
    <t>Centre Hospitalier de Versailles (CHV)</t>
  </si>
  <si>
    <t>Centre Hospitalier de Rambouillet (CHR)</t>
  </si>
  <si>
    <t>Centre Hospitalier Le vésinet (CHLV)</t>
  </si>
  <si>
    <t>Hôpital de Pédiatrie et de Rééducation Bullion (HPB)</t>
  </si>
  <si>
    <t>Centre Hospitalier de Plaisir (CHP)</t>
  </si>
  <si>
    <t>EHPAD Les Aulnettes de Viroflay</t>
  </si>
  <si>
    <t>Centre Hospitalier Houdan (CHH)</t>
  </si>
  <si>
    <t>Centre Hospitalier La Mauldre (CHLM)</t>
  </si>
  <si>
    <t>Hôpital Gérontologique de Chevreuse (HGC)</t>
  </si>
  <si>
    <t>Etablissements</t>
  </si>
  <si>
    <t>Nbre transports 2024</t>
  </si>
  <si>
    <t>Montant total HT</t>
  </si>
  <si>
    <t>Centre Hospitalier Argenteuil</t>
  </si>
  <si>
    <t>Hôpital A.Pare</t>
  </si>
  <si>
    <t>Centre Hospitalier Ballanger (Aulnay)</t>
  </si>
  <si>
    <t>Hôpital Beaumont sur Oise</t>
  </si>
  <si>
    <t>Bligny</t>
  </si>
  <si>
    <t>Centre Hospitalier Créteil</t>
  </si>
  <si>
    <t>Hôpital Foch</t>
  </si>
  <si>
    <t>Fondation Rothschild</t>
  </si>
  <si>
    <t>HEGP</t>
  </si>
  <si>
    <t>Hôpital Le Vésinet</t>
  </si>
  <si>
    <t>Centre Hosptalier Longjumeau</t>
  </si>
  <si>
    <t>Hôpital Marie Lannelongue</t>
  </si>
  <si>
    <t>Hôpital Raymond Pointcarré (Garches)</t>
  </si>
  <si>
    <t>Institut Gustave Roussy</t>
  </si>
  <si>
    <t>Domicile Divers</t>
  </si>
  <si>
    <t>Hôpital Lariboisière</t>
  </si>
  <si>
    <t>Destinations principales pour le transport médicalisé</t>
  </si>
  <si>
    <t>Nbre transports sur 4 ans</t>
  </si>
  <si>
    <t>Total nbre transports sur 4 ans</t>
  </si>
  <si>
    <t>1 transport = 1 trajet simple
 1 A/R = 2 transports</t>
  </si>
  <si>
    <t>Distance en  km  pour le transport para médicalisé</t>
  </si>
  <si>
    <t xml:space="preserve">Destinations principales en paramédicalisé et médicalisé  sur 4 ans </t>
  </si>
  <si>
    <t xml:space="preserve">Distances en km par destinations  sur 4 ans </t>
  </si>
  <si>
    <t>Distance en km pour le transport médicalisé</t>
  </si>
  <si>
    <t>Les besoins sont donnés à titre indicatif et seront amenés à évoluer pendant toute la durée du marché.</t>
  </si>
  <si>
    <t>Nuit/Dimanche et JF</t>
  </si>
  <si>
    <t>en journée</t>
  </si>
  <si>
    <t>Prestations de Transports sanitaires médicalisés et para médicalisés pour le compte  des établissements du GHT 78 Sud</t>
  </si>
  <si>
    <t>Etat des besoins du GHT 78 Sud</t>
  </si>
  <si>
    <t>CH Orléans</t>
  </si>
  <si>
    <t>CH Mantes</t>
  </si>
  <si>
    <t>CH plaisir</t>
  </si>
  <si>
    <t>Institut curie Saint Cloud</t>
  </si>
  <si>
    <t>Volumétrie  du transport  para médicalisé sur 4 ans</t>
  </si>
  <si>
    <t>Volumétrie du transport médicalisé sur 4 ans</t>
  </si>
  <si>
    <t>ANNEXE 1 AU CCTP</t>
  </si>
  <si>
    <t>Consultation n° 2025SB06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</si>
</sst>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0"/>
      <color rgb="FF002060"/>
      <name val="Calibri Light"/>
      <family val="2"/>
    </font>
    <font>
      <sz val="9"/>
      <color rgb="FF002060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rgb="FF002060"/>
      <name val="Arial"/>
      <family val="2"/>
    </font>
    <font>
      <b/>
      <sz val="9"/>
      <color rgb="FF002060"/>
      <name val="Arial"/>
      <family val="2"/>
    </font>
    <font>
      <b/>
      <sz val="11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rgb="FF002060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i/>
      <sz val="12"/>
      <color theme="7" tint="-0.499984740745262"/>
      <name val="Calibri"/>
      <family val="2"/>
      <scheme val="minor"/>
    </font>
    <font>
      <i/>
      <sz val="12"/>
      <color theme="5" tint="-0.499984740745262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0" xfId="0" applyFill="1"/>
    <xf numFmtId="0" fontId="3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9" xfId="0" applyFont="1" applyBorder="1" applyAlignment="1">
      <alignment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0" fillId="0" borderId="12" xfId="0" applyFont="1" applyBorder="1" applyAlignment="1">
      <alignment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5" borderId="16" xfId="0" applyFont="1" applyFill="1" applyBorder="1" applyAlignment="1">
      <alignment vertical="center" wrapText="1"/>
    </xf>
    <xf numFmtId="0" fontId="0" fillId="5" borderId="17" xfId="0" applyFill="1" applyBorder="1" applyAlignment="1">
      <alignment horizontal="center"/>
    </xf>
    <xf numFmtId="0" fontId="13" fillId="4" borderId="21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left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2" borderId="26" xfId="0" applyFont="1" applyFill="1" applyBorder="1" applyAlignment="1">
      <alignment horizontal="left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2" borderId="26" xfId="0" applyFont="1" applyFill="1" applyBorder="1" applyAlignment="1">
      <alignment horizontal="left"/>
    </xf>
    <xf numFmtId="0" fontId="14" fillId="2" borderId="26" xfId="0" applyFont="1" applyFill="1" applyBorder="1" applyAlignment="1">
      <alignment horizontal="left"/>
    </xf>
    <xf numFmtId="0" fontId="14" fillId="2" borderId="26" xfId="0" applyFont="1" applyFill="1" applyBorder="1" applyAlignment="1">
      <alignment horizontal="left" vertical="center"/>
    </xf>
    <xf numFmtId="0" fontId="15" fillId="2" borderId="29" xfId="0" applyFont="1" applyFill="1" applyBorder="1" applyAlignment="1">
      <alignment horizontal="left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6" fillId="5" borderId="3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10" fillId="0" borderId="34" xfId="0" applyFont="1" applyBorder="1" applyAlignment="1">
      <alignment vertical="center" wrapText="1"/>
    </xf>
    <xf numFmtId="0" fontId="0" fillId="5" borderId="3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5" borderId="37" xfId="0" applyFill="1" applyBorder="1" applyAlignment="1">
      <alignment horizontal="center"/>
    </xf>
    <xf numFmtId="0" fontId="0" fillId="2" borderId="0" xfId="0" applyFill="1" applyAlignment="1">
      <alignment wrapText="1"/>
    </xf>
    <xf numFmtId="0" fontId="0" fillId="0" borderId="35" xfId="0" applyBorder="1" applyAlignment="1">
      <alignment horizontal="center"/>
    </xf>
    <xf numFmtId="0" fontId="3" fillId="4" borderId="41" xfId="0" applyFont="1" applyFill="1" applyBorder="1" applyAlignment="1">
      <alignment horizontal="center" vertical="center" wrapText="1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10" fillId="0" borderId="43" xfId="0" applyFont="1" applyBorder="1" applyAlignment="1">
      <alignment vertical="center" wrapText="1"/>
    </xf>
    <xf numFmtId="0" fontId="10" fillId="0" borderId="43" xfId="0" applyFont="1" applyBorder="1" applyAlignment="1">
      <alignment vertical="center"/>
    </xf>
    <xf numFmtId="0" fontId="10" fillId="0" borderId="44" xfId="0" applyFont="1" applyBorder="1" applyAlignment="1">
      <alignment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0" fillId="6" borderId="42" xfId="0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2" borderId="0" xfId="0" applyFont="1" applyFill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/>
    </xf>
    <xf numFmtId="0" fontId="10" fillId="2" borderId="34" xfId="0" applyFont="1" applyFill="1" applyBorder="1" applyAlignment="1">
      <alignment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0" borderId="0" xfId="0" applyFont="1"/>
    <xf numFmtId="0" fontId="18" fillId="2" borderId="0" xfId="0" applyFont="1" applyFill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9" fillId="2" borderId="0" xfId="0" applyFont="1" applyFill="1" applyAlignment="1"/>
    <xf numFmtId="0" fontId="19" fillId="2" borderId="0" xfId="0" applyFont="1" applyFill="1" applyAlignment="1">
      <alignment vertical="center"/>
    </xf>
    <xf numFmtId="0" fontId="20" fillId="2" borderId="0" xfId="0" applyFont="1" applyFill="1" applyAlignment="1"/>
    <xf numFmtId="0" fontId="0" fillId="0" borderId="4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5" borderId="41" xfId="0" applyFill="1" applyBorder="1" applyAlignment="1">
      <alignment horizontal="center"/>
    </xf>
    <xf numFmtId="1" fontId="0" fillId="5" borderId="2" xfId="0" applyNumberFormat="1" applyFill="1" applyBorder="1" applyAlignment="1">
      <alignment horizontal="center"/>
    </xf>
    <xf numFmtId="1" fontId="0" fillId="5" borderId="4" xfId="0" applyNumberFormat="1" applyFill="1" applyBorder="1" applyAlignment="1">
      <alignment horizontal="center"/>
    </xf>
    <xf numFmtId="1" fontId="0" fillId="5" borderId="37" xfId="0" applyNumberForma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40" xfId="0" applyNumberFormat="1" applyBorder="1" applyAlignment="1">
      <alignment horizontal="center"/>
    </xf>
    <xf numFmtId="0" fontId="10" fillId="0" borderId="3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9" fillId="0" borderId="47" xfId="0" applyFont="1" applyBorder="1" applyAlignment="1">
      <alignment vertical="center"/>
    </xf>
    <xf numFmtId="0" fontId="10" fillId="0" borderId="12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0" fillId="0" borderId="48" xfId="0" applyBorder="1" applyAlignment="1">
      <alignment horizontal="center"/>
    </xf>
    <xf numFmtId="0" fontId="8" fillId="4" borderId="19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19" fillId="5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76200</xdr:rowOff>
    </xdr:from>
    <xdr:to>
      <xdr:col>0</xdr:col>
      <xdr:colOff>1562100</xdr:colOff>
      <xdr:row>3</xdr:row>
      <xdr:rowOff>274320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76200"/>
          <a:ext cx="1356360" cy="86106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594360</xdr:colOff>
      <xdr:row>0</xdr:row>
      <xdr:rowOff>30480</xdr:rowOff>
    </xdr:from>
    <xdr:to>
      <xdr:col>5</xdr:col>
      <xdr:colOff>739140</xdr:colOff>
      <xdr:row>4</xdr:row>
      <xdr:rowOff>22860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93180" y="30480"/>
          <a:ext cx="937260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1356360</xdr:colOff>
      <xdr:row>3</xdr:row>
      <xdr:rowOff>83820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6360" cy="86106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7</xdr:col>
      <xdr:colOff>144780</xdr:colOff>
      <xdr:row>3</xdr:row>
      <xdr:rowOff>175260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3020" y="0"/>
          <a:ext cx="937260" cy="952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1272540</xdr:colOff>
      <xdr:row>3</xdr:row>
      <xdr:rowOff>76200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2540" cy="85344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480060</xdr:colOff>
      <xdr:row>0</xdr:row>
      <xdr:rowOff>22860</xdr:rowOff>
    </xdr:from>
    <xdr:to>
      <xdr:col>12</xdr:col>
      <xdr:colOff>22860</xdr:colOff>
      <xdr:row>3</xdr:row>
      <xdr:rowOff>167640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00160" y="22860"/>
          <a:ext cx="1127760" cy="922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28" workbookViewId="0">
      <selection activeCell="A43" sqref="A43:H46"/>
    </sheetView>
  </sheetViews>
  <sheetFormatPr baseColWidth="10" defaultRowHeight="14.4" x14ac:dyDescent="0.3"/>
  <cols>
    <col min="1" max="1" width="49.33203125" customWidth="1"/>
    <col min="3" max="3" width="12.109375" customWidth="1"/>
  </cols>
  <sheetData>
    <row r="1" spans="1:11" x14ac:dyDescent="0.3">
      <c r="A1" s="1"/>
      <c r="B1" s="1"/>
      <c r="C1" s="1"/>
      <c r="D1" s="1"/>
      <c r="E1" s="1"/>
      <c r="F1" s="1"/>
      <c r="G1" s="1"/>
      <c r="H1" s="1"/>
    </row>
    <row r="2" spans="1:11" x14ac:dyDescent="0.3">
      <c r="A2" s="1"/>
      <c r="B2" s="1"/>
      <c r="C2" s="1"/>
      <c r="D2" s="1"/>
      <c r="E2" s="1"/>
      <c r="F2" s="1"/>
      <c r="G2" s="1"/>
      <c r="H2" s="1"/>
    </row>
    <row r="3" spans="1:11" ht="23.4" x14ac:dyDescent="0.45">
      <c r="A3" s="104" t="s">
        <v>77</v>
      </c>
      <c r="B3" s="104"/>
      <c r="C3" s="104"/>
      <c r="D3" s="104"/>
      <c r="E3" s="104"/>
      <c r="F3" s="104"/>
      <c r="G3" s="76"/>
      <c r="H3" s="76"/>
      <c r="I3" s="76"/>
      <c r="J3" s="76"/>
      <c r="K3" s="76"/>
    </row>
    <row r="4" spans="1:11" ht="23.4" x14ac:dyDescent="0.45">
      <c r="A4" s="105" t="s">
        <v>78</v>
      </c>
      <c r="B4" s="105"/>
      <c r="C4" s="105"/>
      <c r="D4" s="105"/>
      <c r="E4" s="105"/>
      <c r="F4" s="105"/>
      <c r="G4" s="78"/>
      <c r="H4" s="78"/>
      <c r="I4" s="78"/>
      <c r="J4" s="78"/>
      <c r="K4" s="78"/>
    </row>
    <row r="5" spans="1:11" x14ac:dyDescent="0.3">
      <c r="A5" s="1"/>
      <c r="B5" s="1"/>
      <c r="C5" s="1"/>
      <c r="D5" s="1"/>
      <c r="E5" s="1"/>
      <c r="F5" s="1"/>
      <c r="G5" s="1"/>
      <c r="H5" s="1"/>
    </row>
    <row r="6" spans="1:11" s="68" customFormat="1" ht="58.2" customHeight="1" x14ac:dyDescent="0.3">
      <c r="A6" s="108" t="s">
        <v>69</v>
      </c>
      <c r="B6" s="108"/>
      <c r="C6" s="108"/>
      <c r="D6" s="108"/>
      <c r="E6" s="108"/>
      <c r="F6" s="108"/>
      <c r="G6" s="67"/>
      <c r="H6" s="67"/>
    </row>
    <row r="7" spans="1:11" ht="19.95" customHeight="1" x14ac:dyDescent="0.3">
      <c r="A7" s="1"/>
      <c r="B7" s="1"/>
      <c r="C7" s="1"/>
      <c r="D7" s="1"/>
      <c r="E7" s="1"/>
      <c r="F7" s="1"/>
      <c r="G7" s="1"/>
      <c r="H7" s="1"/>
    </row>
    <row r="8" spans="1:11" x14ac:dyDescent="0.3">
      <c r="A8" s="1"/>
      <c r="B8" s="1"/>
      <c r="C8" s="1"/>
      <c r="D8" s="1"/>
      <c r="E8" s="1"/>
      <c r="F8" s="1"/>
      <c r="G8" s="1"/>
      <c r="H8" s="1"/>
    </row>
    <row r="9" spans="1:11" ht="23.4" x14ac:dyDescent="0.3">
      <c r="A9" s="106" t="s">
        <v>70</v>
      </c>
      <c r="B9" s="106"/>
      <c r="C9" s="106"/>
      <c r="D9" s="106"/>
      <c r="E9" s="106"/>
      <c r="F9" s="106"/>
      <c r="G9" s="77"/>
      <c r="H9" s="77"/>
      <c r="I9" s="77"/>
      <c r="J9" s="77"/>
      <c r="K9" s="77"/>
    </row>
    <row r="10" spans="1:11" x14ac:dyDescent="0.3">
      <c r="A10" s="1"/>
      <c r="B10" s="1"/>
      <c r="C10" s="1"/>
      <c r="D10" s="1"/>
      <c r="E10" s="1"/>
      <c r="F10" s="1"/>
      <c r="G10" s="1"/>
      <c r="H10" s="1"/>
    </row>
    <row r="11" spans="1:11" s="68" customFormat="1" ht="15.6" x14ac:dyDescent="0.3">
      <c r="A11" s="69" t="s">
        <v>66</v>
      </c>
      <c r="B11" s="67"/>
      <c r="C11" s="67"/>
      <c r="D11" s="67"/>
      <c r="E11" s="67"/>
      <c r="F11" s="67"/>
      <c r="G11" s="67"/>
      <c r="H11" s="67"/>
    </row>
    <row r="12" spans="1:11" x14ac:dyDescent="0.3">
      <c r="A12" s="1"/>
      <c r="B12" s="1"/>
      <c r="C12" s="1"/>
      <c r="D12" s="1"/>
      <c r="E12" s="1"/>
      <c r="F12" s="1"/>
      <c r="G12" s="1"/>
      <c r="H12" s="1"/>
    </row>
    <row r="13" spans="1:11" ht="18" x14ac:dyDescent="0.35">
      <c r="A13" s="107" t="s">
        <v>75</v>
      </c>
      <c r="B13" s="107"/>
      <c r="C13" s="107"/>
      <c r="D13" s="107"/>
      <c r="E13" s="107"/>
      <c r="F13" s="107"/>
      <c r="G13" s="1"/>
      <c r="H13" s="1"/>
    </row>
    <row r="14" spans="1:11" ht="29.4" thickBot="1" x14ac:dyDescent="0.35">
      <c r="A14" s="48" t="s">
        <v>61</v>
      </c>
      <c r="B14" s="1"/>
      <c r="C14" s="1"/>
      <c r="D14" s="1"/>
      <c r="E14" s="1"/>
      <c r="F14" s="1"/>
      <c r="G14" s="1"/>
      <c r="H14" s="1"/>
    </row>
    <row r="15" spans="1:11" ht="43.2" customHeight="1" x14ac:dyDescent="0.3">
      <c r="A15" s="100" t="s">
        <v>39</v>
      </c>
      <c r="B15" s="102" t="s">
        <v>40</v>
      </c>
      <c r="C15" s="103"/>
      <c r="D15" s="96" t="s">
        <v>59</v>
      </c>
      <c r="E15" s="97"/>
      <c r="F15" s="98" t="s">
        <v>60</v>
      </c>
      <c r="G15" s="1"/>
      <c r="H15" s="1"/>
    </row>
    <row r="16" spans="1:11" ht="24.6" thickBot="1" x14ac:dyDescent="0.35">
      <c r="A16" s="101"/>
      <c r="B16" s="24" t="s">
        <v>68</v>
      </c>
      <c r="C16" s="66" t="s">
        <v>67</v>
      </c>
      <c r="D16" s="24" t="s">
        <v>68</v>
      </c>
      <c r="E16" s="66" t="s">
        <v>67</v>
      </c>
      <c r="F16" s="99"/>
      <c r="G16" s="1"/>
      <c r="H16" s="1"/>
    </row>
    <row r="17" spans="1:8" x14ac:dyDescent="0.3">
      <c r="A17" s="25" t="s">
        <v>30</v>
      </c>
      <c r="B17" s="26">
        <v>216</v>
      </c>
      <c r="C17" s="27">
        <v>56</v>
      </c>
      <c r="D17" s="85">
        <v>895</v>
      </c>
      <c r="E17" s="86">
        <v>279</v>
      </c>
      <c r="F17" s="87">
        <v>1174</v>
      </c>
      <c r="G17" s="1"/>
      <c r="H17" s="1"/>
    </row>
    <row r="18" spans="1:8" x14ac:dyDescent="0.3">
      <c r="A18" s="28" t="s">
        <v>31</v>
      </c>
      <c r="B18" s="29">
        <v>73</v>
      </c>
      <c r="C18" s="30">
        <v>10</v>
      </c>
      <c r="D18" s="85">
        <v>250</v>
      </c>
      <c r="E18" s="86">
        <v>39</v>
      </c>
      <c r="F18" s="87">
        <v>289</v>
      </c>
      <c r="G18" s="1"/>
      <c r="H18" s="1"/>
    </row>
    <row r="19" spans="1:8" x14ac:dyDescent="0.3">
      <c r="A19" s="31" t="s">
        <v>34</v>
      </c>
      <c r="B19" s="29">
        <v>0</v>
      </c>
      <c r="C19" s="30">
        <v>0</v>
      </c>
      <c r="D19" s="85">
        <v>0</v>
      </c>
      <c r="E19" s="86">
        <v>0</v>
      </c>
      <c r="F19" s="87">
        <v>0</v>
      </c>
      <c r="G19" s="1"/>
      <c r="H19" s="1"/>
    </row>
    <row r="20" spans="1:8" x14ac:dyDescent="0.3">
      <c r="A20" s="28" t="s">
        <v>32</v>
      </c>
      <c r="B20" s="29">
        <v>21</v>
      </c>
      <c r="C20" s="30">
        <v>0</v>
      </c>
      <c r="D20" s="85">
        <v>126</v>
      </c>
      <c r="E20" s="86">
        <v>0</v>
      </c>
      <c r="F20" s="87">
        <v>126</v>
      </c>
      <c r="G20" s="1"/>
      <c r="H20" s="1"/>
    </row>
    <row r="21" spans="1:8" x14ac:dyDescent="0.3">
      <c r="A21" s="32" t="s">
        <v>35</v>
      </c>
      <c r="B21" s="29">
        <v>0</v>
      </c>
      <c r="C21" s="30">
        <v>0</v>
      </c>
      <c r="D21" s="85">
        <v>0</v>
      </c>
      <c r="E21" s="86">
        <v>0</v>
      </c>
      <c r="F21" s="87">
        <v>0</v>
      </c>
      <c r="G21" s="1"/>
      <c r="H21" s="1"/>
    </row>
    <row r="22" spans="1:8" x14ac:dyDescent="0.3">
      <c r="A22" s="32" t="s">
        <v>36</v>
      </c>
      <c r="B22" s="29">
        <v>126</v>
      </c>
      <c r="C22" s="30">
        <v>4</v>
      </c>
      <c r="D22" s="85">
        <v>312</v>
      </c>
      <c r="E22" s="86">
        <v>4</v>
      </c>
      <c r="F22" s="87">
        <v>316</v>
      </c>
      <c r="G22" s="1"/>
      <c r="H22" s="1"/>
    </row>
    <row r="23" spans="1:8" x14ac:dyDescent="0.3">
      <c r="A23" s="33" t="s">
        <v>37</v>
      </c>
      <c r="B23" s="29">
        <v>0</v>
      </c>
      <c r="C23" s="30">
        <v>0</v>
      </c>
      <c r="D23" s="85">
        <v>0</v>
      </c>
      <c r="E23" s="86">
        <v>0</v>
      </c>
      <c r="F23" s="87">
        <v>0</v>
      </c>
      <c r="G23" s="1"/>
      <c r="H23" s="1"/>
    </row>
    <row r="24" spans="1:8" x14ac:dyDescent="0.3">
      <c r="A24" s="32" t="s">
        <v>33</v>
      </c>
      <c r="B24" s="29">
        <v>139</v>
      </c>
      <c r="C24" s="30">
        <v>0</v>
      </c>
      <c r="D24" s="85">
        <v>438</v>
      </c>
      <c r="E24" s="86">
        <v>0</v>
      </c>
      <c r="F24" s="87">
        <v>438</v>
      </c>
      <c r="G24" s="1"/>
      <c r="H24" s="1"/>
    </row>
    <row r="25" spans="1:8" ht="15" thickBot="1" x14ac:dyDescent="0.35">
      <c r="A25" s="34" t="s">
        <v>38</v>
      </c>
      <c r="B25" s="35">
        <v>0</v>
      </c>
      <c r="C25" s="36">
        <v>0</v>
      </c>
      <c r="D25" s="85">
        <v>0</v>
      </c>
      <c r="E25" s="86">
        <v>0</v>
      </c>
      <c r="F25" s="87">
        <v>0</v>
      </c>
      <c r="G25" s="1"/>
      <c r="H25" s="1"/>
    </row>
    <row r="26" spans="1:8" ht="15" thickBot="1" x14ac:dyDescent="0.35">
      <c r="A26" s="37" t="s">
        <v>41</v>
      </c>
      <c r="B26" s="23">
        <f t="shared" ref="B26:C26" si="0">SUM(B17:B25)</f>
        <v>575</v>
      </c>
      <c r="C26" s="39">
        <f t="shared" si="0"/>
        <v>70</v>
      </c>
      <c r="D26" s="82">
        <f>SUM(D17:D25)</f>
        <v>2021</v>
      </c>
      <c r="E26" s="83">
        <f>SUM(E17:E25)</f>
        <v>322</v>
      </c>
      <c r="F26" s="84">
        <f>SUM(F17:F25)</f>
        <v>2343</v>
      </c>
      <c r="G26" s="1"/>
      <c r="H26" s="1"/>
    </row>
    <row r="27" spans="1:8" x14ac:dyDescent="0.3">
      <c r="A27" s="1"/>
      <c r="B27" s="1"/>
      <c r="C27" s="1"/>
      <c r="D27" s="1"/>
      <c r="E27" s="1"/>
      <c r="F27" s="1"/>
      <c r="G27" s="1"/>
      <c r="H27" s="1"/>
    </row>
    <row r="28" spans="1:8" x14ac:dyDescent="0.3">
      <c r="A28" s="1"/>
      <c r="B28" s="1"/>
      <c r="C28" s="1"/>
      <c r="D28" s="1"/>
      <c r="E28" s="1"/>
      <c r="F28" s="1"/>
      <c r="G28" s="1"/>
      <c r="H28" s="1"/>
    </row>
    <row r="29" spans="1:8" ht="18" x14ac:dyDescent="0.35">
      <c r="A29" s="107" t="s">
        <v>76</v>
      </c>
      <c r="B29" s="107"/>
      <c r="C29" s="107"/>
      <c r="D29" s="107"/>
      <c r="E29" s="107"/>
      <c r="F29" s="107"/>
      <c r="G29" s="1"/>
      <c r="H29" s="1"/>
    </row>
    <row r="30" spans="1:8" ht="15" thickBot="1" x14ac:dyDescent="0.35">
      <c r="A30" s="1"/>
      <c r="B30" s="1"/>
      <c r="C30" s="1"/>
      <c r="D30" s="1"/>
      <c r="E30" s="1"/>
      <c r="F30" s="1"/>
      <c r="G30" s="1"/>
      <c r="H30" s="1"/>
    </row>
    <row r="31" spans="1:8" ht="31.2" customHeight="1" x14ac:dyDescent="0.3">
      <c r="A31" s="100" t="s">
        <v>39</v>
      </c>
      <c r="B31" s="102" t="s">
        <v>40</v>
      </c>
      <c r="C31" s="103"/>
      <c r="D31" s="96" t="s">
        <v>59</v>
      </c>
      <c r="E31" s="97"/>
      <c r="F31" s="98" t="s">
        <v>60</v>
      </c>
      <c r="G31" s="1"/>
      <c r="H31" s="1"/>
    </row>
    <row r="32" spans="1:8" ht="24.6" thickBot="1" x14ac:dyDescent="0.35">
      <c r="A32" s="101"/>
      <c r="B32" s="24" t="s">
        <v>68</v>
      </c>
      <c r="C32" s="66" t="s">
        <v>67</v>
      </c>
      <c r="D32" s="24" t="s">
        <v>68</v>
      </c>
      <c r="E32" s="66" t="s">
        <v>67</v>
      </c>
      <c r="F32" s="99"/>
      <c r="G32" s="1"/>
      <c r="H32" s="1"/>
    </row>
    <row r="33" spans="1:8" x14ac:dyDescent="0.3">
      <c r="A33" s="25" t="s">
        <v>30</v>
      </c>
      <c r="B33" s="26">
        <v>2</v>
      </c>
      <c r="C33" s="27">
        <v>0</v>
      </c>
      <c r="D33" s="8">
        <v>9</v>
      </c>
      <c r="E33" s="10">
        <v>0</v>
      </c>
      <c r="F33" s="46">
        <v>9</v>
      </c>
      <c r="G33" s="1"/>
      <c r="H33" s="1"/>
    </row>
    <row r="34" spans="1:8" x14ac:dyDescent="0.3">
      <c r="A34" s="28" t="s">
        <v>31</v>
      </c>
      <c r="B34" s="29">
        <v>10</v>
      </c>
      <c r="C34" s="30">
        <v>0</v>
      </c>
      <c r="D34" s="8">
        <v>77</v>
      </c>
      <c r="E34" s="10">
        <v>0</v>
      </c>
      <c r="F34" s="46">
        <v>77</v>
      </c>
      <c r="G34" s="1"/>
      <c r="H34" s="1"/>
    </row>
    <row r="35" spans="1:8" x14ac:dyDescent="0.3">
      <c r="A35" s="31" t="s">
        <v>34</v>
      </c>
      <c r="B35" s="29">
        <v>0</v>
      </c>
      <c r="C35" s="30">
        <v>0</v>
      </c>
      <c r="D35" s="8">
        <v>0</v>
      </c>
      <c r="E35" s="10">
        <v>0</v>
      </c>
      <c r="F35" s="46">
        <v>0</v>
      </c>
      <c r="G35" s="1"/>
      <c r="H35" s="1"/>
    </row>
    <row r="36" spans="1:8" x14ac:dyDescent="0.3">
      <c r="A36" s="28" t="s">
        <v>32</v>
      </c>
      <c r="B36" s="29">
        <v>0</v>
      </c>
      <c r="C36" s="30">
        <v>0</v>
      </c>
      <c r="D36" s="8">
        <v>0</v>
      </c>
      <c r="E36" s="10">
        <v>0</v>
      </c>
      <c r="F36" s="46">
        <v>0</v>
      </c>
      <c r="G36" s="1"/>
      <c r="H36" s="1"/>
    </row>
    <row r="37" spans="1:8" x14ac:dyDescent="0.3">
      <c r="A37" s="32" t="s">
        <v>35</v>
      </c>
      <c r="B37" s="29">
        <v>0</v>
      </c>
      <c r="C37" s="30">
        <v>0</v>
      </c>
      <c r="D37" s="8">
        <v>0</v>
      </c>
      <c r="E37" s="10">
        <v>0</v>
      </c>
      <c r="F37" s="46">
        <v>0</v>
      </c>
      <c r="G37" s="1"/>
      <c r="H37" s="1"/>
    </row>
    <row r="38" spans="1:8" x14ac:dyDescent="0.3">
      <c r="A38" s="32" t="s">
        <v>36</v>
      </c>
      <c r="B38" s="29">
        <v>0</v>
      </c>
      <c r="C38" s="30">
        <v>0</v>
      </c>
      <c r="D38" s="8">
        <v>0</v>
      </c>
      <c r="E38" s="10">
        <v>0</v>
      </c>
      <c r="F38" s="46">
        <v>0</v>
      </c>
      <c r="G38" s="1"/>
      <c r="H38" s="1"/>
    </row>
    <row r="39" spans="1:8" x14ac:dyDescent="0.3">
      <c r="A39" s="33" t="s">
        <v>37</v>
      </c>
      <c r="B39" s="29">
        <v>0</v>
      </c>
      <c r="C39" s="30">
        <v>0</v>
      </c>
      <c r="D39" s="8">
        <v>0</v>
      </c>
      <c r="E39" s="10">
        <v>0</v>
      </c>
      <c r="F39" s="46">
        <v>0</v>
      </c>
      <c r="G39" s="1"/>
      <c r="H39" s="1"/>
    </row>
    <row r="40" spans="1:8" x14ac:dyDescent="0.3">
      <c r="A40" s="32" t="s">
        <v>33</v>
      </c>
      <c r="B40" s="29">
        <v>0</v>
      </c>
      <c r="C40" s="30">
        <v>0</v>
      </c>
      <c r="D40" s="8">
        <v>0</v>
      </c>
      <c r="E40" s="10">
        <v>0</v>
      </c>
      <c r="F40" s="46">
        <v>0</v>
      </c>
      <c r="G40" s="1"/>
      <c r="H40" s="1"/>
    </row>
    <row r="41" spans="1:8" ht="15" thickBot="1" x14ac:dyDescent="0.35">
      <c r="A41" s="34" t="s">
        <v>38</v>
      </c>
      <c r="B41" s="35">
        <v>0</v>
      </c>
      <c r="C41" s="36">
        <v>0</v>
      </c>
      <c r="D41" s="8">
        <v>0</v>
      </c>
      <c r="E41" s="10">
        <v>0</v>
      </c>
      <c r="F41" s="46">
        <v>0</v>
      </c>
      <c r="G41" s="1"/>
      <c r="H41" s="1"/>
    </row>
    <row r="42" spans="1:8" ht="15" thickBot="1" x14ac:dyDescent="0.35">
      <c r="A42" s="37" t="s">
        <v>41</v>
      </c>
      <c r="B42" s="23">
        <f t="shared" ref="B42:C42" si="1">SUM(B33:B41)</f>
        <v>12</v>
      </c>
      <c r="C42" s="39">
        <f t="shared" si="1"/>
        <v>0</v>
      </c>
      <c r="D42" s="38">
        <v>86</v>
      </c>
      <c r="E42" s="45">
        <v>0</v>
      </c>
      <c r="F42" s="47">
        <v>86</v>
      </c>
      <c r="G42" s="1"/>
      <c r="H42" s="1"/>
    </row>
    <row r="43" spans="1:8" x14ac:dyDescent="0.3">
      <c r="A43" s="1"/>
      <c r="B43" s="1"/>
      <c r="C43" s="1"/>
      <c r="D43" s="1"/>
      <c r="E43" s="1"/>
      <c r="F43" s="1"/>
      <c r="G43" s="1"/>
      <c r="H43" s="1"/>
    </row>
    <row r="44" spans="1:8" x14ac:dyDescent="0.3">
      <c r="A44" s="1"/>
      <c r="B44" s="1"/>
      <c r="C44" s="1"/>
      <c r="D44" s="1"/>
      <c r="E44" s="1"/>
      <c r="F44" s="1"/>
      <c r="G44" s="1"/>
      <c r="H44" s="1"/>
    </row>
    <row r="45" spans="1:8" x14ac:dyDescent="0.3">
      <c r="A45" s="1"/>
      <c r="B45" s="1"/>
      <c r="C45" s="1"/>
      <c r="D45" s="1"/>
      <c r="E45" s="1"/>
      <c r="F45" s="1"/>
      <c r="G45" s="1"/>
      <c r="H45" s="1"/>
    </row>
    <row r="46" spans="1:8" x14ac:dyDescent="0.3">
      <c r="A46" s="1"/>
      <c r="B46" s="1"/>
      <c r="C46" s="1"/>
      <c r="D46" s="1"/>
      <c r="E46" s="1"/>
      <c r="F46" s="1"/>
      <c r="G46" s="1"/>
      <c r="H46" s="1"/>
    </row>
  </sheetData>
  <mergeCells count="14">
    <mergeCell ref="D31:E31"/>
    <mergeCell ref="F31:F32"/>
    <mergeCell ref="A31:A32"/>
    <mergeCell ref="B31:C31"/>
    <mergeCell ref="A3:F3"/>
    <mergeCell ref="A4:F4"/>
    <mergeCell ref="A9:F9"/>
    <mergeCell ref="A13:F13"/>
    <mergeCell ref="A29:F29"/>
    <mergeCell ref="A15:A16"/>
    <mergeCell ref="B15:C15"/>
    <mergeCell ref="D15:E15"/>
    <mergeCell ref="F15:F16"/>
    <mergeCell ref="A6:F6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opLeftCell="A65" workbookViewId="0">
      <selection activeCell="K77" sqref="K77"/>
    </sheetView>
  </sheetViews>
  <sheetFormatPr baseColWidth="10" defaultRowHeight="14.4" x14ac:dyDescent="0.3"/>
  <cols>
    <col min="1" max="1" width="31.5546875" customWidth="1"/>
    <col min="2" max="2" width="9.6640625" bestFit="1" customWidth="1"/>
    <col min="3" max="3" width="10.33203125" customWidth="1"/>
    <col min="9" max="9" width="11.33203125" customWidth="1"/>
  </cols>
  <sheetData>
    <row r="1" spans="1:9" ht="23.4" x14ac:dyDescent="0.45">
      <c r="A1" s="104" t="s">
        <v>77</v>
      </c>
      <c r="B1" s="104"/>
      <c r="C1" s="104"/>
      <c r="D1" s="104"/>
      <c r="E1" s="104"/>
      <c r="F1" s="104"/>
      <c r="G1" s="104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ht="23.4" x14ac:dyDescent="0.45">
      <c r="A3" s="105" t="s">
        <v>78</v>
      </c>
      <c r="B3" s="105"/>
      <c r="C3" s="105"/>
      <c r="D3" s="105"/>
      <c r="E3" s="105"/>
      <c r="F3" s="105"/>
      <c r="G3" s="105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ht="78.599999999999994" customHeight="1" x14ac:dyDescent="0.3">
      <c r="A5" s="108" t="s">
        <v>69</v>
      </c>
      <c r="B5" s="108"/>
      <c r="C5" s="108"/>
      <c r="D5" s="108"/>
      <c r="E5" s="108"/>
      <c r="F5" s="108"/>
      <c r="G5" s="108"/>
      <c r="H5" s="1"/>
      <c r="I5" s="1"/>
    </row>
    <row r="6" spans="1:9" x14ac:dyDescent="0.3">
      <c r="A6" s="1"/>
      <c r="B6" s="1"/>
      <c r="C6" s="1"/>
      <c r="D6" s="1"/>
      <c r="E6" s="1"/>
      <c r="F6" s="1"/>
      <c r="G6" s="1"/>
      <c r="H6" s="1"/>
      <c r="I6" s="1"/>
    </row>
    <row r="7" spans="1:9" x14ac:dyDescent="0.3">
      <c r="A7" s="1"/>
      <c r="B7" s="1"/>
      <c r="C7" s="1"/>
      <c r="D7" s="1"/>
      <c r="E7" s="1"/>
      <c r="F7" s="1"/>
      <c r="G7" s="1"/>
      <c r="H7" s="1"/>
      <c r="I7" s="1"/>
    </row>
    <row r="8" spans="1:9" ht="49.2" customHeight="1" x14ac:dyDescent="0.3">
      <c r="A8" s="110" t="s">
        <v>63</v>
      </c>
      <c r="B8" s="110"/>
      <c r="C8" s="110"/>
      <c r="D8" s="110"/>
      <c r="E8" s="110"/>
      <c r="F8" s="110"/>
      <c r="G8" s="110"/>
      <c r="H8" s="70"/>
      <c r="I8" s="70"/>
    </row>
    <row r="9" spans="1:9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.6" customHeight="1" x14ac:dyDescent="0.3">
      <c r="A10" s="109" t="s">
        <v>0</v>
      </c>
      <c r="B10" s="109"/>
      <c r="C10" s="109"/>
      <c r="D10" s="109"/>
      <c r="E10" s="109"/>
      <c r="F10" s="109"/>
      <c r="G10" s="109"/>
      <c r="H10" s="60"/>
      <c r="I10" s="60"/>
    </row>
    <row r="11" spans="1:9" ht="15" thickBot="1" x14ac:dyDescent="0.35">
      <c r="A11" s="1"/>
      <c r="B11" s="1"/>
      <c r="C11" s="1"/>
      <c r="D11" s="1"/>
      <c r="E11" s="1"/>
      <c r="F11" s="1"/>
      <c r="G11" s="1"/>
      <c r="H11" s="1"/>
      <c r="I11" s="1"/>
    </row>
    <row r="12" spans="1:9" ht="60.6" thickBot="1" x14ac:dyDescent="0.35">
      <c r="A12" s="2" t="s">
        <v>1</v>
      </c>
      <c r="B12" s="3" t="s">
        <v>2</v>
      </c>
      <c r="C12" s="4" t="s">
        <v>3</v>
      </c>
      <c r="D12" s="4" t="s">
        <v>4</v>
      </c>
      <c r="E12" s="4" t="s">
        <v>5</v>
      </c>
      <c r="F12" s="89" t="s">
        <v>8</v>
      </c>
      <c r="G12" s="6" t="s">
        <v>11</v>
      </c>
      <c r="H12" s="1"/>
      <c r="I12" s="1"/>
    </row>
    <row r="13" spans="1:9" x14ac:dyDescent="0.3">
      <c r="A13" s="92" t="s">
        <v>12</v>
      </c>
      <c r="B13" s="42"/>
      <c r="C13" s="9">
        <v>32</v>
      </c>
      <c r="D13" s="9">
        <v>44</v>
      </c>
      <c r="E13" s="9"/>
      <c r="F13" s="79">
        <v>44</v>
      </c>
      <c r="G13" s="15">
        <f t="shared" ref="G13:G44" si="0">SUM(B13:F13)</f>
        <v>120</v>
      </c>
      <c r="H13" s="1"/>
      <c r="I13" s="1"/>
    </row>
    <row r="14" spans="1:9" x14ac:dyDescent="0.3">
      <c r="A14" s="61" t="s">
        <v>42</v>
      </c>
      <c r="B14" s="13">
        <v>16</v>
      </c>
      <c r="C14" s="9">
        <v>4</v>
      </c>
      <c r="D14" s="9"/>
      <c r="E14" s="9"/>
      <c r="F14" s="79"/>
      <c r="G14" s="15">
        <f t="shared" si="0"/>
        <v>20</v>
      </c>
      <c r="H14" s="1"/>
      <c r="I14" s="1"/>
    </row>
    <row r="15" spans="1:9" x14ac:dyDescent="0.3">
      <c r="A15" s="61" t="s">
        <v>43</v>
      </c>
      <c r="B15" s="13">
        <v>25</v>
      </c>
      <c r="C15" s="9"/>
      <c r="D15" s="9">
        <v>6</v>
      </c>
      <c r="E15" s="9"/>
      <c r="F15" s="79"/>
      <c r="G15" s="15">
        <f t="shared" si="0"/>
        <v>31</v>
      </c>
      <c r="H15" s="1"/>
      <c r="I15" s="1"/>
    </row>
    <row r="16" spans="1:9" x14ac:dyDescent="0.3">
      <c r="A16" s="61" t="s">
        <v>44</v>
      </c>
      <c r="B16" s="13">
        <v>12</v>
      </c>
      <c r="C16" s="9"/>
      <c r="D16" s="9"/>
      <c r="E16" s="9"/>
      <c r="F16" s="79"/>
      <c r="G16" s="15">
        <f t="shared" si="0"/>
        <v>12</v>
      </c>
      <c r="H16" s="1"/>
      <c r="I16" s="1"/>
    </row>
    <row r="17" spans="1:9" x14ac:dyDescent="0.3">
      <c r="A17" s="61" t="s">
        <v>45</v>
      </c>
      <c r="B17" s="13">
        <v>0</v>
      </c>
      <c r="C17" s="9"/>
      <c r="D17" s="9">
        <v>14</v>
      </c>
      <c r="E17" s="9"/>
      <c r="F17" s="79"/>
      <c r="G17" s="15">
        <f t="shared" si="0"/>
        <v>14</v>
      </c>
      <c r="H17" s="1"/>
      <c r="I17" s="1"/>
    </row>
    <row r="18" spans="1:9" x14ac:dyDescent="0.3">
      <c r="A18" s="61" t="s">
        <v>46</v>
      </c>
      <c r="B18" s="13">
        <v>12</v>
      </c>
      <c r="C18" s="9">
        <v>10</v>
      </c>
      <c r="D18" s="9"/>
      <c r="E18" s="9"/>
      <c r="F18" s="79"/>
      <c r="G18" s="15">
        <f t="shared" si="0"/>
        <v>22</v>
      </c>
      <c r="H18" s="1"/>
      <c r="I18" s="1"/>
    </row>
    <row r="19" spans="1:9" x14ac:dyDescent="0.3">
      <c r="A19" s="62" t="s">
        <v>13</v>
      </c>
      <c r="B19" s="13">
        <v>18</v>
      </c>
      <c r="C19" s="14">
        <v>10</v>
      </c>
      <c r="D19" s="14"/>
      <c r="E19" s="9"/>
      <c r="F19" s="79">
        <v>88</v>
      </c>
      <c r="G19" s="15">
        <f t="shared" si="0"/>
        <v>116</v>
      </c>
      <c r="H19" s="1"/>
      <c r="I19" s="1"/>
    </row>
    <row r="20" spans="1:9" x14ac:dyDescent="0.3">
      <c r="A20" s="62" t="s">
        <v>14</v>
      </c>
      <c r="B20" s="71">
        <v>120</v>
      </c>
      <c r="C20" s="72">
        <v>61</v>
      </c>
      <c r="D20" s="14"/>
      <c r="E20" s="9"/>
      <c r="F20" s="79"/>
      <c r="G20" s="15">
        <f t="shared" si="0"/>
        <v>181</v>
      </c>
      <c r="H20" s="1"/>
      <c r="I20" s="1"/>
    </row>
    <row r="21" spans="1:9" x14ac:dyDescent="0.3">
      <c r="A21" s="62" t="s">
        <v>47</v>
      </c>
      <c r="B21" s="71">
        <v>10</v>
      </c>
      <c r="C21" s="72"/>
      <c r="D21" s="14"/>
      <c r="E21" s="9">
        <v>2</v>
      </c>
      <c r="F21" s="79"/>
      <c r="G21" s="15">
        <f t="shared" si="0"/>
        <v>12</v>
      </c>
      <c r="H21" s="1"/>
      <c r="I21" s="1"/>
    </row>
    <row r="22" spans="1:9" x14ac:dyDescent="0.3">
      <c r="A22" s="62" t="s">
        <v>15</v>
      </c>
      <c r="B22" s="71">
        <v>8</v>
      </c>
      <c r="C22" s="72">
        <v>12</v>
      </c>
      <c r="D22" s="14"/>
      <c r="E22" s="9"/>
      <c r="F22" s="79">
        <v>8</v>
      </c>
      <c r="G22" s="15">
        <f t="shared" si="0"/>
        <v>28</v>
      </c>
      <c r="H22" s="1"/>
      <c r="I22" s="1"/>
    </row>
    <row r="23" spans="1:9" x14ac:dyDescent="0.3">
      <c r="A23" s="63" t="s">
        <v>16</v>
      </c>
      <c r="B23" s="71">
        <v>180</v>
      </c>
      <c r="C23" s="72">
        <v>16</v>
      </c>
      <c r="D23" s="14">
        <v>2</v>
      </c>
      <c r="E23" s="9"/>
      <c r="F23" s="79">
        <v>12</v>
      </c>
      <c r="G23" s="15">
        <f t="shared" si="0"/>
        <v>210</v>
      </c>
      <c r="H23" s="1"/>
      <c r="I23" s="1"/>
    </row>
    <row r="24" spans="1:9" x14ac:dyDescent="0.3">
      <c r="A24" s="63" t="s">
        <v>48</v>
      </c>
      <c r="B24" s="71">
        <v>18</v>
      </c>
      <c r="C24" s="72">
        <v>4</v>
      </c>
      <c r="D24" s="14">
        <v>12</v>
      </c>
      <c r="E24" s="9"/>
      <c r="F24" s="79">
        <v>8</v>
      </c>
      <c r="G24" s="15">
        <f t="shared" si="0"/>
        <v>42</v>
      </c>
      <c r="H24" s="1"/>
      <c r="I24" s="1"/>
    </row>
    <row r="25" spans="1:9" x14ac:dyDescent="0.3">
      <c r="A25" s="63" t="s">
        <v>49</v>
      </c>
      <c r="B25" s="71">
        <v>18</v>
      </c>
      <c r="C25" s="72">
        <v>8</v>
      </c>
      <c r="D25" s="14"/>
      <c r="E25" s="9">
        <v>2</v>
      </c>
      <c r="F25" s="79"/>
      <c r="G25" s="15">
        <f t="shared" si="0"/>
        <v>28</v>
      </c>
      <c r="H25" s="1"/>
      <c r="I25" s="1"/>
    </row>
    <row r="26" spans="1:9" x14ac:dyDescent="0.3">
      <c r="A26" s="63" t="s">
        <v>50</v>
      </c>
      <c r="B26" s="71">
        <v>10</v>
      </c>
      <c r="C26" s="72">
        <v>4</v>
      </c>
      <c r="D26" s="14"/>
      <c r="E26" s="9"/>
      <c r="F26" s="79"/>
      <c r="G26" s="15">
        <f t="shared" si="0"/>
        <v>14</v>
      </c>
      <c r="H26" s="1"/>
      <c r="I26" s="1"/>
    </row>
    <row r="27" spans="1:9" x14ac:dyDescent="0.3">
      <c r="A27" s="63" t="s">
        <v>17</v>
      </c>
      <c r="B27" s="71">
        <v>115</v>
      </c>
      <c r="C27" s="72"/>
      <c r="D27" s="14"/>
      <c r="E27" s="9">
        <v>10</v>
      </c>
      <c r="F27" s="79">
        <v>56</v>
      </c>
      <c r="G27" s="15">
        <f t="shared" si="0"/>
        <v>181</v>
      </c>
      <c r="H27" s="1"/>
      <c r="I27" s="1"/>
    </row>
    <row r="28" spans="1:9" x14ac:dyDescent="0.3">
      <c r="A28" s="62" t="s">
        <v>18</v>
      </c>
      <c r="B28" s="71">
        <v>200</v>
      </c>
      <c r="C28" s="72">
        <v>32</v>
      </c>
      <c r="D28" s="14">
        <v>2</v>
      </c>
      <c r="E28" s="9">
        <v>236</v>
      </c>
      <c r="F28" s="79"/>
      <c r="G28" s="15">
        <f t="shared" si="0"/>
        <v>470</v>
      </c>
      <c r="H28" s="1"/>
      <c r="I28" s="1"/>
    </row>
    <row r="29" spans="1:9" x14ac:dyDescent="0.3">
      <c r="A29" s="62" t="s">
        <v>19</v>
      </c>
      <c r="B29" s="71">
        <v>30</v>
      </c>
      <c r="C29" s="72">
        <v>8</v>
      </c>
      <c r="D29" s="14"/>
      <c r="E29" s="9"/>
      <c r="F29" s="79"/>
      <c r="G29" s="15">
        <f t="shared" si="0"/>
        <v>38</v>
      </c>
      <c r="H29" s="1"/>
      <c r="I29" s="1"/>
    </row>
    <row r="30" spans="1:9" x14ac:dyDescent="0.3">
      <c r="A30" s="62" t="s">
        <v>20</v>
      </c>
      <c r="B30" s="71">
        <v>25</v>
      </c>
      <c r="C30" s="72">
        <v>8</v>
      </c>
      <c r="D30" s="14">
        <v>6</v>
      </c>
      <c r="E30" s="9"/>
      <c r="F30" s="79"/>
      <c r="G30" s="15">
        <f t="shared" si="0"/>
        <v>39</v>
      </c>
      <c r="H30" s="1"/>
      <c r="I30" s="1"/>
    </row>
    <row r="31" spans="1:9" x14ac:dyDescent="0.3">
      <c r="A31" s="62" t="s">
        <v>51</v>
      </c>
      <c r="B31" s="71">
        <v>30</v>
      </c>
      <c r="C31" s="72"/>
      <c r="D31" s="43"/>
      <c r="E31" s="9"/>
      <c r="F31" s="79"/>
      <c r="G31" s="15">
        <f t="shared" si="0"/>
        <v>30</v>
      </c>
      <c r="H31" s="1"/>
      <c r="I31" s="1"/>
    </row>
    <row r="32" spans="1:9" x14ac:dyDescent="0.3">
      <c r="A32" s="64" t="s">
        <v>21</v>
      </c>
      <c r="B32" s="71">
        <v>18</v>
      </c>
      <c r="C32" s="72"/>
      <c r="D32" s="14">
        <v>34</v>
      </c>
      <c r="E32" s="9"/>
      <c r="F32" s="79"/>
      <c r="G32" s="15">
        <f t="shared" si="0"/>
        <v>52</v>
      </c>
      <c r="H32" s="1"/>
      <c r="I32" s="1"/>
    </row>
    <row r="33" spans="1:9" x14ac:dyDescent="0.3">
      <c r="A33" s="64" t="s">
        <v>52</v>
      </c>
      <c r="B33" s="71">
        <v>10</v>
      </c>
      <c r="C33" s="72">
        <v>4</v>
      </c>
      <c r="D33" s="14"/>
      <c r="E33" s="9"/>
      <c r="F33" s="79"/>
      <c r="G33" s="15">
        <f t="shared" si="0"/>
        <v>14</v>
      </c>
      <c r="H33" s="1"/>
      <c r="I33" s="1"/>
    </row>
    <row r="34" spans="1:9" x14ac:dyDescent="0.3">
      <c r="A34" s="62" t="s">
        <v>22</v>
      </c>
      <c r="B34" s="71">
        <v>60</v>
      </c>
      <c r="C34" s="72">
        <v>14</v>
      </c>
      <c r="D34" s="14"/>
      <c r="E34" s="9">
        <v>52</v>
      </c>
      <c r="F34" s="79"/>
      <c r="G34" s="15">
        <f t="shared" si="0"/>
        <v>126</v>
      </c>
      <c r="H34" s="1"/>
      <c r="I34" s="1"/>
    </row>
    <row r="35" spans="1:9" x14ac:dyDescent="0.3">
      <c r="A35" s="62" t="s">
        <v>23</v>
      </c>
      <c r="B35" s="71">
        <v>30</v>
      </c>
      <c r="C35" s="72">
        <v>4</v>
      </c>
      <c r="D35" s="14"/>
      <c r="E35" s="9"/>
      <c r="F35" s="79"/>
      <c r="G35" s="15">
        <f t="shared" si="0"/>
        <v>34</v>
      </c>
      <c r="H35" s="1"/>
      <c r="I35" s="1"/>
    </row>
    <row r="36" spans="1:9" x14ac:dyDescent="0.3">
      <c r="A36" s="62" t="s">
        <v>24</v>
      </c>
      <c r="B36" s="71">
        <v>20</v>
      </c>
      <c r="C36" s="72">
        <v>14</v>
      </c>
      <c r="D36" s="14"/>
      <c r="E36" s="9">
        <v>2</v>
      </c>
      <c r="F36" s="79"/>
      <c r="G36" s="15">
        <f t="shared" si="0"/>
        <v>36</v>
      </c>
      <c r="H36" s="1"/>
      <c r="I36" s="1"/>
    </row>
    <row r="37" spans="1:9" x14ac:dyDescent="0.3">
      <c r="A37" s="62" t="s">
        <v>25</v>
      </c>
      <c r="B37" s="71">
        <v>2</v>
      </c>
      <c r="C37" s="72"/>
      <c r="D37" s="14"/>
      <c r="E37" s="9"/>
      <c r="F37" s="79"/>
      <c r="G37" s="15">
        <f t="shared" si="0"/>
        <v>2</v>
      </c>
      <c r="H37" s="1"/>
      <c r="I37" s="1"/>
    </row>
    <row r="38" spans="1:9" x14ac:dyDescent="0.3">
      <c r="A38" s="63" t="s">
        <v>26</v>
      </c>
      <c r="B38" s="71">
        <v>30</v>
      </c>
      <c r="C38" s="72">
        <v>10</v>
      </c>
      <c r="D38" s="14"/>
      <c r="E38" s="9">
        <v>98</v>
      </c>
      <c r="F38" s="79"/>
      <c r="G38" s="15">
        <f t="shared" si="0"/>
        <v>138</v>
      </c>
      <c r="H38" s="1"/>
      <c r="I38" s="1"/>
    </row>
    <row r="39" spans="1:9" x14ac:dyDescent="0.3">
      <c r="A39" s="63" t="s">
        <v>53</v>
      </c>
      <c r="B39" s="71">
        <v>15</v>
      </c>
      <c r="C39" s="72">
        <v>18</v>
      </c>
      <c r="D39" s="14"/>
      <c r="E39" s="9"/>
      <c r="F39" s="79"/>
      <c r="G39" s="15">
        <f t="shared" si="0"/>
        <v>33</v>
      </c>
      <c r="H39" s="1"/>
      <c r="I39" s="1"/>
    </row>
    <row r="40" spans="1:9" x14ac:dyDescent="0.3">
      <c r="A40" s="63" t="s">
        <v>54</v>
      </c>
      <c r="B40" s="71">
        <v>22</v>
      </c>
      <c r="C40" s="73"/>
      <c r="D40" s="14">
        <v>6</v>
      </c>
      <c r="E40" s="9">
        <v>10</v>
      </c>
      <c r="F40" s="79"/>
      <c r="G40" s="15">
        <f t="shared" si="0"/>
        <v>38</v>
      </c>
      <c r="H40" s="1"/>
      <c r="I40" s="1"/>
    </row>
    <row r="41" spans="1:9" x14ac:dyDescent="0.3">
      <c r="A41" s="63" t="s">
        <v>55</v>
      </c>
      <c r="B41" s="71">
        <v>18</v>
      </c>
      <c r="C41" s="72"/>
      <c r="D41" s="14"/>
      <c r="E41" s="9">
        <v>18</v>
      </c>
      <c r="F41" s="79"/>
      <c r="G41" s="15">
        <f t="shared" si="0"/>
        <v>36</v>
      </c>
      <c r="H41" s="1"/>
      <c r="I41" s="1"/>
    </row>
    <row r="42" spans="1:9" x14ac:dyDescent="0.3">
      <c r="A42" s="63" t="s">
        <v>27</v>
      </c>
      <c r="B42" s="71">
        <v>22</v>
      </c>
      <c r="C42" s="72"/>
      <c r="D42" s="14"/>
      <c r="E42" s="9">
        <v>6</v>
      </c>
      <c r="F42" s="79"/>
      <c r="G42" s="15">
        <f t="shared" si="0"/>
        <v>28</v>
      </c>
      <c r="H42" s="1"/>
      <c r="I42" s="1"/>
    </row>
    <row r="43" spans="1:9" x14ac:dyDescent="0.3">
      <c r="A43" s="65" t="s">
        <v>56</v>
      </c>
      <c r="B43" s="74">
        <v>70</v>
      </c>
      <c r="C43" s="75">
        <v>12</v>
      </c>
      <c r="D43" s="20"/>
      <c r="E43" s="14">
        <v>2</v>
      </c>
      <c r="F43" s="79"/>
      <c r="G43" s="15">
        <f t="shared" si="0"/>
        <v>84</v>
      </c>
      <c r="H43" s="1"/>
      <c r="I43" s="1"/>
    </row>
    <row r="44" spans="1:9" x14ac:dyDescent="0.3">
      <c r="A44" s="40" t="s">
        <v>28</v>
      </c>
      <c r="B44" s="13">
        <v>10</v>
      </c>
      <c r="C44" s="14">
        <v>4</v>
      </c>
      <c r="D44" s="14"/>
      <c r="E44" s="14"/>
      <c r="F44" s="90"/>
      <c r="G44" s="15">
        <f t="shared" si="0"/>
        <v>14</v>
      </c>
      <c r="H44" s="1"/>
      <c r="I44" s="1"/>
    </row>
    <row r="45" spans="1:9" x14ac:dyDescent="0.3">
      <c r="A45" s="88" t="s">
        <v>71</v>
      </c>
      <c r="B45" s="13"/>
      <c r="C45" s="14"/>
      <c r="D45" s="14"/>
      <c r="E45" s="14"/>
      <c r="F45" s="14">
        <v>8</v>
      </c>
      <c r="G45" s="15">
        <f>SUM(B45:F45)</f>
        <v>8</v>
      </c>
      <c r="H45" s="1"/>
      <c r="I45" s="1"/>
    </row>
    <row r="46" spans="1:9" x14ac:dyDescent="0.3">
      <c r="A46" s="88" t="s">
        <v>72</v>
      </c>
      <c r="B46" s="13"/>
      <c r="C46" s="14"/>
      <c r="D46" s="14"/>
      <c r="E46" s="14"/>
      <c r="F46" s="14">
        <v>36</v>
      </c>
      <c r="G46" s="15">
        <f t="shared" ref="G46:G47" si="1">SUM(B46:F46)</f>
        <v>36</v>
      </c>
      <c r="H46" s="1"/>
      <c r="I46" s="1"/>
    </row>
    <row r="47" spans="1:9" x14ac:dyDescent="0.3">
      <c r="A47" s="88" t="s">
        <v>73</v>
      </c>
      <c r="B47" s="13"/>
      <c r="C47" s="14"/>
      <c r="D47" s="14"/>
      <c r="E47" s="14"/>
      <c r="F47" s="14">
        <v>44</v>
      </c>
      <c r="G47" s="15">
        <f t="shared" si="1"/>
        <v>44</v>
      </c>
      <c r="H47" s="1"/>
      <c r="I47" s="1"/>
    </row>
    <row r="48" spans="1:9" ht="15" thickBot="1" x14ac:dyDescent="0.35">
      <c r="A48" s="93" t="s">
        <v>74</v>
      </c>
      <c r="B48" s="19"/>
      <c r="C48" s="20"/>
      <c r="D48" s="20"/>
      <c r="E48" s="20"/>
      <c r="F48" s="20">
        <v>12</v>
      </c>
      <c r="G48" s="15">
        <f>SUM(B48:F48)</f>
        <v>12</v>
      </c>
      <c r="H48" s="1"/>
      <c r="I48" s="1"/>
    </row>
    <row r="49" spans="1:9" ht="15" thickBot="1" x14ac:dyDescent="0.35">
      <c r="A49" s="94" t="s">
        <v>29</v>
      </c>
      <c r="B49" s="38">
        <f>SUM(B14:B48)</f>
        <v>1174</v>
      </c>
      <c r="C49" s="41">
        <f>SUM(C13:C44)</f>
        <v>289</v>
      </c>
      <c r="D49" s="41">
        <f>SUM(D13:D48)</f>
        <v>126</v>
      </c>
      <c r="E49" s="41">
        <f>SUM(E13:E48)</f>
        <v>438</v>
      </c>
      <c r="F49" s="81">
        <f>SUM(F13:F48)</f>
        <v>316</v>
      </c>
      <c r="G49" s="91">
        <f>SUM(G13:G48)</f>
        <v>2343</v>
      </c>
      <c r="H49" s="1"/>
      <c r="I49" s="1"/>
    </row>
    <row r="50" spans="1:9" x14ac:dyDescent="0.3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3">
      <c r="A51" s="1"/>
      <c r="B51" s="1"/>
      <c r="C51" s="1"/>
      <c r="D51" s="1"/>
      <c r="E51" s="1"/>
      <c r="F51" s="1"/>
      <c r="G51" s="1"/>
      <c r="H51" s="1"/>
      <c r="I51" s="1"/>
    </row>
    <row r="52" spans="1:9" ht="18" x14ac:dyDescent="0.3">
      <c r="A52" s="109" t="s">
        <v>58</v>
      </c>
      <c r="B52" s="109"/>
      <c r="C52" s="109"/>
      <c r="D52" s="109"/>
      <c r="E52" s="109"/>
      <c r="F52" s="109"/>
      <c r="G52" s="109"/>
      <c r="H52" s="60"/>
      <c r="I52" s="60"/>
    </row>
    <row r="53" spans="1:9" ht="15" thickBot="1" x14ac:dyDescent="0.35">
      <c r="A53" s="1"/>
      <c r="B53" s="1"/>
      <c r="C53" s="1"/>
      <c r="D53" s="1"/>
      <c r="E53" s="1"/>
      <c r="F53" s="1"/>
      <c r="G53" s="1"/>
      <c r="H53" s="1"/>
      <c r="I53" s="1"/>
    </row>
    <row r="54" spans="1:9" ht="60.6" thickBot="1" x14ac:dyDescent="0.35">
      <c r="A54" s="2" t="s">
        <v>1</v>
      </c>
      <c r="B54" s="3" t="s">
        <v>2</v>
      </c>
      <c r="C54" s="4" t="s">
        <v>3</v>
      </c>
      <c r="D54" s="4" t="s">
        <v>4</v>
      </c>
      <c r="E54" s="4" t="s">
        <v>5</v>
      </c>
      <c r="F54" s="4" t="s">
        <v>8</v>
      </c>
      <c r="G54" s="6" t="s">
        <v>11</v>
      </c>
      <c r="H54" s="1"/>
      <c r="I54" s="1"/>
    </row>
    <row r="55" spans="1:9" x14ac:dyDescent="0.3">
      <c r="A55" s="7" t="s">
        <v>12</v>
      </c>
      <c r="B55" s="42"/>
      <c r="C55" s="9">
        <v>35</v>
      </c>
      <c r="D55" s="9">
        <v>0</v>
      </c>
      <c r="E55" s="9">
        <v>0</v>
      </c>
      <c r="F55" s="79">
        <v>0</v>
      </c>
      <c r="G55" s="11">
        <f>SUM(B55:F55)</f>
        <v>35</v>
      </c>
      <c r="H55" s="1"/>
      <c r="I55" s="1"/>
    </row>
    <row r="56" spans="1:9" x14ac:dyDescent="0.3">
      <c r="A56" s="7" t="s">
        <v>46</v>
      </c>
      <c r="B56" s="13">
        <v>1</v>
      </c>
      <c r="C56" s="9">
        <v>4</v>
      </c>
      <c r="D56" s="9">
        <v>0</v>
      </c>
      <c r="E56" s="9">
        <v>0</v>
      </c>
      <c r="F56" s="79">
        <v>0</v>
      </c>
      <c r="G56" s="11">
        <f>SUM(B56:F56)</f>
        <v>5</v>
      </c>
      <c r="H56" s="1"/>
      <c r="I56" s="1"/>
    </row>
    <row r="57" spans="1:9" x14ac:dyDescent="0.3">
      <c r="A57" s="12" t="s">
        <v>13</v>
      </c>
      <c r="B57" s="13">
        <v>0</v>
      </c>
      <c r="C57" s="14">
        <v>0</v>
      </c>
      <c r="D57" s="9">
        <v>0</v>
      </c>
      <c r="E57" s="9">
        <v>0</v>
      </c>
      <c r="F57" s="79">
        <v>0</v>
      </c>
      <c r="G57" s="15">
        <f>SUM(B57:F57)</f>
        <v>0</v>
      </c>
      <c r="H57" s="1"/>
      <c r="I57" s="1"/>
    </row>
    <row r="58" spans="1:9" x14ac:dyDescent="0.3">
      <c r="A58" s="16" t="s">
        <v>48</v>
      </c>
      <c r="B58" s="13">
        <v>0</v>
      </c>
      <c r="C58" s="14">
        <v>6</v>
      </c>
      <c r="D58" s="9">
        <v>0</v>
      </c>
      <c r="E58" s="9">
        <v>0</v>
      </c>
      <c r="F58" s="79">
        <v>0</v>
      </c>
      <c r="G58" s="15">
        <f>SUM(B58:F58)</f>
        <v>6</v>
      </c>
      <c r="H58" s="1"/>
      <c r="I58" s="1"/>
    </row>
    <row r="59" spans="1:9" x14ac:dyDescent="0.3">
      <c r="A59" s="12" t="s">
        <v>14</v>
      </c>
      <c r="B59" s="13">
        <v>0</v>
      </c>
      <c r="C59" s="14">
        <v>0</v>
      </c>
      <c r="D59" s="9">
        <v>0</v>
      </c>
      <c r="E59" s="9">
        <v>0</v>
      </c>
      <c r="F59" s="79">
        <v>0</v>
      </c>
      <c r="G59" s="15">
        <f t="shared" ref="G59:G75" si="2">SUM(B59:E59)</f>
        <v>0</v>
      </c>
      <c r="H59" s="1"/>
      <c r="I59" s="1"/>
    </row>
    <row r="60" spans="1:9" x14ac:dyDescent="0.3">
      <c r="A60" s="12" t="s">
        <v>15</v>
      </c>
      <c r="B60" s="13">
        <v>0</v>
      </c>
      <c r="C60" s="14">
        <v>6</v>
      </c>
      <c r="D60" s="9">
        <v>0</v>
      </c>
      <c r="E60" s="9">
        <v>0</v>
      </c>
      <c r="F60" s="79">
        <v>0</v>
      </c>
      <c r="G60" s="15">
        <f t="shared" ref="G60:G67" si="3">SUM(B60:F60)</f>
        <v>6</v>
      </c>
      <c r="H60" s="1"/>
      <c r="I60" s="1"/>
    </row>
    <row r="61" spans="1:9" x14ac:dyDescent="0.3">
      <c r="A61" s="16" t="s">
        <v>16</v>
      </c>
      <c r="B61" s="13">
        <v>0</v>
      </c>
      <c r="C61" s="14">
        <v>0</v>
      </c>
      <c r="D61" s="9">
        <v>0</v>
      </c>
      <c r="E61" s="9">
        <v>0</v>
      </c>
      <c r="F61" s="79">
        <v>0</v>
      </c>
      <c r="G61" s="15">
        <f t="shared" si="3"/>
        <v>0</v>
      </c>
      <c r="H61" s="1"/>
      <c r="I61" s="1"/>
    </row>
    <row r="62" spans="1:9" x14ac:dyDescent="0.3">
      <c r="A62" s="16" t="s">
        <v>17</v>
      </c>
      <c r="B62" s="13">
        <v>0</v>
      </c>
      <c r="C62" s="43"/>
      <c r="D62" s="9">
        <v>0</v>
      </c>
      <c r="E62" s="9">
        <v>0</v>
      </c>
      <c r="F62" s="79">
        <v>0</v>
      </c>
      <c r="G62" s="15">
        <f t="shared" si="3"/>
        <v>0</v>
      </c>
      <c r="H62" s="1"/>
      <c r="I62" s="1"/>
    </row>
    <row r="63" spans="1:9" x14ac:dyDescent="0.3">
      <c r="A63" s="12" t="s">
        <v>18</v>
      </c>
      <c r="B63" s="13">
        <v>4</v>
      </c>
      <c r="C63" s="14">
        <v>0</v>
      </c>
      <c r="D63" s="9">
        <v>0</v>
      </c>
      <c r="E63" s="9">
        <v>0</v>
      </c>
      <c r="F63" s="79">
        <v>0</v>
      </c>
      <c r="G63" s="15">
        <f t="shared" si="3"/>
        <v>4</v>
      </c>
      <c r="H63" s="1"/>
      <c r="I63" s="1"/>
    </row>
    <row r="64" spans="1:9" x14ac:dyDescent="0.3">
      <c r="A64" s="12" t="s">
        <v>19</v>
      </c>
      <c r="B64" s="13">
        <v>0</v>
      </c>
      <c r="C64" s="14">
        <v>0</v>
      </c>
      <c r="D64" s="9">
        <v>0</v>
      </c>
      <c r="E64" s="9">
        <v>0</v>
      </c>
      <c r="F64" s="79">
        <v>0</v>
      </c>
      <c r="G64" s="15">
        <f t="shared" si="3"/>
        <v>0</v>
      </c>
      <c r="H64" s="1"/>
      <c r="I64" s="1"/>
    </row>
    <row r="65" spans="1:9" x14ac:dyDescent="0.3">
      <c r="A65" s="12" t="s">
        <v>20</v>
      </c>
      <c r="B65" s="13">
        <v>0</v>
      </c>
      <c r="C65" s="14">
        <v>8</v>
      </c>
      <c r="D65" s="9">
        <v>0</v>
      </c>
      <c r="E65" s="9">
        <v>0</v>
      </c>
      <c r="F65" s="79">
        <v>0</v>
      </c>
      <c r="G65" s="15">
        <f t="shared" si="3"/>
        <v>8</v>
      </c>
      <c r="H65" s="1"/>
      <c r="I65" s="1"/>
    </row>
    <row r="66" spans="1:9" x14ac:dyDescent="0.3">
      <c r="A66" s="12" t="s">
        <v>57</v>
      </c>
      <c r="B66" s="13">
        <v>2</v>
      </c>
      <c r="C66" s="14">
        <v>0</v>
      </c>
      <c r="D66" s="9">
        <v>0</v>
      </c>
      <c r="E66" s="9">
        <v>0</v>
      </c>
      <c r="F66" s="79">
        <v>0</v>
      </c>
      <c r="G66" s="15">
        <f t="shared" si="3"/>
        <v>2</v>
      </c>
      <c r="H66" s="1"/>
      <c r="I66" s="1"/>
    </row>
    <row r="67" spans="1:9" x14ac:dyDescent="0.3">
      <c r="A67" s="17" t="s">
        <v>21</v>
      </c>
      <c r="B67" s="13">
        <v>0</v>
      </c>
      <c r="C67" s="14">
        <v>0</v>
      </c>
      <c r="D67" s="9">
        <v>0</v>
      </c>
      <c r="E67" s="9">
        <v>0</v>
      </c>
      <c r="F67" s="79">
        <v>0</v>
      </c>
      <c r="G67" s="15">
        <f t="shared" si="3"/>
        <v>0</v>
      </c>
      <c r="H67" s="1"/>
      <c r="I67" s="1"/>
    </row>
    <row r="68" spans="1:9" x14ac:dyDescent="0.3">
      <c r="A68" s="12" t="s">
        <v>22</v>
      </c>
      <c r="B68" s="13">
        <v>0</v>
      </c>
      <c r="C68" s="14">
        <v>0</v>
      </c>
      <c r="D68" s="9">
        <v>0</v>
      </c>
      <c r="E68" s="9">
        <v>0</v>
      </c>
      <c r="F68" s="79">
        <v>0</v>
      </c>
      <c r="G68" s="15">
        <f t="shared" si="2"/>
        <v>0</v>
      </c>
      <c r="H68" s="1"/>
      <c r="I68" s="1"/>
    </row>
    <row r="69" spans="1:9" x14ac:dyDescent="0.3">
      <c r="A69" s="12" t="s">
        <v>23</v>
      </c>
      <c r="B69" s="13">
        <v>0</v>
      </c>
      <c r="C69" s="14">
        <v>0</v>
      </c>
      <c r="D69" s="9">
        <v>0</v>
      </c>
      <c r="E69" s="9">
        <v>0</v>
      </c>
      <c r="F69" s="79">
        <v>0</v>
      </c>
      <c r="G69" s="15">
        <f t="shared" si="2"/>
        <v>0</v>
      </c>
      <c r="H69" s="1"/>
      <c r="I69" s="1"/>
    </row>
    <row r="70" spans="1:9" x14ac:dyDescent="0.3">
      <c r="A70" s="12" t="s">
        <v>24</v>
      </c>
      <c r="B70" s="13">
        <v>0</v>
      </c>
      <c r="C70" s="14">
        <v>0</v>
      </c>
      <c r="D70" s="9">
        <v>0</v>
      </c>
      <c r="E70" s="9">
        <v>0</v>
      </c>
      <c r="F70" s="79">
        <v>0</v>
      </c>
      <c r="G70" s="15">
        <f t="shared" si="2"/>
        <v>0</v>
      </c>
      <c r="H70" s="1"/>
      <c r="I70" s="1"/>
    </row>
    <row r="71" spans="1:9" x14ac:dyDescent="0.3">
      <c r="A71" s="12" t="s">
        <v>25</v>
      </c>
      <c r="B71" s="13">
        <v>2</v>
      </c>
      <c r="C71" s="14">
        <v>4</v>
      </c>
      <c r="D71" s="9">
        <v>0</v>
      </c>
      <c r="E71" s="9">
        <v>0</v>
      </c>
      <c r="F71" s="79">
        <v>0</v>
      </c>
      <c r="G71" s="15">
        <f t="shared" si="2"/>
        <v>6</v>
      </c>
      <c r="H71" s="1"/>
      <c r="I71" s="1"/>
    </row>
    <row r="72" spans="1:9" x14ac:dyDescent="0.3">
      <c r="A72" s="16" t="s">
        <v>53</v>
      </c>
      <c r="B72" s="13">
        <v>0</v>
      </c>
      <c r="C72" s="14">
        <v>14</v>
      </c>
      <c r="D72" s="9">
        <v>0</v>
      </c>
      <c r="E72" s="9">
        <v>0</v>
      </c>
      <c r="F72" s="79">
        <v>0</v>
      </c>
      <c r="G72" s="15">
        <f t="shared" si="2"/>
        <v>14</v>
      </c>
      <c r="H72" s="1"/>
      <c r="I72" s="1"/>
    </row>
    <row r="73" spans="1:9" x14ac:dyDescent="0.3">
      <c r="A73" s="16" t="s">
        <v>26</v>
      </c>
      <c r="B73" s="13">
        <v>0</v>
      </c>
      <c r="C73" s="14">
        <v>0</v>
      </c>
      <c r="D73" s="9">
        <v>0</v>
      </c>
      <c r="E73" s="9">
        <v>0</v>
      </c>
      <c r="F73" s="79">
        <v>0</v>
      </c>
      <c r="G73" s="15">
        <f t="shared" si="2"/>
        <v>0</v>
      </c>
      <c r="H73" s="1"/>
      <c r="I73" s="1"/>
    </row>
    <row r="74" spans="1:9" x14ac:dyDescent="0.3">
      <c r="A74" s="16" t="s">
        <v>27</v>
      </c>
      <c r="B74" s="13">
        <v>0</v>
      </c>
      <c r="C74" s="14">
        <v>0</v>
      </c>
      <c r="D74" s="9">
        <v>0</v>
      </c>
      <c r="E74" s="9">
        <v>0</v>
      </c>
      <c r="F74" s="79">
        <v>0</v>
      </c>
      <c r="G74" s="15">
        <f t="shared" si="2"/>
        <v>0</v>
      </c>
      <c r="H74" s="1"/>
      <c r="I74" s="1"/>
    </row>
    <row r="75" spans="1:9" ht="15" thickBot="1" x14ac:dyDescent="0.35">
      <c r="A75" s="18" t="s">
        <v>28</v>
      </c>
      <c r="B75" s="19">
        <v>0</v>
      </c>
      <c r="C75" s="20">
        <v>0</v>
      </c>
      <c r="D75" s="20">
        <v>0</v>
      </c>
      <c r="E75" s="20">
        <v>0</v>
      </c>
      <c r="F75" s="79">
        <v>0</v>
      </c>
      <c r="G75" s="15">
        <f t="shared" si="2"/>
        <v>0</v>
      </c>
      <c r="H75" s="1"/>
      <c r="I75" s="1"/>
    </row>
    <row r="76" spans="1:9" ht="15" thickBot="1" x14ac:dyDescent="0.35">
      <c r="A76" s="22" t="s">
        <v>29</v>
      </c>
      <c r="B76" s="23">
        <f t="shared" ref="B76:G76" si="4">SUM(B55:B75)</f>
        <v>9</v>
      </c>
      <c r="C76" s="23">
        <f t="shared" si="4"/>
        <v>77</v>
      </c>
      <c r="D76" s="23">
        <f t="shared" si="4"/>
        <v>0</v>
      </c>
      <c r="E76" s="23">
        <f t="shared" si="4"/>
        <v>0</v>
      </c>
      <c r="F76" s="23">
        <f>SUM(F55:F75)</f>
        <v>0</v>
      </c>
      <c r="G76" s="23">
        <f t="shared" si="4"/>
        <v>86</v>
      </c>
      <c r="H76" s="1"/>
      <c r="I76" s="1"/>
    </row>
    <row r="77" spans="1:9" x14ac:dyDescent="0.3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3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3">
      <c r="A79" s="1"/>
      <c r="B79" s="1"/>
      <c r="C79" s="1"/>
      <c r="D79" s="1"/>
      <c r="E79" s="1"/>
      <c r="F79" s="1"/>
      <c r="G79" s="1"/>
      <c r="H79" s="1"/>
      <c r="I79" s="1"/>
    </row>
  </sheetData>
  <mergeCells count="6">
    <mergeCell ref="A52:G52"/>
    <mergeCell ref="A8:G8"/>
    <mergeCell ref="A10:G10"/>
    <mergeCell ref="A1:G1"/>
    <mergeCell ref="A5:G5"/>
    <mergeCell ref="A3:G3"/>
  </mergeCells>
  <printOptions horizontalCentered="1"/>
  <pageMargins left="0" right="0" top="0.74803149606299213" bottom="0.74803149606299213" header="0.31496062992125984" footer="0.31496062992125984"/>
  <pageSetup paperSize="8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opLeftCell="A10" zoomScaleNormal="100" workbookViewId="0">
      <selection activeCell="N14" sqref="N14"/>
    </sheetView>
  </sheetViews>
  <sheetFormatPr baseColWidth="10" defaultRowHeight="14.4" x14ac:dyDescent="0.3"/>
  <cols>
    <col min="1" max="1" width="31.5546875" customWidth="1"/>
    <col min="2" max="2" width="10.33203125" hidden="1" customWidth="1"/>
    <col min="3" max="3" width="10.33203125" customWidth="1"/>
    <col min="13" max="13" width="11.33203125" customWidth="1"/>
  </cols>
  <sheetData>
    <row r="1" spans="1:14" ht="23.4" x14ac:dyDescent="0.45">
      <c r="A1" s="104" t="s">
        <v>77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"/>
      <c r="N1" s="1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1"/>
      <c r="N2" s="1"/>
    </row>
    <row r="3" spans="1:14" ht="23.4" x14ac:dyDescent="0.45">
      <c r="A3" s="105" t="s">
        <v>78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"/>
      <c r="N3" s="1"/>
    </row>
    <row r="4" spans="1:14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M4" s="1"/>
      <c r="N4" s="1"/>
    </row>
    <row r="5" spans="1:14" ht="43.2" customHeight="1" x14ac:dyDescent="0.3">
      <c r="A5" s="108" t="s">
        <v>69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"/>
      <c r="N5" s="1"/>
    </row>
    <row r="6" spans="1:14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39.6" customHeight="1" x14ac:dyDescent="0.3">
      <c r="A8" s="111" t="s">
        <v>64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70"/>
      <c r="N8" s="1"/>
    </row>
    <row r="9" spans="1:14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27.6" customHeight="1" x14ac:dyDescent="0.3">
      <c r="A10" s="109" t="s">
        <v>62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60"/>
      <c r="N10" s="1"/>
    </row>
    <row r="11" spans="1:14" ht="15" thickBot="1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58.2" thickBot="1" x14ac:dyDescent="0.35">
      <c r="A12" s="2" t="s">
        <v>1</v>
      </c>
      <c r="B12" s="56" t="s">
        <v>2</v>
      </c>
      <c r="C12" s="3" t="s">
        <v>2</v>
      </c>
      <c r="D12" s="4" t="s">
        <v>3</v>
      </c>
      <c r="E12" s="4" t="s">
        <v>4</v>
      </c>
      <c r="F12" s="4" t="s">
        <v>5</v>
      </c>
      <c r="G12" s="4" t="s">
        <v>6</v>
      </c>
      <c r="H12" s="4" t="s">
        <v>7</v>
      </c>
      <c r="I12" s="4" t="s">
        <v>8</v>
      </c>
      <c r="J12" s="4" t="s">
        <v>9</v>
      </c>
      <c r="K12" s="5" t="s">
        <v>10</v>
      </c>
      <c r="L12" s="6" t="s">
        <v>11</v>
      </c>
      <c r="M12" s="1"/>
      <c r="N12" s="1"/>
    </row>
    <row r="13" spans="1:14" x14ac:dyDescent="0.3">
      <c r="A13" s="7" t="s">
        <v>12</v>
      </c>
      <c r="B13" s="57"/>
      <c r="C13" s="42"/>
      <c r="D13" s="9">
        <v>36</v>
      </c>
      <c r="E13" s="9">
        <v>7</v>
      </c>
      <c r="F13" s="9">
        <v>37</v>
      </c>
      <c r="G13" s="9">
        <v>0</v>
      </c>
      <c r="H13" s="9">
        <v>0</v>
      </c>
      <c r="I13" s="9">
        <f>128/2</f>
        <v>64</v>
      </c>
      <c r="J13" s="9">
        <v>0</v>
      </c>
      <c r="K13" s="10">
        <v>0</v>
      </c>
      <c r="L13" s="11">
        <f>SUM(C13:K13)</f>
        <v>144</v>
      </c>
      <c r="M13" s="1"/>
      <c r="N13" s="1"/>
    </row>
    <row r="14" spans="1:14" x14ac:dyDescent="0.3">
      <c r="A14" s="61" t="s">
        <v>42</v>
      </c>
      <c r="B14" s="58">
        <v>8</v>
      </c>
      <c r="C14" s="13">
        <v>20</v>
      </c>
      <c r="D14" s="9">
        <v>54</v>
      </c>
      <c r="E14" s="9">
        <v>14</v>
      </c>
      <c r="F14" s="9">
        <v>56</v>
      </c>
      <c r="G14" s="9">
        <v>0</v>
      </c>
      <c r="H14" s="9">
        <v>0</v>
      </c>
      <c r="I14" s="9">
        <v>66</v>
      </c>
      <c r="J14" s="9">
        <v>0</v>
      </c>
      <c r="K14" s="10">
        <v>0</v>
      </c>
      <c r="L14" s="11">
        <f t="shared" ref="L14:L48" si="0">SUM(C14:K14)</f>
        <v>210</v>
      </c>
      <c r="M14" s="1"/>
      <c r="N14" s="1"/>
    </row>
    <row r="15" spans="1:14" x14ac:dyDescent="0.3">
      <c r="A15" s="61" t="s">
        <v>43</v>
      </c>
      <c r="B15" s="58">
        <v>15</v>
      </c>
      <c r="C15" s="13">
        <v>10</v>
      </c>
      <c r="D15" s="9">
        <v>45</v>
      </c>
      <c r="E15" s="9">
        <v>17</v>
      </c>
      <c r="F15" s="9">
        <v>45</v>
      </c>
      <c r="G15" s="9">
        <v>0</v>
      </c>
      <c r="H15" s="9">
        <v>0</v>
      </c>
      <c r="I15" s="9">
        <v>53</v>
      </c>
      <c r="J15" s="9">
        <v>0</v>
      </c>
      <c r="K15" s="10">
        <v>0</v>
      </c>
      <c r="L15" s="11">
        <f t="shared" si="0"/>
        <v>170</v>
      </c>
      <c r="M15" s="1"/>
      <c r="N15" s="1"/>
    </row>
    <row r="16" spans="1:14" x14ac:dyDescent="0.3">
      <c r="A16" s="61" t="s">
        <v>44</v>
      </c>
      <c r="B16" s="58">
        <v>6</v>
      </c>
      <c r="C16" s="13">
        <v>42</v>
      </c>
      <c r="D16" s="9">
        <v>75</v>
      </c>
      <c r="E16" s="9">
        <v>38</v>
      </c>
      <c r="F16" s="9">
        <v>63</v>
      </c>
      <c r="G16" s="9">
        <v>0</v>
      </c>
      <c r="H16" s="9">
        <v>0</v>
      </c>
      <c r="I16" s="9">
        <v>80</v>
      </c>
      <c r="J16" s="9">
        <v>0</v>
      </c>
      <c r="K16" s="10">
        <v>0</v>
      </c>
      <c r="L16" s="11">
        <f t="shared" si="0"/>
        <v>298</v>
      </c>
      <c r="M16" s="1"/>
      <c r="N16" s="1"/>
    </row>
    <row r="17" spans="1:14" x14ac:dyDescent="0.3">
      <c r="A17" s="61" t="s">
        <v>45</v>
      </c>
      <c r="B17" s="58">
        <v>0</v>
      </c>
      <c r="C17" s="13">
        <v>54</v>
      </c>
      <c r="D17" s="9">
        <v>89</v>
      </c>
      <c r="E17" s="9">
        <v>44</v>
      </c>
      <c r="F17" s="9">
        <v>92</v>
      </c>
      <c r="G17" s="9">
        <v>0</v>
      </c>
      <c r="H17" s="9">
        <v>0</v>
      </c>
      <c r="I17" s="9">
        <v>92</v>
      </c>
      <c r="J17" s="9">
        <v>0</v>
      </c>
      <c r="K17" s="10">
        <v>0</v>
      </c>
      <c r="L17" s="11">
        <f t="shared" si="0"/>
        <v>371</v>
      </c>
      <c r="M17" s="1"/>
      <c r="N17" s="1"/>
    </row>
    <row r="18" spans="1:14" x14ac:dyDescent="0.3">
      <c r="A18" s="61" t="s">
        <v>46</v>
      </c>
      <c r="B18" s="58">
        <v>6</v>
      </c>
      <c r="C18" s="13">
        <v>40</v>
      </c>
      <c r="D18" s="9">
        <v>30</v>
      </c>
      <c r="E18" s="9">
        <v>47</v>
      </c>
      <c r="F18" s="9">
        <v>14</v>
      </c>
      <c r="G18" s="9">
        <v>0</v>
      </c>
      <c r="H18" s="9">
        <v>0</v>
      </c>
      <c r="I18" s="9">
        <v>51</v>
      </c>
      <c r="J18" s="9">
        <v>0</v>
      </c>
      <c r="K18" s="10">
        <v>0</v>
      </c>
      <c r="L18" s="11">
        <f t="shared" si="0"/>
        <v>182</v>
      </c>
      <c r="M18" s="1"/>
      <c r="N18" s="1"/>
    </row>
    <row r="19" spans="1:14" x14ac:dyDescent="0.3">
      <c r="A19" s="62" t="s">
        <v>13</v>
      </c>
      <c r="B19" s="58">
        <v>9</v>
      </c>
      <c r="C19" s="13">
        <v>64</v>
      </c>
      <c r="D19" s="14">
        <v>40</v>
      </c>
      <c r="E19" s="14">
        <v>69</v>
      </c>
      <c r="F19" s="9">
        <v>62</v>
      </c>
      <c r="G19" s="9">
        <v>0</v>
      </c>
      <c r="H19" s="9">
        <v>0</v>
      </c>
      <c r="I19" s="9">
        <v>20</v>
      </c>
      <c r="J19" s="9">
        <v>0</v>
      </c>
      <c r="K19" s="10">
        <v>0</v>
      </c>
      <c r="L19" s="11">
        <f t="shared" si="0"/>
        <v>255</v>
      </c>
      <c r="M19" s="1"/>
      <c r="N19" s="1"/>
    </row>
    <row r="20" spans="1:14" x14ac:dyDescent="0.3">
      <c r="A20" s="62" t="s">
        <v>14</v>
      </c>
      <c r="B20" s="58">
        <v>104</v>
      </c>
      <c r="C20" s="13">
        <v>15</v>
      </c>
      <c r="D20" s="14">
        <v>34</v>
      </c>
      <c r="E20" s="14">
        <v>25</v>
      </c>
      <c r="F20" s="9">
        <v>26</v>
      </c>
      <c r="G20" s="9">
        <v>0</v>
      </c>
      <c r="H20" s="9">
        <v>0</v>
      </c>
      <c r="I20" s="9">
        <v>47</v>
      </c>
      <c r="J20" s="9">
        <v>0</v>
      </c>
      <c r="K20" s="10">
        <v>0</v>
      </c>
      <c r="L20" s="11">
        <f t="shared" si="0"/>
        <v>147</v>
      </c>
      <c r="M20" s="1"/>
      <c r="N20" s="1"/>
    </row>
    <row r="21" spans="1:14" x14ac:dyDescent="0.3">
      <c r="A21" s="62" t="s">
        <v>47</v>
      </c>
      <c r="B21" s="58">
        <v>5</v>
      </c>
      <c r="C21" s="13">
        <v>30</v>
      </c>
      <c r="D21" s="14">
        <v>62</v>
      </c>
      <c r="E21" s="14">
        <v>40</v>
      </c>
      <c r="F21" s="9">
        <v>46</v>
      </c>
      <c r="G21" s="9">
        <v>0</v>
      </c>
      <c r="H21" s="9">
        <v>0</v>
      </c>
      <c r="I21" s="9">
        <v>71</v>
      </c>
      <c r="J21" s="9">
        <v>0</v>
      </c>
      <c r="K21" s="10">
        <v>0</v>
      </c>
      <c r="L21" s="11">
        <f t="shared" si="0"/>
        <v>249</v>
      </c>
      <c r="M21" s="1"/>
      <c r="N21" s="1"/>
    </row>
    <row r="22" spans="1:14" x14ac:dyDescent="0.3">
      <c r="A22" s="62" t="s">
        <v>15</v>
      </c>
      <c r="B22" s="58">
        <v>4</v>
      </c>
      <c r="C22" s="13">
        <v>78</v>
      </c>
      <c r="D22" s="14">
        <v>47</v>
      </c>
      <c r="E22" s="14">
        <v>83</v>
      </c>
      <c r="F22" s="9">
        <v>51</v>
      </c>
      <c r="G22" s="9">
        <v>0</v>
      </c>
      <c r="H22" s="9">
        <v>0</v>
      </c>
      <c r="I22" s="9">
        <v>57</v>
      </c>
      <c r="J22" s="9">
        <v>0</v>
      </c>
      <c r="K22" s="10">
        <v>0</v>
      </c>
      <c r="L22" s="11">
        <f t="shared" si="0"/>
        <v>316</v>
      </c>
      <c r="M22" s="1"/>
      <c r="N22" s="1"/>
    </row>
    <row r="23" spans="1:14" x14ac:dyDescent="0.3">
      <c r="A23" s="63" t="s">
        <v>16</v>
      </c>
      <c r="B23" s="58">
        <v>96</v>
      </c>
      <c r="C23" s="13">
        <v>17</v>
      </c>
      <c r="D23" s="14">
        <v>45</v>
      </c>
      <c r="E23" s="14">
        <v>12</v>
      </c>
      <c r="F23" s="9">
        <v>47</v>
      </c>
      <c r="G23" s="9">
        <v>0</v>
      </c>
      <c r="H23" s="9">
        <v>0</v>
      </c>
      <c r="I23" s="9">
        <v>44</v>
      </c>
      <c r="J23" s="9">
        <v>0</v>
      </c>
      <c r="K23" s="10">
        <v>0</v>
      </c>
      <c r="L23" s="11">
        <f t="shared" si="0"/>
        <v>165</v>
      </c>
      <c r="M23" s="1"/>
      <c r="N23" s="1"/>
    </row>
    <row r="24" spans="1:14" x14ac:dyDescent="0.3">
      <c r="A24" s="63" t="s">
        <v>48</v>
      </c>
      <c r="B24" s="58">
        <v>8</v>
      </c>
      <c r="C24" s="13">
        <v>12</v>
      </c>
      <c r="D24" s="14">
        <v>50</v>
      </c>
      <c r="E24" s="14">
        <v>9</v>
      </c>
      <c r="F24" s="9">
        <v>45</v>
      </c>
      <c r="G24" s="9">
        <v>0</v>
      </c>
      <c r="H24" s="9">
        <v>0</v>
      </c>
      <c r="I24" s="9">
        <v>53</v>
      </c>
      <c r="J24" s="9">
        <v>0</v>
      </c>
      <c r="K24" s="10">
        <v>0</v>
      </c>
      <c r="L24" s="11">
        <f t="shared" si="0"/>
        <v>169</v>
      </c>
      <c r="M24" s="1"/>
      <c r="N24" s="1"/>
    </row>
    <row r="25" spans="1:14" x14ac:dyDescent="0.3">
      <c r="A25" s="63" t="s">
        <v>49</v>
      </c>
      <c r="B25" s="58">
        <v>9</v>
      </c>
      <c r="C25" s="13">
        <v>27</v>
      </c>
      <c r="D25" s="14">
        <v>60</v>
      </c>
      <c r="E25" s="14">
        <v>30</v>
      </c>
      <c r="F25" s="9">
        <v>52</v>
      </c>
      <c r="G25" s="9">
        <v>0</v>
      </c>
      <c r="H25" s="9">
        <v>0</v>
      </c>
      <c r="I25" s="9">
        <v>69</v>
      </c>
      <c r="J25" s="9">
        <v>0</v>
      </c>
      <c r="K25" s="10">
        <v>0</v>
      </c>
      <c r="L25" s="11">
        <f t="shared" si="0"/>
        <v>238</v>
      </c>
      <c r="M25" s="1"/>
      <c r="N25" s="1"/>
    </row>
    <row r="26" spans="1:14" x14ac:dyDescent="0.3">
      <c r="A26" s="63" t="s">
        <v>50</v>
      </c>
      <c r="B26" s="58">
        <v>5</v>
      </c>
      <c r="C26" s="13">
        <v>14</v>
      </c>
      <c r="D26" s="14">
        <v>49</v>
      </c>
      <c r="E26" s="14">
        <v>21</v>
      </c>
      <c r="F26" s="9">
        <v>44</v>
      </c>
      <c r="G26" s="9">
        <v>0</v>
      </c>
      <c r="H26" s="9">
        <v>0</v>
      </c>
      <c r="I26" s="9">
        <v>56</v>
      </c>
      <c r="J26" s="9">
        <v>0</v>
      </c>
      <c r="K26" s="10">
        <v>0</v>
      </c>
      <c r="L26" s="11">
        <f t="shared" si="0"/>
        <v>184</v>
      </c>
      <c r="M26" s="1"/>
      <c r="N26" s="1"/>
    </row>
    <row r="27" spans="1:14" x14ac:dyDescent="0.3">
      <c r="A27" s="63" t="s">
        <v>17</v>
      </c>
      <c r="B27" s="58">
        <v>77</v>
      </c>
      <c r="C27" s="13">
        <v>36</v>
      </c>
      <c r="D27" s="43"/>
      <c r="E27" s="14">
        <v>42</v>
      </c>
      <c r="F27" s="9">
        <v>19</v>
      </c>
      <c r="G27" s="9">
        <v>0</v>
      </c>
      <c r="H27" s="9">
        <v>0</v>
      </c>
      <c r="I27" s="9">
        <v>26</v>
      </c>
      <c r="J27" s="9">
        <v>0</v>
      </c>
      <c r="K27" s="10">
        <v>0</v>
      </c>
      <c r="L27" s="11">
        <f t="shared" si="0"/>
        <v>123</v>
      </c>
      <c r="M27" s="1"/>
      <c r="N27" s="1"/>
    </row>
    <row r="28" spans="1:14" x14ac:dyDescent="0.3">
      <c r="A28" s="62" t="s">
        <v>18</v>
      </c>
      <c r="B28" s="58">
        <v>161</v>
      </c>
      <c r="C28" s="13">
        <v>18</v>
      </c>
      <c r="D28" s="14">
        <v>51</v>
      </c>
      <c r="E28" s="14">
        <v>20</v>
      </c>
      <c r="F28" s="9">
        <v>47</v>
      </c>
      <c r="G28" s="9">
        <v>0</v>
      </c>
      <c r="H28" s="9">
        <v>0</v>
      </c>
      <c r="I28" s="9">
        <v>59</v>
      </c>
      <c r="J28" s="9">
        <v>0</v>
      </c>
      <c r="K28" s="10">
        <v>0</v>
      </c>
      <c r="L28" s="11">
        <f t="shared" si="0"/>
        <v>195</v>
      </c>
      <c r="M28" s="1"/>
      <c r="N28" s="1"/>
    </row>
    <row r="29" spans="1:14" x14ac:dyDescent="0.3">
      <c r="A29" s="62" t="s">
        <v>19</v>
      </c>
      <c r="B29" s="58">
        <v>24</v>
      </c>
      <c r="C29" s="13">
        <v>17</v>
      </c>
      <c r="D29" s="14">
        <v>43</v>
      </c>
      <c r="E29" s="14">
        <v>25</v>
      </c>
      <c r="F29" s="9">
        <v>35</v>
      </c>
      <c r="G29" s="9">
        <v>0</v>
      </c>
      <c r="H29" s="9">
        <v>0</v>
      </c>
      <c r="I29" s="9">
        <v>51</v>
      </c>
      <c r="J29" s="9">
        <v>0</v>
      </c>
      <c r="K29" s="10">
        <v>0</v>
      </c>
      <c r="L29" s="11">
        <f t="shared" si="0"/>
        <v>171</v>
      </c>
      <c r="M29" s="1"/>
      <c r="N29" s="1"/>
    </row>
    <row r="30" spans="1:14" x14ac:dyDescent="0.3">
      <c r="A30" s="62" t="s">
        <v>20</v>
      </c>
      <c r="B30" s="58">
        <v>15</v>
      </c>
      <c r="C30" s="13">
        <v>24</v>
      </c>
      <c r="D30" s="14">
        <v>56</v>
      </c>
      <c r="E30" s="14">
        <v>31</v>
      </c>
      <c r="F30" s="9">
        <v>43</v>
      </c>
      <c r="G30" s="9">
        <v>0</v>
      </c>
      <c r="H30" s="9">
        <v>0</v>
      </c>
      <c r="I30" s="9">
        <v>65</v>
      </c>
      <c r="J30" s="9">
        <v>0</v>
      </c>
      <c r="K30" s="10">
        <v>0</v>
      </c>
      <c r="L30" s="11">
        <f t="shared" si="0"/>
        <v>219</v>
      </c>
      <c r="M30" s="1"/>
      <c r="N30" s="1"/>
    </row>
    <row r="31" spans="1:14" x14ac:dyDescent="0.3">
      <c r="A31" s="62" t="s">
        <v>51</v>
      </c>
      <c r="B31" s="58">
        <v>22</v>
      </c>
      <c r="C31" s="13">
        <v>7</v>
      </c>
      <c r="D31" s="14">
        <v>42</v>
      </c>
      <c r="E31" s="43"/>
      <c r="F31" s="9">
        <v>45</v>
      </c>
      <c r="G31" s="9">
        <v>0</v>
      </c>
      <c r="H31" s="9">
        <v>0</v>
      </c>
      <c r="I31" s="9">
        <v>60</v>
      </c>
      <c r="J31" s="9">
        <v>0</v>
      </c>
      <c r="K31" s="10">
        <v>0</v>
      </c>
      <c r="L31" s="11">
        <f t="shared" si="0"/>
        <v>154</v>
      </c>
      <c r="M31" s="1"/>
      <c r="N31" s="1"/>
    </row>
    <row r="32" spans="1:14" x14ac:dyDescent="0.3">
      <c r="A32" s="64" t="s">
        <v>21</v>
      </c>
      <c r="B32" s="58">
        <v>9</v>
      </c>
      <c r="C32" s="13">
        <v>17</v>
      </c>
      <c r="D32" s="14">
        <v>51</v>
      </c>
      <c r="E32" s="14">
        <v>11</v>
      </c>
      <c r="F32" s="9">
        <v>53</v>
      </c>
      <c r="G32" s="9">
        <v>0</v>
      </c>
      <c r="H32" s="9">
        <v>0</v>
      </c>
      <c r="I32" s="9">
        <v>64</v>
      </c>
      <c r="J32" s="9">
        <v>0</v>
      </c>
      <c r="K32" s="10">
        <v>0</v>
      </c>
      <c r="L32" s="11">
        <f t="shared" si="0"/>
        <v>196</v>
      </c>
      <c r="M32" s="1"/>
      <c r="N32" s="1"/>
    </row>
    <row r="33" spans="1:14" x14ac:dyDescent="0.3">
      <c r="A33" s="64" t="s">
        <v>52</v>
      </c>
      <c r="B33" s="58">
        <v>5</v>
      </c>
      <c r="C33" s="13">
        <v>32</v>
      </c>
      <c r="D33" s="14">
        <v>48</v>
      </c>
      <c r="E33" s="14">
        <v>38</v>
      </c>
      <c r="F33" s="9">
        <v>30</v>
      </c>
      <c r="G33" s="9">
        <v>0</v>
      </c>
      <c r="H33" s="9">
        <v>0</v>
      </c>
      <c r="I33" s="9">
        <v>60</v>
      </c>
      <c r="J33" s="9">
        <v>0</v>
      </c>
      <c r="K33" s="10">
        <v>0</v>
      </c>
      <c r="L33" s="11">
        <f t="shared" si="0"/>
        <v>208</v>
      </c>
      <c r="M33" s="1"/>
      <c r="N33" s="1"/>
    </row>
    <row r="34" spans="1:14" x14ac:dyDescent="0.3">
      <c r="A34" s="62" t="s">
        <v>22</v>
      </c>
      <c r="B34" s="58">
        <v>50</v>
      </c>
      <c r="C34" s="13">
        <v>31</v>
      </c>
      <c r="D34" s="14">
        <v>61</v>
      </c>
      <c r="E34" s="14">
        <v>34</v>
      </c>
      <c r="F34" s="9">
        <v>47</v>
      </c>
      <c r="G34" s="9">
        <v>0</v>
      </c>
      <c r="H34" s="9">
        <v>0</v>
      </c>
      <c r="I34" s="9">
        <v>68</v>
      </c>
      <c r="J34" s="9">
        <v>0</v>
      </c>
      <c r="K34" s="10">
        <v>0</v>
      </c>
      <c r="L34" s="11">
        <f t="shared" si="0"/>
        <v>241</v>
      </c>
      <c r="M34" s="1"/>
      <c r="N34" s="1"/>
    </row>
    <row r="35" spans="1:14" x14ac:dyDescent="0.3">
      <c r="A35" s="62" t="s">
        <v>23</v>
      </c>
      <c r="B35" s="58">
        <v>19</v>
      </c>
      <c r="C35" s="13">
        <v>16</v>
      </c>
      <c r="D35" s="14">
        <v>22</v>
      </c>
      <c r="E35" s="14">
        <v>27</v>
      </c>
      <c r="F35" s="9">
        <v>26</v>
      </c>
      <c r="G35" s="9">
        <v>0</v>
      </c>
      <c r="H35" s="9">
        <v>0</v>
      </c>
      <c r="I35" s="9">
        <v>31</v>
      </c>
      <c r="J35" s="9">
        <v>0</v>
      </c>
      <c r="K35" s="10">
        <v>0</v>
      </c>
      <c r="L35" s="11">
        <f t="shared" si="0"/>
        <v>122</v>
      </c>
      <c r="M35" s="1"/>
      <c r="N35" s="1"/>
    </row>
    <row r="36" spans="1:14" x14ac:dyDescent="0.3">
      <c r="A36" s="62" t="s">
        <v>24</v>
      </c>
      <c r="B36" s="58">
        <v>12</v>
      </c>
      <c r="C36" s="13">
        <v>21</v>
      </c>
      <c r="D36" s="14">
        <v>55</v>
      </c>
      <c r="E36" s="14">
        <v>30</v>
      </c>
      <c r="F36" s="9">
        <v>41</v>
      </c>
      <c r="G36" s="9">
        <v>0</v>
      </c>
      <c r="H36" s="9">
        <v>0</v>
      </c>
      <c r="I36" s="9">
        <v>64</v>
      </c>
      <c r="J36" s="9">
        <v>0</v>
      </c>
      <c r="K36" s="10">
        <v>0</v>
      </c>
      <c r="L36" s="11">
        <f t="shared" si="0"/>
        <v>211</v>
      </c>
      <c r="M36" s="1"/>
      <c r="N36" s="1"/>
    </row>
    <row r="37" spans="1:14" x14ac:dyDescent="0.3">
      <c r="A37" s="62" t="s">
        <v>25</v>
      </c>
      <c r="B37" s="58">
        <v>1</v>
      </c>
      <c r="C37" s="13">
        <v>24</v>
      </c>
      <c r="D37" s="14">
        <v>53</v>
      </c>
      <c r="E37" s="14">
        <v>18</v>
      </c>
      <c r="F37" s="9">
        <v>54</v>
      </c>
      <c r="G37" s="9">
        <v>0</v>
      </c>
      <c r="H37" s="9">
        <v>0</v>
      </c>
      <c r="I37" s="9">
        <v>64</v>
      </c>
      <c r="J37" s="9">
        <v>0</v>
      </c>
      <c r="K37" s="10">
        <v>0</v>
      </c>
      <c r="L37" s="11">
        <f t="shared" si="0"/>
        <v>213</v>
      </c>
      <c r="M37" s="1"/>
      <c r="N37" s="1"/>
    </row>
    <row r="38" spans="1:14" x14ac:dyDescent="0.3">
      <c r="A38" s="63" t="s">
        <v>26</v>
      </c>
      <c r="B38" s="58">
        <v>23</v>
      </c>
      <c r="C38" s="13">
        <v>32</v>
      </c>
      <c r="D38" s="14">
        <v>60</v>
      </c>
      <c r="E38" s="14">
        <v>25</v>
      </c>
      <c r="F38" s="9">
        <v>50</v>
      </c>
      <c r="G38" s="9">
        <v>0</v>
      </c>
      <c r="H38" s="9">
        <v>0</v>
      </c>
      <c r="I38" s="9">
        <v>69</v>
      </c>
      <c r="J38" s="9">
        <v>0</v>
      </c>
      <c r="K38" s="10">
        <v>0</v>
      </c>
      <c r="L38" s="11">
        <f t="shared" si="0"/>
        <v>236</v>
      </c>
      <c r="M38" s="1"/>
      <c r="N38" s="1"/>
    </row>
    <row r="39" spans="1:14" x14ac:dyDescent="0.3">
      <c r="A39" s="63" t="s">
        <v>53</v>
      </c>
      <c r="B39" s="58">
        <v>7</v>
      </c>
      <c r="C39" s="13">
        <v>19</v>
      </c>
      <c r="D39" s="14">
        <v>44</v>
      </c>
      <c r="E39" s="14">
        <v>27</v>
      </c>
      <c r="F39" s="9">
        <v>37</v>
      </c>
      <c r="G39" s="9">
        <v>0</v>
      </c>
      <c r="H39" s="9">
        <v>0</v>
      </c>
      <c r="I39" s="9">
        <v>52</v>
      </c>
      <c r="J39" s="9">
        <v>0</v>
      </c>
      <c r="K39" s="10">
        <v>0</v>
      </c>
      <c r="L39" s="11">
        <f t="shared" si="0"/>
        <v>179</v>
      </c>
      <c r="M39" s="1"/>
      <c r="N39" s="1"/>
    </row>
    <row r="40" spans="1:14" x14ac:dyDescent="0.3">
      <c r="A40" s="63" t="s">
        <v>54</v>
      </c>
      <c r="B40" s="58">
        <v>11</v>
      </c>
      <c r="C40" s="13">
        <v>4</v>
      </c>
      <c r="D40" s="44">
        <v>38</v>
      </c>
      <c r="E40" s="14">
        <v>9</v>
      </c>
      <c r="F40" s="9">
        <v>39</v>
      </c>
      <c r="G40" s="9">
        <v>0</v>
      </c>
      <c r="H40" s="9">
        <v>0</v>
      </c>
      <c r="I40" s="9">
        <v>47</v>
      </c>
      <c r="J40" s="9">
        <v>0</v>
      </c>
      <c r="K40" s="10">
        <v>0</v>
      </c>
      <c r="L40" s="11">
        <f t="shared" si="0"/>
        <v>137</v>
      </c>
      <c r="M40" s="1"/>
      <c r="N40" s="1"/>
    </row>
    <row r="41" spans="1:14" x14ac:dyDescent="0.3">
      <c r="A41" s="63" t="s">
        <v>55</v>
      </c>
      <c r="B41" s="58">
        <v>9</v>
      </c>
      <c r="C41" s="13">
        <v>23</v>
      </c>
      <c r="D41" s="14">
        <v>56</v>
      </c>
      <c r="E41" s="14">
        <v>30</v>
      </c>
      <c r="F41" s="9">
        <v>40</v>
      </c>
      <c r="G41" s="9">
        <v>0</v>
      </c>
      <c r="H41" s="9">
        <v>0</v>
      </c>
      <c r="I41" s="9">
        <v>61</v>
      </c>
      <c r="J41" s="9">
        <v>0</v>
      </c>
      <c r="K41" s="10">
        <v>0</v>
      </c>
      <c r="L41" s="11">
        <f t="shared" si="0"/>
        <v>210</v>
      </c>
      <c r="M41" s="1"/>
      <c r="N41" s="1"/>
    </row>
    <row r="42" spans="1:14" x14ac:dyDescent="0.3">
      <c r="A42" s="63" t="s">
        <v>27</v>
      </c>
      <c r="B42" s="58">
        <v>11</v>
      </c>
      <c r="C42" s="13">
        <v>19</v>
      </c>
      <c r="D42" s="14">
        <v>56</v>
      </c>
      <c r="E42" s="14">
        <v>22</v>
      </c>
      <c r="F42" s="9">
        <v>44</v>
      </c>
      <c r="G42" s="9">
        <v>0</v>
      </c>
      <c r="H42" s="9">
        <v>0</v>
      </c>
      <c r="I42" s="9">
        <v>68</v>
      </c>
      <c r="J42" s="9">
        <v>0</v>
      </c>
      <c r="K42" s="10">
        <v>0</v>
      </c>
      <c r="L42" s="11">
        <f t="shared" si="0"/>
        <v>209</v>
      </c>
      <c r="M42" s="1"/>
      <c r="N42" s="1"/>
    </row>
    <row r="43" spans="1:14" x14ac:dyDescent="0.3">
      <c r="A43" s="65" t="s">
        <v>56</v>
      </c>
      <c r="B43" s="59">
        <v>45</v>
      </c>
      <c r="C43" s="19">
        <v>0</v>
      </c>
      <c r="D43" s="20">
        <v>0</v>
      </c>
      <c r="E43" s="20">
        <v>0</v>
      </c>
      <c r="F43" s="49">
        <v>0</v>
      </c>
      <c r="G43" s="49">
        <v>0</v>
      </c>
      <c r="H43" s="49">
        <v>0</v>
      </c>
      <c r="I43" s="9">
        <v>0</v>
      </c>
      <c r="J43" s="49">
        <v>0</v>
      </c>
      <c r="K43" s="95">
        <v>0</v>
      </c>
      <c r="L43" s="11">
        <f t="shared" si="0"/>
        <v>0</v>
      </c>
      <c r="M43" s="1"/>
      <c r="N43" s="1"/>
    </row>
    <row r="44" spans="1:14" x14ac:dyDescent="0.3">
      <c r="A44" s="40" t="s">
        <v>28</v>
      </c>
      <c r="B44" s="59">
        <v>5</v>
      </c>
      <c r="C44" s="14">
        <v>21</v>
      </c>
      <c r="D44" s="14">
        <v>54</v>
      </c>
      <c r="E44" s="14">
        <v>21</v>
      </c>
      <c r="F44" s="14">
        <v>44</v>
      </c>
      <c r="G44" s="14">
        <v>0</v>
      </c>
      <c r="H44" s="14">
        <v>0</v>
      </c>
      <c r="I44" s="9">
        <v>67</v>
      </c>
      <c r="J44" s="14">
        <v>0</v>
      </c>
      <c r="K44" s="90">
        <v>0</v>
      </c>
      <c r="L44" s="11">
        <f t="shared" si="0"/>
        <v>207</v>
      </c>
      <c r="M44" s="1"/>
      <c r="N44" s="1"/>
    </row>
    <row r="45" spans="1:14" x14ac:dyDescent="0.3">
      <c r="A45" s="88" t="s">
        <v>71</v>
      </c>
      <c r="B45" s="80"/>
      <c r="C45" s="14"/>
      <c r="D45" s="14"/>
      <c r="E45" s="14"/>
      <c r="F45" s="14"/>
      <c r="G45" s="14">
        <v>0</v>
      </c>
      <c r="H45" s="14">
        <v>0</v>
      </c>
      <c r="I45" s="14">
        <v>123</v>
      </c>
      <c r="J45" s="14">
        <v>0</v>
      </c>
      <c r="K45" s="90">
        <v>0</v>
      </c>
      <c r="L45" s="11">
        <f t="shared" si="0"/>
        <v>123</v>
      </c>
      <c r="M45" s="1"/>
      <c r="N45" s="1"/>
    </row>
    <row r="46" spans="1:14" x14ac:dyDescent="0.3">
      <c r="A46" s="88" t="s">
        <v>72</v>
      </c>
      <c r="B46" s="80"/>
      <c r="C46" s="14"/>
      <c r="D46" s="14"/>
      <c r="E46" s="14"/>
      <c r="F46" s="14"/>
      <c r="G46" s="14">
        <v>0</v>
      </c>
      <c r="H46" s="14">
        <v>0</v>
      </c>
      <c r="I46" s="14">
        <v>28</v>
      </c>
      <c r="J46" s="14">
        <v>0</v>
      </c>
      <c r="K46" s="90">
        <v>0</v>
      </c>
      <c r="L46" s="11">
        <f t="shared" si="0"/>
        <v>28</v>
      </c>
      <c r="M46" s="1"/>
      <c r="N46" s="1"/>
    </row>
    <row r="47" spans="1:14" x14ac:dyDescent="0.3">
      <c r="A47" s="88" t="s">
        <v>73</v>
      </c>
      <c r="B47" s="80"/>
      <c r="C47" s="14"/>
      <c r="D47" s="14"/>
      <c r="E47" s="14"/>
      <c r="F47" s="14"/>
      <c r="G47" s="14">
        <v>0</v>
      </c>
      <c r="H47" s="14">
        <v>0</v>
      </c>
      <c r="I47" s="14">
        <v>33</v>
      </c>
      <c r="J47" s="14">
        <v>0</v>
      </c>
      <c r="K47" s="90">
        <v>0</v>
      </c>
      <c r="L47" s="11">
        <f t="shared" si="0"/>
        <v>33</v>
      </c>
      <c r="M47" s="1"/>
      <c r="N47" s="1"/>
    </row>
    <row r="48" spans="1:14" ht="15" thickBot="1" x14ac:dyDescent="0.35">
      <c r="A48" s="88" t="s">
        <v>74</v>
      </c>
      <c r="B48" s="80"/>
      <c r="C48" s="20"/>
      <c r="D48" s="20"/>
      <c r="E48" s="20"/>
      <c r="F48" s="20"/>
      <c r="G48" s="14">
        <v>0</v>
      </c>
      <c r="H48" s="14">
        <v>0</v>
      </c>
      <c r="I48" s="14">
        <v>51</v>
      </c>
      <c r="J48" s="14">
        <v>0</v>
      </c>
      <c r="K48" s="90">
        <v>0</v>
      </c>
      <c r="L48" s="11">
        <f t="shared" si="0"/>
        <v>51</v>
      </c>
      <c r="M48" s="1"/>
      <c r="N48" s="1"/>
    </row>
    <row r="49" spans="1:14" ht="15" thickBot="1" x14ac:dyDescent="0.35">
      <c r="A49" s="94" t="s">
        <v>29</v>
      </c>
      <c r="B49" s="81">
        <f t="shared" ref="B49:K49" si="1">SUM(B13:B44)</f>
        <v>781</v>
      </c>
      <c r="C49" s="38">
        <f t="shared" si="1"/>
        <v>784</v>
      </c>
      <c r="D49" s="41">
        <f t="shared" si="1"/>
        <v>1506</v>
      </c>
      <c r="E49" s="41">
        <f t="shared" si="1"/>
        <v>866</v>
      </c>
      <c r="F49" s="41">
        <f t="shared" si="1"/>
        <v>1374</v>
      </c>
      <c r="G49" s="41">
        <f t="shared" si="1"/>
        <v>0</v>
      </c>
      <c r="H49" s="41">
        <f t="shared" si="1"/>
        <v>0</v>
      </c>
      <c r="I49" s="41">
        <f t="shared" si="1"/>
        <v>1799</v>
      </c>
      <c r="J49" s="41">
        <f t="shared" si="1"/>
        <v>0</v>
      </c>
      <c r="K49" s="45">
        <f t="shared" si="1"/>
        <v>0</v>
      </c>
      <c r="L49" s="91">
        <f>SUM(L13:L48)</f>
        <v>6564</v>
      </c>
      <c r="M49" s="1"/>
      <c r="N49" s="1"/>
    </row>
    <row r="50" spans="1:14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8" x14ac:dyDescent="0.3">
      <c r="A52" s="109" t="s">
        <v>65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"/>
      <c r="N52" s="1"/>
    </row>
    <row r="53" spans="1:14" ht="15" thickBo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58.2" thickBot="1" x14ac:dyDescent="0.35">
      <c r="A54" s="2" t="s">
        <v>1</v>
      </c>
      <c r="B54" s="50"/>
      <c r="C54" s="3" t="s">
        <v>2</v>
      </c>
      <c r="D54" s="4" t="s">
        <v>3</v>
      </c>
      <c r="E54" s="4" t="s">
        <v>4</v>
      </c>
      <c r="F54" s="4" t="s">
        <v>5</v>
      </c>
      <c r="G54" s="4" t="s">
        <v>6</v>
      </c>
      <c r="H54" s="4" t="s">
        <v>7</v>
      </c>
      <c r="I54" s="4" t="s">
        <v>8</v>
      </c>
      <c r="J54" s="4" t="s">
        <v>9</v>
      </c>
      <c r="K54" s="5" t="s">
        <v>10</v>
      </c>
      <c r="L54" s="6" t="s">
        <v>11</v>
      </c>
      <c r="M54" s="1"/>
      <c r="N54" s="1"/>
    </row>
    <row r="55" spans="1:14" x14ac:dyDescent="0.3">
      <c r="A55" s="7" t="s">
        <v>12</v>
      </c>
      <c r="B55" s="51"/>
      <c r="C55" s="42"/>
      <c r="D55" s="9">
        <v>36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10">
        <v>0</v>
      </c>
      <c r="L55" s="11">
        <f>SUM(C55:K55)</f>
        <v>36</v>
      </c>
      <c r="M55" s="1"/>
      <c r="N55" s="1"/>
    </row>
    <row r="56" spans="1:14" x14ac:dyDescent="0.3">
      <c r="A56" s="7" t="s">
        <v>46</v>
      </c>
      <c r="B56" s="51"/>
      <c r="C56" s="13">
        <v>40</v>
      </c>
      <c r="D56" s="9">
        <v>30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10">
        <v>0</v>
      </c>
      <c r="L56" s="11">
        <f>SUM(C56:K56)</f>
        <v>70</v>
      </c>
      <c r="M56" s="1"/>
      <c r="N56" s="1"/>
    </row>
    <row r="57" spans="1:14" x14ac:dyDescent="0.3">
      <c r="A57" s="12" t="s">
        <v>13</v>
      </c>
      <c r="B57" s="52"/>
      <c r="C57" s="13">
        <v>64</v>
      </c>
      <c r="D57" s="14">
        <v>40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10">
        <v>0</v>
      </c>
      <c r="L57" s="15">
        <f>SUM(C57:K57)</f>
        <v>104</v>
      </c>
      <c r="M57" s="1"/>
      <c r="N57" s="1"/>
    </row>
    <row r="58" spans="1:14" x14ac:dyDescent="0.3">
      <c r="A58" s="16" t="s">
        <v>48</v>
      </c>
      <c r="B58" s="53"/>
      <c r="C58" s="13">
        <v>12</v>
      </c>
      <c r="D58" s="14">
        <v>50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10">
        <v>0</v>
      </c>
      <c r="L58" s="15">
        <f>SUM(C58:K58)</f>
        <v>62</v>
      </c>
      <c r="M58" s="1"/>
      <c r="N58" s="1"/>
    </row>
    <row r="59" spans="1:14" x14ac:dyDescent="0.3">
      <c r="A59" s="12" t="s">
        <v>14</v>
      </c>
      <c r="B59" s="52"/>
      <c r="C59" s="13">
        <v>15</v>
      </c>
      <c r="D59" s="14">
        <v>34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10">
        <v>0</v>
      </c>
      <c r="L59" s="15">
        <f t="shared" ref="L59:L75" si="2">SUM(C59:K59)</f>
        <v>49</v>
      </c>
      <c r="M59" s="1"/>
      <c r="N59" s="1"/>
    </row>
    <row r="60" spans="1:14" x14ac:dyDescent="0.3">
      <c r="A60" s="12" t="s">
        <v>15</v>
      </c>
      <c r="B60" s="52"/>
      <c r="C60" s="13">
        <v>78</v>
      </c>
      <c r="D60" s="14">
        <v>47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10">
        <v>0</v>
      </c>
      <c r="L60" s="15">
        <f t="shared" si="2"/>
        <v>125</v>
      </c>
      <c r="M60" s="1"/>
      <c r="N60" s="1"/>
    </row>
    <row r="61" spans="1:14" x14ac:dyDescent="0.3">
      <c r="A61" s="16" t="s">
        <v>16</v>
      </c>
      <c r="B61" s="53"/>
      <c r="C61" s="13">
        <v>17</v>
      </c>
      <c r="D61" s="14">
        <v>45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10">
        <v>0</v>
      </c>
      <c r="L61" s="15">
        <f t="shared" si="2"/>
        <v>62</v>
      </c>
      <c r="M61" s="1"/>
      <c r="N61" s="1"/>
    </row>
    <row r="62" spans="1:14" x14ac:dyDescent="0.3">
      <c r="A62" s="16" t="s">
        <v>17</v>
      </c>
      <c r="B62" s="53"/>
      <c r="C62" s="13">
        <v>36</v>
      </c>
      <c r="D62" s="43"/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10">
        <v>0</v>
      </c>
      <c r="L62" s="15">
        <f t="shared" si="2"/>
        <v>36</v>
      </c>
      <c r="M62" s="1"/>
      <c r="N62" s="1"/>
    </row>
    <row r="63" spans="1:14" x14ac:dyDescent="0.3">
      <c r="A63" s="12" t="s">
        <v>18</v>
      </c>
      <c r="B63" s="52"/>
      <c r="C63" s="13">
        <v>18</v>
      </c>
      <c r="D63" s="14">
        <v>51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10">
        <v>0</v>
      </c>
      <c r="L63" s="15">
        <f t="shared" si="2"/>
        <v>69</v>
      </c>
      <c r="M63" s="1"/>
      <c r="N63" s="1"/>
    </row>
    <row r="64" spans="1:14" x14ac:dyDescent="0.3">
      <c r="A64" s="12" t="s">
        <v>19</v>
      </c>
      <c r="B64" s="52"/>
      <c r="C64" s="13">
        <v>17</v>
      </c>
      <c r="D64" s="14">
        <v>43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10">
        <v>0</v>
      </c>
      <c r="L64" s="15">
        <f t="shared" si="2"/>
        <v>60</v>
      </c>
      <c r="M64" s="1"/>
      <c r="N64" s="1"/>
    </row>
    <row r="65" spans="1:14" x14ac:dyDescent="0.3">
      <c r="A65" s="12" t="s">
        <v>20</v>
      </c>
      <c r="B65" s="52"/>
      <c r="C65" s="13">
        <v>24</v>
      </c>
      <c r="D65" s="14">
        <v>56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10">
        <v>0</v>
      </c>
      <c r="L65" s="15">
        <f t="shared" si="2"/>
        <v>80</v>
      </c>
      <c r="M65" s="1"/>
      <c r="N65" s="1"/>
    </row>
    <row r="66" spans="1:14" x14ac:dyDescent="0.3">
      <c r="A66" s="12" t="s">
        <v>57</v>
      </c>
      <c r="B66" s="52"/>
      <c r="C66" s="13">
        <v>26</v>
      </c>
      <c r="D66" s="14">
        <v>57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10">
        <v>0</v>
      </c>
      <c r="L66" s="15">
        <f t="shared" si="2"/>
        <v>83</v>
      </c>
      <c r="M66" s="1"/>
      <c r="N66" s="1"/>
    </row>
    <row r="67" spans="1:14" x14ac:dyDescent="0.3">
      <c r="A67" s="17" t="s">
        <v>21</v>
      </c>
      <c r="B67" s="54"/>
      <c r="C67" s="13">
        <v>17</v>
      </c>
      <c r="D67" s="14">
        <v>51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10">
        <v>0</v>
      </c>
      <c r="L67" s="15">
        <f t="shared" si="2"/>
        <v>68</v>
      </c>
      <c r="M67" s="1"/>
      <c r="N67" s="1"/>
    </row>
    <row r="68" spans="1:14" x14ac:dyDescent="0.3">
      <c r="A68" s="12" t="s">
        <v>22</v>
      </c>
      <c r="B68" s="52"/>
      <c r="C68" s="13">
        <v>31</v>
      </c>
      <c r="D68" s="14">
        <v>61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10">
        <v>0</v>
      </c>
      <c r="L68" s="15">
        <f t="shared" si="2"/>
        <v>92</v>
      </c>
      <c r="M68" s="1"/>
      <c r="N68" s="1"/>
    </row>
    <row r="69" spans="1:14" x14ac:dyDescent="0.3">
      <c r="A69" s="12" t="s">
        <v>23</v>
      </c>
      <c r="B69" s="52"/>
      <c r="C69" s="13">
        <v>16</v>
      </c>
      <c r="D69" s="14">
        <v>22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10">
        <v>0</v>
      </c>
      <c r="L69" s="15">
        <f t="shared" si="2"/>
        <v>38</v>
      </c>
      <c r="M69" s="1"/>
      <c r="N69" s="1"/>
    </row>
    <row r="70" spans="1:14" x14ac:dyDescent="0.3">
      <c r="A70" s="12" t="s">
        <v>24</v>
      </c>
      <c r="B70" s="52"/>
      <c r="C70" s="13">
        <v>21</v>
      </c>
      <c r="D70" s="14">
        <v>55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10">
        <v>0</v>
      </c>
      <c r="L70" s="15">
        <f t="shared" si="2"/>
        <v>76</v>
      </c>
      <c r="M70" s="1"/>
      <c r="N70" s="1"/>
    </row>
    <row r="71" spans="1:14" x14ac:dyDescent="0.3">
      <c r="A71" s="12" t="s">
        <v>25</v>
      </c>
      <c r="B71" s="52"/>
      <c r="C71" s="13">
        <v>24</v>
      </c>
      <c r="D71" s="14">
        <v>53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10">
        <v>0</v>
      </c>
      <c r="L71" s="15">
        <f t="shared" si="2"/>
        <v>77</v>
      </c>
      <c r="M71" s="1"/>
      <c r="N71" s="1"/>
    </row>
    <row r="72" spans="1:14" x14ac:dyDescent="0.3">
      <c r="A72" s="16" t="s">
        <v>53</v>
      </c>
      <c r="B72" s="53"/>
      <c r="C72" s="13">
        <v>19</v>
      </c>
      <c r="D72" s="14">
        <v>44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10">
        <v>0</v>
      </c>
      <c r="L72" s="15">
        <f t="shared" si="2"/>
        <v>63</v>
      </c>
      <c r="M72" s="1"/>
      <c r="N72" s="1"/>
    </row>
    <row r="73" spans="1:14" x14ac:dyDescent="0.3">
      <c r="A73" s="16" t="s">
        <v>26</v>
      </c>
      <c r="B73" s="53"/>
      <c r="C73" s="13">
        <v>32</v>
      </c>
      <c r="D73" s="14">
        <v>60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10">
        <v>0</v>
      </c>
      <c r="L73" s="15">
        <f t="shared" si="2"/>
        <v>92</v>
      </c>
      <c r="M73" s="1"/>
      <c r="N73" s="1"/>
    </row>
    <row r="74" spans="1:14" x14ac:dyDescent="0.3">
      <c r="A74" s="16" t="s">
        <v>27</v>
      </c>
      <c r="B74" s="53"/>
      <c r="C74" s="13">
        <v>19</v>
      </c>
      <c r="D74" s="14">
        <v>56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10">
        <v>0</v>
      </c>
      <c r="L74" s="15">
        <f t="shared" si="2"/>
        <v>75</v>
      </c>
      <c r="M74" s="1"/>
      <c r="N74" s="1"/>
    </row>
    <row r="75" spans="1:14" ht="15" thickBot="1" x14ac:dyDescent="0.35">
      <c r="A75" s="18" t="s">
        <v>28</v>
      </c>
      <c r="B75" s="55"/>
      <c r="C75" s="19">
        <v>21</v>
      </c>
      <c r="D75" s="20">
        <v>54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1">
        <v>0</v>
      </c>
      <c r="L75" s="15">
        <f t="shared" si="2"/>
        <v>75</v>
      </c>
      <c r="M75" s="1"/>
      <c r="N75" s="1"/>
    </row>
    <row r="76" spans="1:14" ht="15" thickBot="1" x14ac:dyDescent="0.35">
      <c r="A76" s="22" t="s">
        <v>29</v>
      </c>
      <c r="B76" s="22"/>
      <c r="C76" s="23">
        <f>SUM(C56:C75)</f>
        <v>547</v>
      </c>
      <c r="D76" s="23">
        <f>SUM(D55:D75)</f>
        <v>945</v>
      </c>
      <c r="E76" s="23">
        <f t="shared" ref="E76:L76" si="3">SUM(E55:E75)</f>
        <v>0</v>
      </c>
      <c r="F76" s="23">
        <f t="shared" si="3"/>
        <v>0</v>
      </c>
      <c r="G76" s="23">
        <f t="shared" si="3"/>
        <v>0</v>
      </c>
      <c r="H76" s="23">
        <f t="shared" si="3"/>
        <v>0</v>
      </c>
      <c r="I76" s="23">
        <f t="shared" si="3"/>
        <v>0</v>
      </c>
      <c r="J76" s="23">
        <f t="shared" si="3"/>
        <v>0</v>
      </c>
      <c r="K76" s="23">
        <f t="shared" si="3"/>
        <v>0</v>
      </c>
      <c r="L76" s="23">
        <f t="shared" si="3"/>
        <v>1492</v>
      </c>
      <c r="M76" s="1"/>
      <c r="N76" s="1"/>
    </row>
    <row r="77" spans="1:1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</sheetData>
  <mergeCells count="6">
    <mergeCell ref="A1:L1"/>
    <mergeCell ref="A52:L52"/>
    <mergeCell ref="A10:L10"/>
    <mergeCell ref="A8:L8"/>
    <mergeCell ref="A5:L5"/>
    <mergeCell ref="A3:L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F33EC2-CF43-41FD-BCB5-3095306AB6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DD2360-B754-4C3A-8C18-BA3B7349B1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278401-7C3A-4CDC-B4E9-F0627AB0C2D1}">
  <ds:schemaRefs>
    <ds:schemaRef ds:uri="1acf9afd-3c73-4823-9f9d-db81b49160af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Volumétrie</vt:lpstr>
      <vt:lpstr>Destinations</vt:lpstr>
      <vt:lpstr>Distance en km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MANZON Maud</cp:lastModifiedBy>
  <cp:lastPrinted>2025-04-15T13:12:58Z</cp:lastPrinted>
  <dcterms:created xsi:type="dcterms:W3CDTF">2025-02-03T10:01:23Z</dcterms:created>
  <dcterms:modified xsi:type="dcterms:W3CDTF">2025-05-13T09:49:50Z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