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X:\FR\PYRENEES ATLANTIQUE\A250004\TECHNIQUE\07 - EMC\01 - CAHIER DES CHARGES\GEOTECHNIQUE\"/>
    </mc:Choice>
  </mc:AlternateContent>
  <xr:revisionPtr revIDLastSave="0" documentId="13_ncr:1_{3144CF9B-364F-4311-AE6E-0F0806DFE23C}" xr6:coauthVersionLast="47" xr6:coauthVersionMax="47" xr10:uidLastSave="{00000000-0000-0000-0000-000000000000}"/>
  <bookViews>
    <workbookView xWindow="-120" yWindow="-120" windowWidth="29040" windowHeight="17640" xr2:uid="{643F9BC1-A912-4F18-985D-CF297DA7D970}"/>
  </bookViews>
  <sheets>
    <sheet name="Piste 13-31 - ZH1" sheetId="1" r:id="rId1"/>
    <sheet name="Piste 13-31 - ZH2" sheetId="4" r:id="rId2"/>
    <sheet name="Piste 13-31 - ZH3" sheetId="5" r:id="rId3"/>
    <sheet name="Piste 13-31 - ZH4" sheetId="6" r:id="rId4"/>
    <sheet name="TWY N1" sheetId="7" r:id="rId5"/>
    <sheet name="TWY N5" sheetId="8"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 i="5" l="1"/>
  <c r="R3" i="5"/>
  <c r="R15" i="5"/>
  <c r="K6" i="7"/>
  <c r="L6" i="7"/>
  <c r="M6" i="7"/>
  <c r="N6" i="7"/>
  <c r="O6" i="7"/>
  <c r="P6" i="7"/>
  <c r="Q6" i="7"/>
  <c r="R6" i="7"/>
  <c r="J5" i="8"/>
  <c r="K5" i="8"/>
  <c r="L5" i="8"/>
  <c r="M5" i="8"/>
  <c r="N5" i="8"/>
  <c r="O5" i="8"/>
  <c r="P5" i="8"/>
  <c r="Q5" i="8"/>
  <c r="R5" i="8"/>
  <c r="Z2" i="8" l="1"/>
  <c r="Z3" i="8"/>
  <c r="U3" i="8"/>
  <c r="V3" i="8"/>
  <c r="W3" i="8"/>
  <c r="X3" i="8"/>
  <c r="T3" i="8"/>
  <c r="U2" i="8"/>
  <c r="V2" i="8"/>
  <c r="W2" i="8"/>
  <c r="X2" i="8"/>
  <c r="T2" i="8"/>
  <c r="J3" i="8"/>
  <c r="K3" i="8"/>
  <c r="L3" i="8"/>
  <c r="M3" i="8"/>
  <c r="N3" i="8"/>
  <c r="O3" i="8"/>
  <c r="P3" i="8"/>
  <c r="Q3" i="8"/>
  <c r="R3" i="8"/>
  <c r="J2" i="8"/>
  <c r="K2" i="8"/>
  <c r="L2" i="8"/>
  <c r="M2" i="8"/>
  <c r="N2" i="8"/>
  <c r="O2" i="8"/>
  <c r="P2" i="8"/>
  <c r="Q2" i="8"/>
  <c r="R2" i="8"/>
  <c r="I2" i="8"/>
  <c r="I3" i="8"/>
  <c r="C2" i="8"/>
  <c r="D2" i="8"/>
  <c r="E2" i="8"/>
  <c r="F2" i="8"/>
  <c r="G2" i="8"/>
  <c r="C3" i="8"/>
  <c r="D3" i="8"/>
  <c r="E3" i="8"/>
  <c r="F3" i="8"/>
  <c r="G3" i="8"/>
  <c r="B2" i="8"/>
  <c r="B3" i="8"/>
  <c r="E2" i="7"/>
  <c r="E3" i="7"/>
  <c r="E6" i="7"/>
  <c r="Z2" i="7"/>
  <c r="Z3" i="7"/>
  <c r="U3" i="7"/>
  <c r="V3" i="7"/>
  <c r="W3" i="7"/>
  <c r="X3" i="7"/>
  <c r="T3" i="7"/>
  <c r="U2" i="7"/>
  <c r="V2" i="7"/>
  <c r="W2" i="7"/>
  <c r="X2" i="7"/>
  <c r="T2" i="7"/>
  <c r="J2" i="7"/>
  <c r="K2" i="7"/>
  <c r="L2" i="7"/>
  <c r="M2" i="7"/>
  <c r="N2" i="7"/>
  <c r="O2" i="7"/>
  <c r="P2" i="7"/>
  <c r="Q2" i="7"/>
  <c r="R2" i="7"/>
  <c r="J3" i="7"/>
  <c r="K3" i="7"/>
  <c r="L3" i="7"/>
  <c r="M3" i="7"/>
  <c r="N3" i="7"/>
  <c r="O3" i="7"/>
  <c r="P3" i="7"/>
  <c r="Q3" i="7"/>
  <c r="R3" i="7"/>
  <c r="I3" i="7"/>
  <c r="I2" i="7"/>
  <c r="C3" i="7"/>
  <c r="D3" i="7"/>
  <c r="F3" i="7"/>
  <c r="G3" i="7"/>
  <c r="B3" i="7"/>
  <c r="C2" i="7"/>
  <c r="D2" i="7"/>
  <c r="F2" i="7"/>
  <c r="G2" i="7"/>
  <c r="B2" i="7"/>
  <c r="J17" i="6"/>
  <c r="K17" i="6"/>
  <c r="L17" i="6"/>
  <c r="M17" i="6"/>
  <c r="N17" i="6"/>
  <c r="O17" i="6"/>
  <c r="P17" i="6"/>
  <c r="Q17" i="6"/>
  <c r="R17" i="6"/>
  <c r="Z3" i="6"/>
  <c r="Z2" i="6"/>
  <c r="U3" i="6"/>
  <c r="V3" i="6"/>
  <c r="W3" i="6"/>
  <c r="X3" i="6"/>
  <c r="T3" i="6"/>
  <c r="U2" i="6"/>
  <c r="V2" i="6"/>
  <c r="W2" i="6"/>
  <c r="X2" i="6"/>
  <c r="T2" i="6"/>
  <c r="J3" i="6"/>
  <c r="K3" i="6"/>
  <c r="L3" i="6"/>
  <c r="M3" i="6"/>
  <c r="N3" i="6"/>
  <c r="O3" i="6"/>
  <c r="P3" i="6"/>
  <c r="Q3" i="6"/>
  <c r="R3" i="6"/>
  <c r="I3" i="6"/>
  <c r="J2" i="6"/>
  <c r="K2" i="6"/>
  <c r="L2" i="6"/>
  <c r="M2" i="6"/>
  <c r="N2" i="6"/>
  <c r="O2" i="6"/>
  <c r="P2" i="6"/>
  <c r="Q2" i="6"/>
  <c r="R2" i="6"/>
  <c r="I2" i="6"/>
  <c r="C3" i="6"/>
  <c r="D3" i="6"/>
  <c r="E3" i="6"/>
  <c r="F3" i="6"/>
  <c r="G3" i="6"/>
  <c r="B3" i="6"/>
  <c r="C2" i="6"/>
  <c r="D2" i="6"/>
  <c r="E2" i="6"/>
  <c r="F2" i="6"/>
  <c r="G2" i="6"/>
  <c r="B2" i="6"/>
  <c r="Z3" i="5"/>
  <c r="Z2" i="5"/>
  <c r="U3" i="5"/>
  <c r="V3" i="5"/>
  <c r="W3" i="5"/>
  <c r="X3" i="5"/>
  <c r="T3" i="5"/>
  <c r="U2" i="5"/>
  <c r="V2" i="5"/>
  <c r="W2" i="5"/>
  <c r="X2" i="5"/>
  <c r="T2" i="5"/>
  <c r="J3" i="5"/>
  <c r="K3" i="5"/>
  <c r="L3" i="5"/>
  <c r="M3" i="5"/>
  <c r="N3" i="5"/>
  <c r="O3" i="5"/>
  <c r="P3" i="5"/>
  <c r="Q3" i="5"/>
  <c r="I3" i="5"/>
  <c r="J2" i="5"/>
  <c r="K2" i="5"/>
  <c r="L2" i="5"/>
  <c r="M2" i="5"/>
  <c r="N2" i="5"/>
  <c r="O2" i="5"/>
  <c r="P2" i="5"/>
  <c r="Q2" i="5"/>
  <c r="I2" i="5"/>
  <c r="C3" i="5"/>
  <c r="D3" i="5"/>
  <c r="E3" i="5"/>
  <c r="F3" i="5"/>
  <c r="G3" i="5"/>
  <c r="B3" i="5"/>
  <c r="C2" i="5"/>
  <c r="D2" i="5"/>
  <c r="E2" i="5"/>
  <c r="F2" i="5"/>
  <c r="G2" i="5"/>
  <c r="B2" i="5"/>
  <c r="J10" i="4"/>
  <c r="K10" i="4"/>
  <c r="L10" i="4"/>
  <c r="M10" i="4"/>
  <c r="N10" i="4"/>
  <c r="O10" i="4"/>
  <c r="P10" i="4"/>
  <c r="Q10" i="4"/>
  <c r="R10" i="4"/>
  <c r="Z2" i="4"/>
  <c r="Z3" i="4"/>
  <c r="U3" i="4"/>
  <c r="V3" i="4"/>
  <c r="W3" i="4"/>
  <c r="X3" i="4"/>
  <c r="T3" i="4"/>
  <c r="U2" i="4"/>
  <c r="V2" i="4"/>
  <c r="W2" i="4"/>
  <c r="X2" i="4"/>
  <c r="T2" i="4"/>
  <c r="J3" i="4"/>
  <c r="K3" i="4"/>
  <c r="L3" i="4"/>
  <c r="M3" i="4"/>
  <c r="N3" i="4"/>
  <c r="O3" i="4"/>
  <c r="P3" i="4"/>
  <c r="Q3" i="4"/>
  <c r="R3" i="4"/>
  <c r="I3" i="4"/>
  <c r="J2" i="4"/>
  <c r="K2" i="4"/>
  <c r="L2" i="4"/>
  <c r="M2" i="4"/>
  <c r="N2" i="4"/>
  <c r="O2" i="4"/>
  <c r="P2" i="4"/>
  <c r="Q2" i="4"/>
  <c r="R2" i="4"/>
  <c r="I2" i="4"/>
  <c r="G3" i="4"/>
  <c r="C2" i="4"/>
  <c r="D2" i="4"/>
  <c r="E2" i="4"/>
  <c r="F2" i="4"/>
  <c r="G2" i="4"/>
  <c r="B3" i="4"/>
  <c r="C3" i="4"/>
  <c r="D3" i="4"/>
  <c r="E3" i="4"/>
  <c r="F3" i="4"/>
  <c r="B2" i="4"/>
  <c r="Q14" i="1"/>
  <c r="Z17" i="6"/>
  <c r="U17" i="6"/>
  <c r="V17" i="6"/>
  <c r="W17" i="6"/>
  <c r="X17" i="6"/>
  <c r="T17" i="6"/>
  <c r="I17" i="6"/>
  <c r="C17" i="6"/>
  <c r="D17" i="6"/>
  <c r="E17" i="6"/>
  <c r="F17" i="6"/>
  <c r="G17" i="6"/>
  <c r="B17" i="6"/>
  <c r="Z15" i="5"/>
  <c r="U15" i="5"/>
  <c r="V15" i="5"/>
  <c r="W15" i="5"/>
  <c r="X15" i="5"/>
  <c r="T15" i="5"/>
  <c r="I15" i="5"/>
  <c r="J15" i="5"/>
  <c r="K15" i="5"/>
  <c r="L15" i="5"/>
  <c r="M15" i="5"/>
  <c r="N15" i="5"/>
  <c r="O15" i="5"/>
  <c r="P15" i="5"/>
  <c r="Q15" i="5"/>
  <c r="C15" i="5"/>
  <c r="D15" i="5"/>
  <c r="E15" i="5"/>
  <c r="F15" i="5"/>
  <c r="G15" i="5"/>
  <c r="B15" i="5"/>
  <c r="Z10" i="4"/>
  <c r="U10" i="4"/>
  <c r="V10" i="4"/>
  <c r="W10" i="4"/>
  <c r="X10" i="4"/>
  <c r="T10" i="4"/>
  <c r="I10" i="4"/>
  <c r="C10" i="4"/>
  <c r="D10" i="4"/>
  <c r="E10" i="4"/>
  <c r="F10" i="4"/>
  <c r="G10" i="4"/>
  <c r="B10" i="4"/>
  <c r="Z14" i="1"/>
  <c r="U14" i="1"/>
  <c r="V14" i="1"/>
  <c r="W14" i="1"/>
  <c r="X14" i="1"/>
  <c r="T14" i="1"/>
  <c r="I14" i="1"/>
  <c r="J14" i="1"/>
  <c r="K14" i="1"/>
  <c r="L14" i="1"/>
  <c r="M14" i="1"/>
  <c r="N14" i="1"/>
  <c r="O14" i="1"/>
  <c r="P14" i="1"/>
  <c r="R14" i="1"/>
  <c r="C14" i="1"/>
  <c r="D14" i="1"/>
  <c r="E14" i="1"/>
  <c r="F14" i="1"/>
  <c r="G14" i="1"/>
  <c r="B14" i="1"/>
  <c r="Z5" i="8"/>
  <c r="X5" i="8"/>
  <c r="W5" i="8"/>
  <c r="V5" i="8"/>
  <c r="U5" i="8"/>
  <c r="T5" i="8"/>
  <c r="I5" i="8"/>
  <c r="G5" i="8"/>
  <c r="F5" i="8"/>
  <c r="E5" i="8"/>
  <c r="D5" i="8"/>
  <c r="C5" i="8"/>
  <c r="B5" i="8"/>
  <c r="Z6" i="7"/>
  <c r="X6" i="7"/>
  <c r="W6" i="7"/>
  <c r="V6" i="7"/>
  <c r="U6" i="7"/>
  <c r="T6" i="7"/>
  <c r="J6" i="7"/>
  <c r="I6" i="7"/>
  <c r="G6" i="7"/>
  <c r="F6" i="7"/>
  <c r="D6" i="7"/>
  <c r="C6" i="7"/>
  <c r="B6" i="7"/>
</calcChain>
</file>

<file path=xl/sharedStrings.xml><?xml version="1.0" encoding="utf-8"?>
<sst xmlns="http://schemas.openxmlformats.org/spreadsheetml/2006/main" count="373" uniqueCount="94">
  <si>
    <t>Carottages et Essais in situ</t>
  </si>
  <si>
    <t>Essais en laboratoire sur les enrobés</t>
  </si>
  <si>
    <t>02.01.01</t>
  </si>
  <si>
    <t>02.01.02</t>
  </si>
  <si>
    <t>02.01.03</t>
  </si>
  <si>
    <t>02.01.04</t>
  </si>
  <si>
    <t>02.01.05</t>
  </si>
  <si>
    <t>02.01.06</t>
  </si>
  <si>
    <t>03.01.01</t>
  </si>
  <si>
    <t>03.01.02</t>
  </si>
  <si>
    <t>03.01.03</t>
  </si>
  <si>
    <t>03.01.04</t>
  </si>
  <si>
    <t>03.01.05</t>
  </si>
  <si>
    <t>03.01.06</t>
  </si>
  <si>
    <t>03.01.07</t>
  </si>
  <si>
    <t>03.01.08</t>
  </si>
  <si>
    <t>03.01.09</t>
  </si>
  <si>
    <t>03.01.10</t>
  </si>
  <si>
    <t>03.02.01</t>
  </si>
  <si>
    <t>03.02.02</t>
  </si>
  <si>
    <t>03.02.03</t>
  </si>
  <si>
    <t>Essais Proctor [NF P 94-093]</t>
  </si>
  <si>
    <t>Essai IPI [NF P 94-078]</t>
  </si>
  <si>
    <t>Essai CBR immediat à Wnat[NF P 94-078]</t>
  </si>
  <si>
    <t>Essai CBR après immersion [NF P 94-078]</t>
  </si>
  <si>
    <t>Essai CBR à OPM [NF P 94-078]</t>
  </si>
  <si>
    <t>Analyse de sol Recherche de pollution - Pack Hydrocarbures et Métaux lourds</t>
  </si>
  <si>
    <t>Analyse de sol Recherche de pollution - Pack ISDI</t>
  </si>
  <si>
    <t>Essais en laboratoire pour recherche d'HAP dans les enrobés
(comprend pour une unité les essais sur chaque couche rencontrée dans un sondage)</t>
  </si>
  <si>
    <t>Total</t>
  </si>
  <si>
    <t>Essais en laboratoire pour la recherche HCT C10-40 selon la norme NF EN ISO 9377-2 (comprend pour une unité les essais sur chaque couche rencontrée dans un sondage)</t>
  </si>
  <si>
    <t>03.02.04</t>
  </si>
  <si>
    <t>03.02.05</t>
  </si>
  <si>
    <t>Extraction de liant sur enrobés et réalisation d'essais de pénétrabilité et TBA [NF EN 1426 et 1427]
(comprend pour une unité les essais sur les couches d'enrobés  roulement)</t>
  </si>
  <si>
    <t>Courbe granulométrique et tenuer en liant [NF EN12697-1 et -2 ]
(comprend pour une unité les essais sur les couches d'enrobés  roulement)</t>
  </si>
  <si>
    <t>Essais en laboratoire sur les bétons</t>
  </si>
  <si>
    <t>Essai de compression sur la couche de fondation [NF EN 12390-3]</t>
  </si>
  <si>
    <t>Piste 13-31 (y compris accotements)</t>
  </si>
  <si>
    <t>C1+Pd</t>
  </si>
  <si>
    <t>C2+F</t>
  </si>
  <si>
    <t>C3+F</t>
  </si>
  <si>
    <t>C5+Pd</t>
  </si>
  <si>
    <t>X</t>
  </si>
  <si>
    <t>C10+Pd</t>
  </si>
  <si>
    <t>C11+Pd</t>
  </si>
  <si>
    <t>C13+F</t>
  </si>
  <si>
    <t>C23+Pd</t>
  </si>
  <si>
    <t>C26+Pd</t>
  </si>
  <si>
    <t>C28+F</t>
  </si>
  <si>
    <t>C30+F</t>
  </si>
  <si>
    <t>PM1</t>
  </si>
  <si>
    <t>PM2</t>
  </si>
  <si>
    <t>PM4</t>
  </si>
  <si>
    <t>PORCHET 4</t>
  </si>
  <si>
    <t>PM3</t>
  </si>
  <si>
    <t>PORCHET 2</t>
  </si>
  <si>
    <t>C31+F</t>
  </si>
  <si>
    <t>C32+F</t>
  </si>
  <si>
    <t>C33+F</t>
  </si>
  <si>
    <t>C34+F</t>
  </si>
  <si>
    <t>C35+F</t>
  </si>
  <si>
    <t>Essais en laboratoire pour recherche d'Amiante dans les enrobés 
(comprend pour une unité les essais sur chaque couche rencontrée dans un sondage) selon la norme NFX46102</t>
  </si>
  <si>
    <t>Essais de perméabilité en place - Type Porchet selon norme NFP94132</t>
  </si>
  <si>
    <t>PORCHET 1</t>
  </si>
  <si>
    <t>PORCHET 3</t>
  </si>
  <si>
    <t>C4+Pd</t>
  </si>
  <si>
    <t>C29+F</t>
  </si>
  <si>
    <r>
      <t>Sondage au pénétromètre dynamique au droit des carottes  jusqu'à 2m50 minimum</t>
    </r>
    <r>
      <rPr>
        <strike/>
        <sz val="10"/>
        <rFont val="Calibri"/>
        <family val="2"/>
        <scheme val="minor"/>
      </rPr>
      <t xml:space="preserve"> </t>
    </r>
    <r>
      <rPr>
        <sz val="10"/>
        <rFont val="Calibri"/>
        <family val="2"/>
        <scheme val="minor"/>
      </rPr>
      <t>y compris nettoyage et rebouchage</t>
    </r>
  </si>
  <si>
    <t>Prelèvement de sols par forage  jusqu'à 1m50 minimum y compris nettoyage et rebouchage</t>
  </si>
  <si>
    <t xml:space="preserve">Sondage à la pelle mécanique jusqu'à 2m minimum y compris rebouchage, nettoyage et prélèvement </t>
  </si>
  <si>
    <t>Essais en laboratoire sur les matériaux de la couche de forme et du sol support</t>
  </si>
  <si>
    <t>03.03.01</t>
  </si>
  <si>
    <t>C6+F</t>
  </si>
  <si>
    <t>C7+Pd</t>
  </si>
  <si>
    <t>C8+F</t>
  </si>
  <si>
    <t>C9+Pd</t>
  </si>
  <si>
    <t>C12+F</t>
  </si>
  <si>
    <t>C14+F</t>
  </si>
  <si>
    <t>C15+Pd</t>
  </si>
  <si>
    <t>C16+Pd</t>
  </si>
  <si>
    <t>C17+F</t>
  </si>
  <si>
    <t>C18+Pd</t>
  </si>
  <si>
    <t>C19+F</t>
  </si>
  <si>
    <t>C20+Pd</t>
  </si>
  <si>
    <t>C21+F</t>
  </si>
  <si>
    <t>C22+Pd</t>
  </si>
  <si>
    <t>C24+F</t>
  </si>
  <si>
    <t>C25+Pd</t>
  </si>
  <si>
    <t>C27+F</t>
  </si>
  <si>
    <r>
      <t xml:space="preserve">Essais en laboratoires d'identification GTR des matériaux de couche de forme issus des sondages pour chaque couche détectée
(une unité comprend le GTR sur les différents matériaux rencontrés dans le même sondage) y compris Classification GTR - Conditions d'utilisation des matériaux </t>
    </r>
    <r>
      <rPr>
        <b/>
        <sz val="10"/>
        <rFont val="Calibri"/>
        <family val="2"/>
        <scheme val="minor"/>
      </rPr>
      <t>de la couche de forme</t>
    </r>
    <r>
      <rPr>
        <sz val="10"/>
        <rFont val="Calibri"/>
        <family val="2"/>
        <scheme val="minor"/>
      </rPr>
      <t xml:space="preserve"> : grilles de décision</t>
    </r>
  </si>
  <si>
    <r>
      <t xml:space="preserve">Essais en laboratoires d'identification GTR des matériaux du sol support issus des sondages pour chaque couche détectée
(une unité comprend le GTR sur les différents matériaux rencontrés dans le même sondage) y compris Classification GTR - Conditions d'utilisation des matériaux </t>
    </r>
    <r>
      <rPr>
        <b/>
        <sz val="10"/>
        <rFont val="Calibri"/>
        <family val="2"/>
        <scheme val="minor"/>
      </rPr>
      <t>du sol support</t>
    </r>
    <r>
      <rPr>
        <sz val="10"/>
        <rFont val="Calibri"/>
        <family val="2"/>
        <scheme val="minor"/>
      </rPr>
      <t xml:space="preserve"> : grilles de décision</t>
    </r>
  </si>
  <si>
    <t>Essais d'aptitude aux traitements (Chaux / Ciment) [NF P 98-114-3]</t>
  </si>
  <si>
    <t>Carottage de chaussée en enrobés (Couches de surface et couches d'assise) y compris rebouchage des carottages au fur et à mesure avec du béton/mortier (selon épaisseur) à prise rapide et à retrait compensé</t>
  </si>
  <si>
    <t>Carottage de chaussée en enrobés + Béton (Couches de surface, couches d'assise et couche de fondation) y compris rebouchage des carottages au fur et à mesure avec du béton/mortier (selon épaisseur) à prise rapide et à retrait compensé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</si>
</sst>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sz val="8"/>
      <name val="Calibri"/>
      <family val="2"/>
      <scheme val="minor"/>
    </font>
    <font>
      <sz val="10"/>
      <name val="Calibri"/>
      <family val="2"/>
      <scheme val="minor"/>
    </font>
    <font>
      <sz val="10"/>
      <color theme="1"/>
      <name val="Calibri"/>
      <family val="2"/>
      <scheme val="minor"/>
    </font>
    <font>
      <sz val="10"/>
      <name val="Arial"/>
      <family val="2"/>
    </font>
    <font>
      <strike/>
      <sz val="10"/>
      <name val="Calibri"/>
      <family val="2"/>
      <scheme val="minor"/>
    </font>
    <font>
      <b/>
      <sz val="10"/>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s>
  <cellStyleXfs count="4">
    <xf numFmtId="0" fontId="0" fillId="0" borderId="0"/>
    <xf numFmtId="0" fontId="1" fillId="0" borderId="0"/>
    <xf numFmtId="0" fontId="1" fillId="0" borderId="0"/>
    <xf numFmtId="0" fontId="7" fillId="0" borderId="0"/>
  </cellStyleXfs>
  <cellXfs count="29">
    <xf numFmtId="0" fontId="0" fillId="0" borderId="0" xfId="0"/>
    <xf numFmtId="0" fontId="0" fillId="0" borderId="2" xfId="0" applyBorder="1" applyAlignment="1">
      <alignment horizontal="center"/>
    </xf>
    <xf numFmtId="0" fontId="5" fillId="0" borderId="0" xfId="0" applyFont="1" applyAlignment="1">
      <alignment vertical="center" wrapText="1"/>
    </xf>
    <xf numFmtId="0" fontId="0" fillId="0" borderId="0" xfId="0" applyAlignment="1">
      <alignment horizontal="center"/>
    </xf>
    <xf numFmtId="49" fontId="6" fillId="0" borderId="1" xfId="0" applyNumberFormat="1" applyFont="1" applyBorder="1"/>
    <xf numFmtId="49" fontId="6" fillId="0" borderId="0" xfId="0" applyNumberFormat="1" applyFont="1"/>
    <xf numFmtId="0" fontId="5" fillId="0" borderId="1" xfId="0" applyFont="1" applyBorder="1" applyAlignment="1">
      <alignment vertical="center" wrapText="1"/>
    </xf>
    <xf numFmtId="0" fontId="5" fillId="0" borderId="3" xfId="0" applyFont="1" applyBorder="1" applyAlignment="1">
      <alignment vertical="center" wrapText="1"/>
    </xf>
    <xf numFmtId="0" fontId="0" fillId="0" borderId="1" xfId="0" applyBorder="1" applyAlignment="1">
      <alignment horizontal="center" vertical="center"/>
    </xf>
    <xf numFmtId="0" fontId="0" fillId="0" borderId="1" xfId="0" applyBorder="1"/>
    <xf numFmtId="0" fontId="2" fillId="0" borderId="1" xfId="0" applyFont="1" applyBorder="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1" xfId="1" applyFont="1" applyBorder="1" applyAlignment="1">
      <alignment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center" vertical="center" wrapText="1"/>
    </xf>
    <xf numFmtId="0" fontId="5" fillId="0" borderId="1" xfId="1" applyFont="1" applyBorder="1" applyAlignment="1">
      <alignment horizontal="center" vertical="center" wrapText="1"/>
    </xf>
    <xf numFmtId="0" fontId="6" fillId="0" borderId="1" xfId="0" applyFont="1" applyBorder="1" applyAlignment="1">
      <alignment horizontal="center" vertical="center"/>
    </xf>
    <xf numFmtId="0" fontId="0" fillId="0" borderId="1" xfId="0" applyBorder="1" applyAlignment="1">
      <alignment horizontal="center"/>
    </xf>
    <xf numFmtId="49" fontId="6" fillId="0" borderId="6" xfId="0" applyNumberFormat="1" applyFont="1" applyBorder="1"/>
    <xf numFmtId="0" fontId="0" fillId="0" borderId="6" xfId="0" applyBorder="1" applyAlignment="1">
      <alignment vertical="center" wrapText="1"/>
    </xf>
    <xf numFmtId="0" fontId="0" fillId="0" borderId="7" xfId="0" applyBorder="1" applyAlignment="1">
      <alignment horizontal="center"/>
    </xf>
    <xf numFmtId="0" fontId="0" fillId="0" borderId="5" xfId="0" applyBorder="1" applyAlignment="1">
      <alignment horizontal="center"/>
    </xf>
    <xf numFmtId="0" fontId="0" fillId="0" borderId="3" xfId="0" applyBorder="1" applyAlignment="1">
      <alignment horizontal="center"/>
    </xf>
    <xf numFmtId="0" fontId="3" fillId="0" borderId="1" xfId="0" applyFont="1" applyBorder="1" applyAlignment="1">
      <alignment horizontal="center" vertical="center" wrapText="1"/>
    </xf>
    <xf numFmtId="0" fontId="0" fillId="0" borderId="1" xfId="0" applyBorder="1" applyAlignment="1">
      <alignment horizontal="center"/>
    </xf>
    <xf numFmtId="0" fontId="0" fillId="0" borderId="4" xfId="0" applyBorder="1" applyAlignment="1">
      <alignment horizontal="center"/>
    </xf>
  </cellXfs>
  <cellStyles count="4">
    <cellStyle name="Normal" xfId="0" builtinId="0"/>
    <cellStyle name="Normal 2" xfId="3" xr:uid="{4253F464-7520-4BB5-BF41-1C3CCE3F1265}"/>
    <cellStyle name="Normal 3" xfId="1" xr:uid="{19C21A39-719E-4F10-834B-F7C3F283FB35}"/>
    <cellStyle name="Normal 3 3" xfId="2" xr:uid="{BE442B67-8981-4962-AF34-F0EFEB02C0B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2489D-2AB8-42F5-B5D5-956B9AE479F9}">
  <dimension ref="A1:Z14"/>
  <sheetViews>
    <sheetView tabSelected="1" zoomScale="85" zoomScaleNormal="85" workbookViewId="0">
      <pane xSplit="1" ySplit="3" topLeftCell="B4" activePane="bottomRight" state="frozen"/>
      <selection pane="topRight" activeCell="B1" sqref="B1"/>
      <selection pane="bottomLeft" activeCell="A4" sqref="A4"/>
      <selection pane="bottomRight" activeCell="D36" sqref="D36"/>
    </sheetView>
  </sheetViews>
  <sheetFormatPr baseColWidth="10" defaultRowHeight="15" x14ac:dyDescent="0.25"/>
  <cols>
    <col min="1" max="1" width="21.7109375" customWidth="1"/>
    <col min="2" max="3" width="14.28515625" customWidth="1"/>
    <col min="8" max="8" width="1.42578125" customWidth="1"/>
    <col min="16" max="16" width="36.85546875" customWidth="1"/>
    <col min="17" max="17" width="37.85546875" customWidth="1"/>
    <col min="18" max="18" width="13" customWidth="1"/>
    <col min="19" max="19" width="1.5703125" customWidth="1"/>
    <col min="20" max="24" width="14.28515625" customWidth="1"/>
    <col min="25" max="25" width="1.140625" customWidth="1"/>
    <col min="26" max="26" width="36.140625" customWidth="1"/>
  </cols>
  <sheetData>
    <row r="1" spans="1:26" x14ac:dyDescent="0.25">
      <c r="A1" s="26" t="s">
        <v>37</v>
      </c>
      <c r="B1" s="27" t="s">
        <v>0</v>
      </c>
      <c r="C1" s="27"/>
      <c r="D1" s="27"/>
      <c r="E1" s="27"/>
      <c r="F1" s="27"/>
      <c r="G1" s="27"/>
      <c r="H1" s="1"/>
      <c r="I1" s="24" t="s">
        <v>70</v>
      </c>
      <c r="J1" s="24"/>
      <c r="K1" s="24"/>
      <c r="L1" s="24"/>
      <c r="M1" s="24"/>
      <c r="N1" s="24"/>
      <c r="O1" s="24"/>
      <c r="P1" s="24"/>
      <c r="Q1" s="24"/>
      <c r="R1" s="25"/>
      <c r="S1" s="3"/>
      <c r="T1" s="28" t="s">
        <v>1</v>
      </c>
      <c r="U1" s="24"/>
      <c r="V1" s="24"/>
      <c r="W1" s="24"/>
      <c r="X1" s="24"/>
      <c r="Y1" s="3"/>
      <c r="Z1" s="20" t="s">
        <v>35</v>
      </c>
    </row>
    <row r="2" spans="1:26" ht="17.25" customHeight="1" x14ac:dyDescent="0.25">
      <c r="A2" s="26"/>
      <c r="B2" s="4" t="s">
        <v>2</v>
      </c>
      <c r="C2" s="4" t="s">
        <v>3</v>
      </c>
      <c r="D2" s="4" t="s">
        <v>4</v>
      </c>
      <c r="E2" s="4" t="s">
        <v>5</v>
      </c>
      <c r="F2" s="4" t="s">
        <v>6</v>
      </c>
      <c r="G2" s="4" t="s">
        <v>7</v>
      </c>
      <c r="H2" s="21"/>
      <c r="I2" s="4" t="s">
        <v>8</v>
      </c>
      <c r="J2" s="4" t="s">
        <v>9</v>
      </c>
      <c r="K2" s="4" t="s">
        <v>10</v>
      </c>
      <c r="L2" s="4" t="s">
        <v>11</v>
      </c>
      <c r="M2" s="4" t="s">
        <v>12</v>
      </c>
      <c r="N2" s="4" t="s">
        <v>13</v>
      </c>
      <c r="O2" s="4" t="s">
        <v>14</v>
      </c>
      <c r="P2" s="4" t="s">
        <v>15</v>
      </c>
      <c r="Q2" s="4" t="s">
        <v>16</v>
      </c>
      <c r="R2" s="4" t="s">
        <v>17</v>
      </c>
      <c r="S2" s="5"/>
      <c r="T2" s="4" t="s">
        <v>18</v>
      </c>
      <c r="U2" s="4" t="s">
        <v>19</v>
      </c>
      <c r="V2" s="4" t="s">
        <v>20</v>
      </c>
      <c r="W2" s="4" t="s">
        <v>31</v>
      </c>
      <c r="X2" s="4" t="s">
        <v>32</v>
      </c>
      <c r="Y2" s="5"/>
      <c r="Z2" s="4" t="s">
        <v>71</v>
      </c>
    </row>
    <row r="3" spans="1:26" ht="245.25" customHeight="1" x14ac:dyDescent="0.25">
      <c r="A3" s="26"/>
      <c r="B3" s="6" t="s">
        <v>92</v>
      </c>
      <c r="C3" s="6" t="s">
        <v>93</v>
      </c>
      <c r="D3" s="7" t="s">
        <v>67</v>
      </c>
      <c r="E3" s="7" t="s">
        <v>68</v>
      </c>
      <c r="F3" s="7" t="s">
        <v>69</v>
      </c>
      <c r="G3" s="7" t="s">
        <v>62</v>
      </c>
      <c r="H3" s="22"/>
      <c r="I3" s="6" t="s">
        <v>21</v>
      </c>
      <c r="J3" s="7" t="s">
        <v>22</v>
      </c>
      <c r="K3" s="7" t="s">
        <v>23</v>
      </c>
      <c r="L3" s="7" t="s">
        <v>24</v>
      </c>
      <c r="M3" s="7" t="s">
        <v>25</v>
      </c>
      <c r="N3" s="7" t="s">
        <v>26</v>
      </c>
      <c r="O3" s="7" t="s">
        <v>27</v>
      </c>
      <c r="P3" s="7" t="s">
        <v>89</v>
      </c>
      <c r="Q3" s="7" t="s">
        <v>90</v>
      </c>
      <c r="R3" s="7" t="s">
        <v>91</v>
      </c>
      <c r="S3" s="2"/>
      <c r="T3" s="6" t="s">
        <v>61</v>
      </c>
      <c r="U3" s="7" t="s">
        <v>28</v>
      </c>
      <c r="V3" s="7" t="s">
        <v>30</v>
      </c>
      <c r="W3" s="7" t="s">
        <v>33</v>
      </c>
      <c r="X3" s="7" t="s">
        <v>34</v>
      </c>
      <c r="Y3" s="2"/>
      <c r="Z3" s="13" t="s">
        <v>36</v>
      </c>
    </row>
    <row r="4" spans="1:26" x14ac:dyDescent="0.25">
      <c r="A4" s="11" t="s">
        <v>38</v>
      </c>
      <c r="B4" s="14" t="s">
        <v>42</v>
      </c>
      <c r="C4" s="15"/>
      <c r="D4" s="15" t="s">
        <v>42</v>
      </c>
      <c r="E4" s="15"/>
      <c r="F4" s="15"/>
      <c r="G4" s="15"/>
      <c r="H4" s="16"/>
      <c r="I4" s="14"/>
      <c r="J4" s="15"/>
      <c r="K4" s="15"/>
      <c r="L4" s="15"/>
      <c r="M4" s="15"/>
      <c r="N4" s="15"/>
      <c r="O4" s="15"/>
      <c r="P4" s="15"/>
      <c r="Q4" s="15"/>
      <c r="R4" s="15"/>
      <c r="S4" s="17"/>
      <c r="T4" s="14" t="s">
        <v>42</v>
      </c>
      <c r="U4" s="15" t="s">
        <v>42</v>
      </c>
      <c r="V4" s="15" t="s">
        <v>42</v>
      </c>
      <c r="W4" s="15"/>
      <c r="X4" s="15"/>
      <c r="Y4" s="17"/>
      <c r="Z4" s="8"/>
    </row>
    <row r="5" spans="1:26" x14ac:dyDescent="0.25">
      <c r="A5" s="11" t="s">
        <v>39</v>
      </c>
      <c r="B5" s="14" t="s">
        <v>42</v>
      </c>
      <c r="C5" s="15"/>
      <c r="D5" s="15"/>
      <c r="E5" s="15" t="s">
        <v>42</v>
      </c>
      <c r="F5" s="15"/>
      <c r="G5" s="15"/>
      <c r="H5" s="16"/>
      <c r="I5" s="14"/>
      <c r="J5" s="15" t="s">
        <v>42</v>
      </c>
      <c r="K5" s="15" t="s">
        <v>42</v>
      </c>
      <c r="L5" s="15"/>
      <c r="M5" s="15"/>
      <c r="N5" s="15"/>
      <c r="O5" s="15"/>
      <c r="P5" s="15" t="s">
        <v>42</v>
      </c>
      <c r="Q5" s="15" t="s">
        <v>42</v>
      </c>
      <c r="R5" s="15"/>
      <c r="S5" s="17"/>
      <c r="T5" s="14"/>
      <c r="U5" s="15"/>
      <c r="V5" s="15"/>
      <c r="W5" s="15" t="s">
        <v>42</v>
      </c>
      <c r="X5" s="15" t="s">
        <v>42</v>
      </c>
      <c r="Y5" s="17"/>
      <c r="Z5" s="8"/>
    </row>
    <row r="6" spans="1:26" x14ac:dyDescent="0.25">
      <c r="A6" s="11" t="s">
        <v>40</v>
      </c>
      <c r="B6" s="14" t="s">
        <v>42</v>
      </c>
      <c r="C6" s="15"/>
      <c r="D6" s="15"/>
      <c r="E6" s="15" t="s">
        <v>42</v>
      </c>
      <c r="F6" s="15"/>
      <c r="G6" s="15"/>
      <c r="H6" s="16"/>
      <c r="I6" s="14"/>
      <c r="J6" s="15" t="s">
        <v>42</v>
      </c>
      <c r="K6" s="15" t="s">
        <v>42</v>
      </c>
      <c r="L6" s="15"/>
      <c r="M6" s="15"/>
      <c r="N6" s="15"/>
      <c r="O6" s="15"/>
      <c r="P6" s="15" t="s">
        <v>42</v>
      </c>
      <c r="Q6" s="15" t="s">
        <v>42</v>
      </c>
      <c r="R6" s="15"/>
      <c r="S6" s="17"/>
      <c r="T6" s="14" t="s">
        <v>42</v>
      </c>
      <c r="U6" s="15" t="s">
        <v>42</v>
      </c>
      <c r="V6" s="15"/>
      <c r="W6" s="15"/>
      <c r="X6" s="15"/>
      <c r="Y6" s="17"/>
      <c r="Z6" s="8"/>
    </row>
    <row r="7" spans="1:26" x14ac:dyDescent="0.25">
      <c r="A7" s="11" t="s">
        <v>65</v>
      </c>
      <c r="B7" s="14" t="s">
        <v>42</v>
      </c>
      <c r="C7" s="15"/>
      <c r="D7" s="15" t="s">
        <v>42</v>
      </c>
      <c r="E7" s="15"/>
      <c r="F7" s="15"/>
      <c r="G7" s="15"/>
      <c r="H7" s="16"/>
      <c r="I7" s="14"/>
      <c r="J7" s="15"/>
      <c r="K7" s="15"/>
      <c r="L7" s="15"/>
      <c r="M7" s="15"/>
      <c r="N7" s="15"/>
      <c r="O7" s="15"/>
      <c r="P7" s="15"/>
      <c r="Q7" s="15"/>
      <c r="R7" s="15"/>
      <c r="S7" s="17"/>
      <c r="T7" s="14"/>
      <c r="U7" s="15"/>
      <c r="V7" s="15"/>
      <c r="W7" s="15"/>
      <c r="X7" s="15"/>
      <c r="Y7" s="17"/>
      <c r="Z7" s="8"/>
    </row>
    <row r="8" spans="1:26" x14ac:dyDescent="0.25">
      <c r="A8" s="11" t="s">
        <v>66</v>
      </c>
      <c r="B8" s="14" t="s">
        <v>42</v>
      </c>
      <c r="C8" s="15"/>
      <c r="D8" s="15"/>
      <c r="E8" s="15" t="s">
        <v>42</v>
      </c>
      <c r="F8" s="15"/>
      <c r="G8" s="15"/>
      <c r="H8" s="16"/>
      <c r="I8" s="14"/>
      <c r="J8" s="15" t="s">
        <v>42</v>
      </c>
      <c r="K8" s="15" t="s">
        <v>42</v>
      </c>
      <c r="L8" s="15"/>
      <c r="M8" s="15"/>
      <c r="N8" s="15"/>
      <c r="O8" s="15"/>
      <c r="P8" s="15" t="s">
        <v>42</v>
      </c>
      <c r="Q8" s="15" t="s">
        <v>42</v>
      </c>
      <c r="R8" s="15"/>
      <c r="S8" s="17"/>
      <c r="T8" s="14" t="s">
        <v>42</v>
      </c>
      <c r="U8" s="15" t="s">
        <v>42</v>
      </c>
      <c r="V8" s="15"/>
      <c r="W8" s="15"/>
      <c r="X8" s="15"/>
      <c r="Y8" s="17"/>
      <c r="Z8" s="8"/>
    </row>
    <row r="9" spans="1:26" x14ac:dyDescent="0.25">
      <c r="A9" s="11" t="s">
        <v>49</v>
      </c>
      <c r="B9" s="14" t="s">
        <v>42</v>
      </c>
      <c r="C9" s="15"/>
      <c r="D9" s="15"/>
      <c r="E9" s="15" t="s">
        <v>42</v>
      </c>
      <c r="F9" s="15"/>
      <c r="G9" s="15"/>
      <c r="H9" s="16"/>
      <c r="I9" s="14"/>
      <c r="J9" s="15" t="s">
        <v>42</v>
      </c>
      <c r="K9" s="15" t="s">
        <v>42</v>
      </c>
      <c r="L9" s="15"/>
      <c r="M9" s="15"/>
      <c r="N9" s="15"/>
      <c r="O9" s="15"/>
      <c r="P9" s="15" t="s">
        <v>42</v>
      </c>
      <c r="Q9" s="15" t="s">
        <v>42</v>
      </c>
      <c r="R9" s="15"/>
      <c r="S9" s="17"/>
      <c r="T9" s="14" t="s">
        <v>42</v>
      </c>
      <c r="U9" s="15" t="s">
        <v>42</v>
      </c>
      <c r="V9" s="15"/>
      <c r="W9" s="15"/>
      <c r="X9" s="15"/>
      <c r="Y9" s="17"/>
      <c r="Z9" s="8"/>
    </row>
    <row r="10" spans="1:26" x14ac:dyDescent="0.25">
      <c r="A10" s="11" t="s">
        <v>50</v>
      </c>
      <c r="B10" s="14"/>
      <c r="C10" s="15"/>
      <c r="D10" s="15"/>
      <c r="E10" s="15"/>
      <c r="F10" s="15" t="s">
        <v>42</v>
      </c>
      <c r="G10" s="15"/>
      <c r="H10" s="16"/>
      <c r="I10" s="14" t="s">
        <v>42</v>
      </c>
      <c r="J10" s="15" t="s">
        <v>42</v>
      </c>
      <c r="K10" s="15" t="s">
        <v>42</v>
      </c>
      <c r="L10" s="15" t="s">
        <v>42</v>
      </c>
      <c r="M10" s="15" t="s">
        <v>42</v>
      </c>
      <c r="N10" s="15"/>
      <c r="O10" s="15"/>
      <c r="P10" s="15" t="s">
        <v>42</v>
      </c>
      <c r="Q10" s="15" t="s">
        <v>42</v>
      </c>
      <c r="R10" s="15"/>
      <c r="S10" s="17"/>
      <c r="T10" s="14"/>
      <c r="U10" s="15"/>
      <c r="V10" s="15"/>
      <c r="W10" s="15"/>
      <c r="X10" s="15"/>
      <c r="Y10" s="17"/>
      <c r="Z10" s="8"/>
    </row>
    <row r="11" spans="1:26" x14ac:dyDescent="0.25">
      <c r="A11" s="11" t="s">
        <v>51</v>
      </c>
      <c r="B11" s="14"/>
      <c r="C11" s="15"/>
      <c r="D11" s="15"/>
      <c r="E11" s="15"/>
      <c r="F11" s="15" t="s">
        <v>42</v>
      </c>
      <c r="G11" s="15"/>
      <c r="H11" s="16"/>
      <c r="I11" s="14" t="s">
        <v>42</v>
      </c>
      <c r="J11" s="15" t="s">
        <v>42</v>
      </c>
      <c r="K11" s="15" t="s">
        <v>42</v>
      </c>
      <c r="L11" s="15" t="s">
        <v>42</v>
      </c>
      <c r="M11" s="15" t="s">
        <v>42</v>
      </c>
      <c r="N11" s="15" t="s">
        <v>42</v>
      </c>
      <c r="O11" s="15" t="s">
        <v>42</v>
      </c>
      <c r="P11" s="15" t="s">
        <v>42</v>
      </c>
      <c r="Q11" s="15" t="s">
        <v>42</v>
      </c>
      <c r="R11" s="15" t="s">
        <v>42</v>
      </c>
      <c r="S11" s="17"/>
      <c r="T11" s="14"/>
      <c r="U11" s="15"/>
      <c r="V11" s="15"/>
      <c r="W11" s="15"/>
      <c r="X11" s="15"/>
      <c r="Y11" s="17"/>
      <c r="Z11" s="8"/>
    </row>
    <row r="12" spans="1:26" x14ac:dyDescent="0.25">
      <c r="A12" s="11" t="s">
        <v>63</v>
      </c>
      <c r="B12" s="14"/>
      <c r="C12" s="15"/>
      <c r="D12" s="15"/>
      <c r="E12" s="15"/>
      <c r="F12" s="15"/>
      <c r="G12" s="15" t="s">
        <v>42</v>
      </c>
      <c r="H12" s="16"/>
      <c r="I12" s="14"/>
      <c r="J12" s="15"/>
      <c r="K12" s="15"/>
      <c r="L12" s="15"/>
      <c r="M12" s="15"/>
      <c r="N12" s="15"/>
      <c r="O12" s="15"/>
      <c r="P12" s="15"/>
      <c r="Q12" s="15"/>
      <c r="R12" s="15"/>
      <c r="S12" s="17"/>
      <c r="T12" s="14"/>
      <c r="U12" s="15"/>
      <c r="V12" s="15"/>
      <c r="W12" s="15"/>
      <c r="X12" s="15"/>
      <c r="Y12" s="17"/>
      <c r="Z12" s="8"/>
    </row>
    <row r="13" spans="1:26" x14ac:dyDescent="0.25">
      <c r="A13" s="11" t="s">
        <v>64</v>
      </c>
      <c r="B13" s="14"/>
      <c r="C13" s="15"/>
      <c r="D13" s="15"/>
      <c r="E13" s="15"/>
      <c r="F13" s="15"/>
      <c r="G13" s="15" t="s">
        <v>42</v>
      </c>
      <c r="H13" s="16"/>
      <c r="I13" s="14"/>
      <c r="J13" s="15"/>
      <c r="K13" s="15"/>
      <c r="L13" s="15"/>
      <c r="M13" s="15"/>
      <c r="N13" s="15"/>
      <c r="O13" s="15"/>
      <c r="P13" s="15"/>
      <c r="Q13" s="15"/>
      <c r="R13" s="15"/>
      <c r="S13" s="17"/>
      <c r="T13" s="14"/>
      <c r="U13" s="15"/>
      <c r="V13" s="15"/>
      <c r="W13" s="15"/>
      <c r="X13" s="15"/>
      <c r="Y13" s="17"/>
      <c r="Z13" s="8"/>
    </row>
    <row r="14" spans="1:26" x14ac:dyDescent="0.25">
      <c r="A14" s="10" t="s">
        <v>29</v>
      </c>
      <c r="B14" s="9">
        <f t="shared" ref="B14:G14" si="0">COUNTA(B4:B13)</f>
        <v>6</v>
      </c>
      <c r="C14" s="9">
        <f t="shared" si="0"/>
        <v>0</v>
      </c>
      <c r="D14" s="9">
        <f t="shared" si="0"/>
        <v>2</v>
      </c>
      <c r="E14" s="9">
        <f t="shared" si="0"/>
        <v>4</v>
      </c>
      <c r="F14" s="9">
        <f t="shared" si="0"/>
        <v>2</v>
      </c>
      <c r="G14" s="9">
        <f t="shared" si="0"/>
        <v>2</v>
      </c>
      <c r="I14" s="9">
        <f t="shared" ref="I14:R14" si="1">COUNTA(I4:I13)</f>
        <v>2</v>
      </c>
      <c r="J14" s="9">
        <f t="shared" si="1"/>
        <v>6</v>
      </c>
      <c r="K14" s="9">
        <f t="shared" si="1"/>
        <v>6</v>
      </c>
      <c r="L14" s="9">
        <f t="shared" si="1"/>
        <v>2</v>
      </c>
      <c r="M14" s="9">
        <f t="shared" si="1"/>
        <v>2</v>
      </c>
      <c r="N14" s="9">
        <f t="shared" si="1"/>
        <v>1</v>
      </c>
      <c r="O14" s="9">
        <f t="shared" si="1"/>
        <v>1</v>
      </c>
      <c r="P14" s="9">
        <f t="shared" si="1"/>
        <v>6</v>
      </c>
      <c r="Q14" s="9">
        <f t="shared" si="1"/>
        <v>6</v>
      </c>
      <c r="R14" s="9">
        <f t="shared" si="1"/>
        <v>1</v>
      </c>
      <c r="T14" s="9">
        <f t="shared" ref="T14:X14" si="2">COUNTA(T4:T13)</f>
        <v>4</v>
      </c>
      <c r="U14" s="9">
        <f t="shared" si="2"/>
        <v>4</v>
      </c>
      <c r="V14" s="9">
        <f t="shared" si="2"/>
        <v>1</v>
      </c>
      <c r="W14" s="9">
        <f t="shared" si="2"/>
        <v>1</v>
      </c>
      <c r="X14" s="9">
        <f t="shared" si="2"/>
        <v>1</v>
      </c>
      <c r="Z14" s="9">
        <f>COUNTA(Z4:Z13)</f>
        <v>0</v>
      </c>
    </row>
  </sheetData>
  <mergeCells count="4">
    <mergeCell ref="I1:R1"/>
    <mergeCell ref="A1:A3"/>
    <mergeCell ref="B1:G1"/>
    <mergeCell ref="T1:X1"/>
  </mergeCells>
  <phoneticPr fontId="4"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9C489-F648-440D-ABE6-8CD4D59451AD}">
  <dimension ref="A1:Z10"/>
  <sheetViews>
    <sheetView zoomScale="85" zoomScaleNormal="85" workbookViewId="0">
      <pane xSplit="1" ySplit="3" topLeftCell="B4" activePane="bottomRight" state="frozen"/>
      <selection pane="topRight" activeCell="B1" sqref="B1"/>
      <selection pane="bottomLeft" activeCell="A4" sqref="A4"/>
      <selection pane="bottomRight" activeCell="Y2" sqref="Y1:Y1048576"/>
    </sheetView>
  </sheetViews>
  <sheetFormatPr baseColWidth="10" defaultRowHeight="15" x14ac:dyDescent="0.25"/>
  <cols>
    <col min="1" max="1" width="21.7109375" customWidth="1"/>
    <col min="2" max="3" width="14.28515625" customWidth="1"/>
    <col min="8" max="8" width="1.42578125" customWidth="1"/>
    <col min="16" max="18" width="13" customWidth="1"/>
    <col min="19" max="19" width="1.5703125" customWidth="1"/>
    <col min="20" max="24" width="14.28515625" customWidth="1"/>
    <col min="25" max="25" width="1.140625" customWidth="1"/>
    <col min="26" max="26" width="35.140625" bestFit="1" customWidth="1"/>
  </cols>
  <sheetData>
    <row r="1" spans="1:26" x14ac:dyDescent="0.25">
      <c r="A1" s="26" t="s">
        <v>37</v>
      </c>
      <c r="B1" s="27" t="s">
        <v>0</v>
      </c>
      <c r="C1" s="27"/>
      <c r="D1" s="27"/>
      <c r="E1" s="27"/>
      <c r="F1" s="27"/>
      <c r="G1" s="27"/>
      <c r="H1" s="23"/>
      <c r="I1" s="28" t="s">
        <v>70</v>
      </c>
      <c r="J1" s="24"/>
      <c r="K1" s="24"/>
      <c r="L1" s="24"/>
      <c r="M1" s="24"/>
      <c r="N1" s="24"/>
      <c r="O1" s="24"/>
      <c r="P1" s="24"/>
      <c r="Q1" s="24"/>
      <c r="R1" s="25"/>
      <c r="S1" s="3"/>
      <c r="T1" s="28" t="s">
        <v>1</v>
      </c>
      <c r="U1" s="24"/>
      <c r="V1" s="24"/>
      <c r="W1" s="24"/>
      <c r="X1" s="24"/>
      <c r="Y1" s="3"/>
      <c r="Z1" s="20" t="s">
        <v>35</v>
      </c>
    </row>
    <row r="2" spans="1:26" ht="17.25" customHeight="1" x14ac:dyDescent="0.25">
      <c r="A2" s="26"/>
      <c r="B2" s="4" t="str">
        <f>'Piste 13-31 - ZH1'!B2</f>
        <v>02.01.01</v>
      </c>
      <c r="C2" s="4" t="str">
        <f>'Piste 13-31 - ZH1'!C2</f>
        <v>02.01.02</v>
      </c>
      <c r="D2" s="4" t="str">
        <f>'Piste 13-31 - ZH1'!D2</f>
        <v>02.01.03</v>
      </c>
      <c r="E2" s="4" t="str">
        <f>'Piste 13-31 - ZH1'!E2</f>
        <v>02.01.04</v>
      </c>
      <c r="F2" s="4" t="str">
        <f>'Piste 13-31 - ZH1'!F2</f>
        <v>02.01.05</v>
      </c>
      <c r="G2" s="4" t="str">
        <f>'Piste 13-31 - ZH1'!G2</f>
        <v>02.01.06</v>
      </c>
      <c r="H2" s="21"/>
      <c r="I2" s="4" t="str">
        <f>'Piste 13-31 - ZH1'!I2</f>
        <v>03.01.01</v>
      </c>
      <c r="J2" s="4" t="str">
        <f>'Piste 13-31 - ZH1'!J2</f>
        <v>03.01.02</v>
      </c>
      <c r="K2" s="4" t="str">
        <f>'Piste 13-31 - ZH1'!K2</f>
        <v>03.01.03</v>
      </c>
      <c r="L2" s="4" t="str">
        <f>'Piste 13-31 - ZH1'!L2</f>
        <v>03.01.04</v>
      </c>
      <c r="M2" s="4" t="str">
        <f>'Piste 13-31 - ZH1'!M2</f>
        <v>03.01.05</v>
      </c>
      <c r="N2" s="4" t="str">
        <f>'Piste 13-31 - ZH1'!N2</f>
        <v>03.01.06</v>
      </c>
      <c r="O2" s="4" t="str">
        <f>'Piste 13-31 - ZH1'!O2</f>
        <v>03.01.07</v>
      </c>
      <c r="P2" s="4" t="str">
        <f>'Piste 13-31 - ZH1'!P2</f>
        <v>03.01.08</v>
      </c>
      <c r="Q2" s="4" t="str">
        <f>'Piste 13-31 - ZH1'!Q2</f>
        <v>03.01.09</v>
      </c>
      <c r="R2" s="4" t="str">
        <f>'Piste 13-31 - ZH1'!R2</f>
        <v>03.01.10</v>
      </c>
      <c r="S2" s="5"/>
      <c r="T2" s="4" t="str">
        <f>'Piste 13-31 - ZH1'!T2</f>
        <v>03.02.01</v>
      </c>
      <c r="U2" s="4" t="str">
        <f>'Piste 13-31 - ZH1'!U2</f>
        <v>03.02.02</v>
      </c>
      <c r="V2" s="4" t="str">
        <f>'Piste 13-31 - ZH1'!V2</f>
        <v>03.02.03</v>
      </c>
      <c r="W2" s="4" t="str">
        <f>'Piste 13-31 - ZH1'!W2</f>
        <v>03.02.04</v>
      </c>
      <c r="X2" s="4" t="str">
        <f>'Piste 13-31 - ZH1'!X2</f>
        <v>03.02.05</v>
      </c>
      <c r="Y2" s="5"/>
      <c r="Z2" s="4" t="str">
        <f>'Piste 13-31 - ZH1'!Z2</f>
        <v>03.03.01</v>
      </c>
    </row>
    <row r="3" spans="1:26" ht="369.75" x14ac:dyDescent="0.25">
      <c r="A3" s="26"/>
      <c r="B3" s="6" t="str">
        <f>'Piste 13-31 - ZH1'!B3</f>
        <v>Carottage de chaussée en enrobés (Couches de surface et couches d'assise) y compris rebouchage des carottages au fur et à mesure avec du béton/mortier (selon épaisseur) à prise rapide et à retrait compensé</v>
      </c>
      <c r="C3" s="6" t="str">
        <f>'Piste 13-31 - ZH1'!C3</f>
        <v>Carottage de chaussée en enrobés + Béton (Couches de surface, couches d'assise et couche de fondation) y compris rebouchage des carottages au fur et à mesure avec du béton/mortier (selon épaisseur) à prise rapide et à retrait compensé</v>
      </c>
      <c r="D3" s="6" t="str">
        <f>'Piste 13-31 - ZH1'!D3</f>
        <v>Sondage au pénétromètre dynamique au droit des carottes  jusqu'à 2m50 minimum y compris nettoyage et rebouchage</v>
      </c>
      <c r="E3" s="6" t="str">
        <f>'Piste 13-31 - ZH1'!E3</f>
        <v>Prelèvement de sols par forage  jusqu'à 1m50 minimum y compris nettoyage et rebouchage</v>
      </c>
      <c r="F3" s="6" t="str">
        <f>'Piste 13-31 - ZH1'!F3</f>
        <v xml:space="preserve">Sondage à la pelle mécanique jusqu'à 2m minimum y compris rebouchage, nettoyage et prélèvement </v>
      </c>
      <c r="G3" s="6" t="str">
        <f>'Piste 13-31 - ZH1'!G3</f>
        <v>Essais de perméabilité en place - Type Porchet selon norme NFP94132</v>
      </c>
      <c r="H3" s="22"/>
      <c r="I3" s="6" t="str">
        <f>'Piste 13-31 - ZH1'!I3</f>
        <v>Essais Proctor [NF P 94-093]</v>
      </c>
      <c r="J3" s="7" t="str">
        <f>'Piste 13-31 - ZH1'!J3</f>
        <v>Essai IPI [NF P 94-078]</v>
      </c>
      <c r="K3" s="7" t="str">
        <f>'Piste 13-31 - ZH1'!K3</f>
        <v>Essai CBR immediat à Wnat[NF P 94-078]</v>
      </c>
      <c r="L3" s="7" t="str">
        <f>'Piste 13-31 - ZH1'!L3</f>
        <v>Essai CBR après immersion [NF P 94-078]</v>
      </c>
      <c r="M3" s="7" t="str">
        <f>'Piste 13-31 - ZH1'!M3</f>
        <v>Essai CBR à OPM [NF P 94-078]</v>
      </c>
      <c r="N3" s="7" t="str">
        <f>'Piste 13-31 - ZH1'!N3</f>
        <v>Analyse de sol Recherche de pollution - Pack Hydrocarbures et Métaux lourds</v>
      </c>
      <c r="O3" s="7" t="str">
        <f>'Piste 13-31 - ZH1'!O3</f>
        <v>Analyse de sol Recherche de pollution - Pack ISDI</v>
      </c>
      <c r="P3" s="7" t="str">
        <f>'Piste 13-31 - ZH1'!P3</f>
        <v>Essais en laboratoires d'identification GTR des matériaux de couche de forme issus des sondages pour chaque couche détectée
(une unité comprend le GTR sur les différents matériaux rencontrés dans le même sondage) y compris Classification GTR - Conditions d'utilisation des matériaux de la couche de forme : grilles de décision</v>
      </c>
      <c r="Q3" s="7" t="str">
        <f>'Piste 13-31 - ZH1'!Q3</f>
        <v>Essais en laboratoires d'identification GTR des matériaux du sol support issus des sondages pour chaque couche détectée
(une unité comprend le GTR sur les différents matériaux rencontrés dans le même sondage) y compris Classification GTR - Conditions d'utilisation des matériaux du sol support : grilles de décision</v>
      </c>
      <c r="R3" s="7" t="str">
        <f>'Piste 13-31 - ZH1'!R3</f>
        <v>Essais d'aptitude aux traitements (Chaux / Ciment) [NF P 98-114-3]</v>
      </c>
      <c r="S3" s="2"/>
      <c r="T3" s="6" t="str">
        <f>'Piste 13-31 - ZH1'!T3</f>
        <v>Essais en laboratoire pour recherche d'Amiante dans les enrobés 
(comprend pour une unité les essais sur chaque couche rencontrée dans un sondage) selon la norme NFX46102</v>
      </c>
      <c r="U3" s="6" t="str">
        <f>'Piste 13-31 - ZH1'!U3</f>
        <v>Essais en laboratoire pour recherche d'HAP dans les enrobés
(comprend pour une unité les essais sur chaque couche rencontrée dans un sondage)</v>
      </c>
      <c r="V3" s="6" t="str">
        <f>'Piste 13-31 - ZH1'!V3</f>
        <v>Essais en laboratoire pour la recherche HCT C10-40 selon la norme NF EN ISO 9377-2 (comprend pour une unité les essais sur chaque couche rencontrée dans un sondage)</v>
      </c>
      <c r="W3" s="6" t="str">
        <f>'Piste 13-31 - ZH1'!W3</f>
        <v>Extraction de liant sur enrobés et réalisation d'essais de pénétrabilité et TBA [NF EN 1426 et 1427]
(comprend pour une unité les essais sur les couches d'enrobés  roulement)</v>
      </c>
      <c r="X3" s="6" t="str">
        <f>'Piste 13-31 - ZH1'!X3</f>
        <v>Courbe granulométrique et tenuer en liant [NF EN12697-1 et -2 ]
(comprend pour une unité les essais sur les couches d'enrobés  roulement)</v>
      </c>
      <c r="Y3" s="2"/>
      <c r="Z3" s="13" t="str">
        <f>'Piste 13-31 - ZH1'!Z3</f>
        <v>Essai de compression sur la couche de fondation [NF EN 12390-3]</v>
      </c>
    </row>
    <row r="4" spans="1:26" x14ac:dyDescent="0.25">
      <c r="A4" s="11" t="s">
        <v>41</v>
      </c>
      <c r="B4" s="14"/>
      <c r="C4" s="15" t="s">
        <v>42</v>
      </c>
      <c r="D4" s="15" t="s">
        <v>42</v>
      </c>
      <c r="E4" s="15"/>
      <c r="F4" s="15"/>
      <c r="G4" s="15"/>
      <c r="H4" s="16"/>
      <c r="I4" s="14"/>
      <c r="J4" s="15"/>
      <c r="K4" s="15"/>
      <c r="L4" s="15"/>
      <c r="M4" s="15"/>
      <c r="N4" s="15"/>
      <c r="O4" s="15"/>
      <c r="P4" s="15"/>
      <c r="Q4" s="15"/>
      <c r="R4" s="15"/>
      <c r="S4" s="17"/>
      <c r="T4" s="14" t="s">
        <v>42</v>
      </c>
      <c r="U4" s="15" t="s">
        <v>42</v>
      </c>
      <c r="V4" s="15"/>
      <c r="W4" s="15"/>
      <c r="X4" s="15"/>
      <c r="Y4" s="17"/>
      <c r="Z4" s="8"/>
    </row>
    <row r="5" spans="1:26" x14ac:dyDescent="0.25">
      <c r="A5" s="11" t="s">
        <v>72</v>
      </c>
      <c r="B5" s="14"/>
      <c r="C5" s="15" t="s">
        <v>42</v>
      </c>
      <c r="D5" s="15"/>
      <c r="E5" s="15" t="s">
        <v>42</v>
      </c>
      <c r="F5" s="15"/>
      <c r="G5" s="15"/>
      <c r="H5" s="16"/>
      <c r="I5" s="14"/>
      <c r="J5" s="15" t="s">
        <v>42</v>
      </c>
      <c r="K5" s="15" t="s">
        <v>42</v>
      </c>
      <c r="L5" s="15"/>
      <c r="M5" s="15"/>
      <c r="N5" s="15"/>
      <c r="O5" s="15"/>
      <c r="P5" s="15" t="s">
        <v>42</v>
      </c>
      <c r="Q5" s="15" t="s">
        <v>42</v>
      </c>
      <c r="R5" s="15"/>
      <c r="S5" s="17"/>
      <c r="T5" s="14"/>
      <c r="U5" s="15"/>
      <c r="V5" s="15"/>
      <c r="W5" s="15" t="s">
        <v>42</v>
      </c>
      <c r="X5" s="15" t="s">
        <v>42</v>
      </c>
      <c r="Y5" s="17"/>
      <c r="Z5" s="8" t="s">
        <v>42</v>
      </c>
    </row>
    <row r="6" spans="1:26" x14ac:dyDescent="0.25">
      <c r="A6" s="11" t="s">
        <v>73</v>
      </c>
      <c r="B6" s="14"/>
      <c r="C6" s="15" t="s">
        <v>42</v>
      </c>
      <c r="D6" s="15" t="s">
        <v>42</v>
      </c>
      <c r="E6" s="15"/>
      <c r="F6" s="15"/>
      <c r="G6" s="15"/>
      <c r="H6" s="16"/>
      <c r="I6" s="14"/>
      <c r="J6" s="15"/>
      <c r="K6" s="15"/>
      <c r="L6" s="15"/>
      <c r="M6" s="15"/>
      <c r="N6" s="15"/>
      <c r="O6" s="15"/>
      <c r="P6" s="15"/>
      <c r="Q6" s="15"/>
      <c r="R6" s="15"/>
      <c r="S6" s="17"/>
      <c r="T6" s="14"/>
      <c r="U6" s="15"/>
      <c r="V6" s="15"/>
      <c r="W6" s="15"/>
      <c r="X6" s="15"/>
      <c r="Y6" s="17"/>
      <c r="Z6" s="8"/>
    </row>
    <row r="7" spans="1:26" x14ac:dyDescent="0.25">
      <c r="A7" s="11" t="s">
        <v>74</v>
      </c>
      <c r="B7" s="14"/>
      <c r="C7" s="15" t="s">
        <v>42</v>
      </c>
      <c r="D7" s="15"/>
      <c r="E7" s="15" t="s">
        <v>42</v>
      </c>
      <c r="F7" s="15"/>
      <c r="G7" s="15"/>
      <c r="H7" s="16"/>
      <c r="I7" s="14"/>
      <c r="J7" s="15" t="s">
        <v>42</v>
      </c>
      <c r="K7" s="15" t="s">
        <v>42</v>
      </c>
      <c r="L7" s="15"/>
      <c r="M7" s="15"/>
      <c r="N7" s="15"/>
      <c r="O7" s="15"/>
      <c r="P7" s="15" t="s">
        <v>42</v>
      </c>
      <c r="Q7" s="15" t="s">
        <v>42</v>
      </c>
      <c r="R7" s="15"/>
      <c r="S7" s="17"/>
      <c r="T7" s="14" t="s">
        <v>42</v>
      </c>
      <c r="U7" s="15" t="s">
        <v>42</v>
      </c>
      <c r="V7" s="15"/>
      <c r="W7" s="15"/>
      <c r="X7" s="15"/>
      <c r="Y7" s="17"/>
      <c r="Z7" s="8" t="s">
        <v>42</v>
      </c>
    </row>
    <row r="8" spans="1:26" x14ac:dyDescent="0.25">
      <c r="A8" s="11" t="s">
        <v>75</v>
      </c>
      <c r="B8" s="14"/>
      <c r="C8" s="15" t="s">
        <v>42</v>
      </c>
      <c r="D8" s="15" t="s">
        <v>42</v>
      </c>
      <c r="E8" s="15"/>
      <c r="F8" s="15"/>
      <c r="G8" s="15"/>
      <c r="H8" s="16"/>
      <c r="I8" s="14"/>
      <c r="J8" s="15"/>
      <c r="K8" s="15"/>
      <c r="L8" s="15"/>
      <c r="M8" s="15"/>
      <c r="N8" s="15"/>
      <c r="O8" s="15"/>
      <c r="P8" s="15"/>
      <c r="Q8" s="15"/>
      <c r="R8" s="15"/>
      <c r="S8" s="17"/>
      <c r="T8" s="14"/>
      <c r="U8" s="15"/>
      <c r="V8" s="15"/>
      <c r="W8" s="15"/>
      <c r="X8" s="15"/>
      <c r="Y8" s="17"/>
      <c r="Z8" s="8"/>
    </row>
    <row r="9" spans="1:26" x14ac:dyDescent="0.25">
      <c r="A9" s="11" t="s">
        <v>56</v>
      </c>
      <c r="B9" s="14" t="s">
        <v>42</v>
      </c>
      <c r="C9" s="15"/>
      <c r="D9" s="15"/>
      <c r="E9" s="15" t="s">
        <v>42</v>
      </c>
      <c r="F9" s="15"/>
      <c r="G9" s="15"/>
      <c r="H9" s="16"/>
      <c r="I9" s="14"/>
      <c r="J9" s="15" t="s">
        <v>42</v>
      </c>
      <c r="K9" s="15" t="s">
        <v>42</v>
      </c>
      <c r="L9" s="15"/>
      <c r="M9" s="15"/>
      <c r="N9" s="15"/>
      <c r="O9" s="15"/>
      <c r="P9" s="15" t="s">
        <v>42</v>
      </c>
      <c r="Q9" s="15" t="s">
        <v>42</v>
      </c>
      <c r="R9" s="15"/>
      <c r="S9" s="17"/>
      <c r="T9" s="14" t="s">
        <v>42</v>
      </c>
      <c r="U9" s="15" t="s">
        <v>42</v>
      </c>
      <c r="V9" s="15"/>
      <c r="W9" s="15"/>
      <c r="X9" s="15"/>
      <c r="Y9" s="17"/>
      <c r="Z9" s="8"/>
    </row>
    <row r="10" spans="1:26" x14ac:dyDescent="0.25">
      <c r="A10" s="10" t="s">
        <v>29</v>
      </c>
      <c r="B10" s="9">
        <f t="shared" ref="B10:G10" si="0">COUNTA(B4:B9)</f>
        <v>1</v>
      </c>
      <c r="C10" s="9">
        <f t="shared" si="0"/>
        <v>5</v>
      </c>
      <c r="D10" s="9">
        <f t="shared" si="0"/>
        <v>3</v>
      </c>
      <c r="E10" s="9">
        <f t="shared" si="0"/>
        <v>3</v>
      </c>
      <c r="F10" s="9">
        <f t="shared" si="0"/>
        <v>0</v>
      </c>
      <c r="G10" s="9">
        <f t="shared" si="0"/>
        <v>0</v>
      </c>
      <c r="I10" s="9">
        <f>COUNTA(I4:I9)</f>
        <v>0</v>
      </c>
      <c r="J10" s="9">
        <f t="shared" ref="J10:R10" si="1">COUNTA(J4:J9)</f>
        <v>3</v>
      </c>
      <c r="K10" s="9">
        <f t="shared" si="1"/>
        <v>3</v>
      </c>
      <c r="L10" s="9">
        <f t="shared" si="1"/>
        <v>0</v>
      </c>
      <c r="M10" s="9">
        <f t="shared" si="1"/>
        <v>0</v>
      </c>
      <c r="N10" s="9">
        <f t="shared" si="1"/>
        <v>0</v>
      </c>
      <c r="O10" s="9">
        <f t="shared" si="1"/>
        <v>0</v>
      </c>
      <c r="P10" s="9">
        <f t="shared" si="1"/>
        <v>3</v>
      </c>
      <c r="Q10" s="9">
        <f t="shared" si="1"/>
        <v>3</v>
      </c>
      <c r="R10" s="9">
        <f t="shared" si="1"/>
        <v>0</v>
      </c>
      <c r="T10" s="9">
        <f t="shared" ref="T10:X10" si="2">COUNTA(T4:T9)</f>
        <v>3</v>
      </c>
      <c r="U10" s="9">
        <f t="shared" si="2"/>
        <v>3</v>
      </c>
      <c r="V10" s="9">
        <f t="shared" si="2"/>
        <v>0</v>
      </c>
      <c r="W10" s="9">
        <f t="shared" si="2"/>
        <v>1</v>
      </c>
      <c r="X10" s="9">
        <f t="shared" si="2"/>
        <v>1</v>
      </c>
      <c r="Z10" s="9">
        <f>COUNTA(Z4:Z9)</f>
        <v>2</v>
      </c>
    </row>
  </sheetData>
  <mergeCells count="4">
    <mergeCell ref="A1:A3"/>
    <mergeCell ref="B1:G1"/>
    <mergeCell ref="I1:R1"/>
    <mergeCell ref="T1:X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7832A-2ADB-4F46-BE39-E93F28DC48C6}">
  <dimension ref="A1:Z15"/>
  <sheetViews>
    <sheetView zoomScale="70" zoomScaleNormal="70" workbookViewId="0">
      <pane xSplit="1" ySplit="3" topLeftCell="D4" activePane="bottomRight" state="frozen"/>
      <selection pane="topRight" activeCell="B1" sqref="B1"/>
      <selection pane="bottomLeft" activeCell="A4" sqref="A4"/>
      <selection pane="bottomRight" activeCell="Y2" sqref="Y1:Y1048576"/>
    </sheetView>
  </sheetViews>
  <sheetFormatPr baseColWidth="10" defaultRowHeight="15" x14ac:dyDescent="0.25"/>
  <cols>
    <col min="1" max="1" width="21.7109375" customWidth="1"/>
    <col min="2" max="3" width="14.28515625" customWidth="1"/>
    <col min="8" max="8" width="1.42578125" customWidth="1"/>
    <col min="16" max="18" width="13" customWidth="1"/>
    <col min="19" max="19" width="1.5703125" customWidth="1"/>
    <col min="20" max="24" width="14.28515625" customWidth="1"/>
    <col min="25" max="25" width="1.140625" customWidth="1"/>
    <col min="26" max="26" width="34.42578125" bestFit="1" customWidth="1"/>
  </cols>
  <sheetData>
    <row r="1" spans="1:26" x14ac:dyDescent="0.25">
      <c r="A1" s="26" t="s">
        <v>37</v>
      </c>
      <c r="B1" s="27" t="s">
        <v>0</v>
      </c>
      <c r="C1" s="27"/>
      <c r="D1" s="27"/>
      <c r="E1" s="27"/>
      <c r="F1" s="27"/>
      <c r="G1" s="27"/>
      <c r="H1" s="23"/>
      <c r="I1" s="28" t="s">
        <v>70</v>
      </c>
      <c r="J1" s="24"/>
      <c r="K1" s="24"/>
      <c r="L1" s="24"/>
      <c r="M1" s="24"/>
      <c r="N1" s="24"/>
      <c r="O1" s="24"/>
      <c r="P1" s="24"/>
      <c r="Q1" s="24"/>
      <c r="R1" s="25"/>
      <c r="S1" s="3"/>
      <c r="T1" s="28" t="s">
        <v>1</v>
      </c>
      <c r="U1" s="24"/>
      <c r="V1" s="24"/>
      <c r="W1" s="24"/>
      <c r="X1" s="24"/>
      <c r="Y1" s="3"/>
      <c r="Z1" s="20" t="s">
        <v>35</v>
      </c>
    </row>
    <row r="2" spans="1:26" ht="17.25" customHeight="1" x14ac:dyDescent="0.25">
      <c r="A2" s="26"/>
      <c r="B2" s="4" t="str">
        <f>+'Piste 13-31 - ZH1'!B2</f>
        <v>02.01.01</v>
      </c>
      <c r="C2" s="4" t="str">
        <f>+'Piste 13-31 - ZH1'!C2</f>
        <v>02.01.02</v>
      </c>
      <c r="D2" s="4" t="str">
        <f>+'Piste 13-31 - ZH1'!D2</f>
        <v>02.01.03</v>
      </c>
      <c r="E2" s="4" t="str">
        <f>+'Piste 13-31 - ZH1'!E2</f>
        <v>02.01.04</v>
      </c>
      <c r="F2" s="4" t="str">
        <f>+'Piste 13-31 - ZH1'!F2</f>
        <v>02.01.05</v>
      </c>
      <c r="G2" s="4" t="str">
        <f>+'Piste 13-31 - ZH1'!G2</f>
        <v>02.01.06</v>
      </c>
      <c r="H2" s="21"/>
      <c r="I2" s="4" t="str">
        <f>'Piste 13-31 - ZH1'!I2</f>
        <v>03.01.01</v>
      </c>
      <c r="J2" s="4" t="str">
        <f>'Piste 13-31 - ZH1'!J2</f>
        <v>03.01.02</v>
      </c>
      <c r="K2" s="4" t="str">
        <f>'Piste 13-31 - ZH1'!K2</f>
        <v>03.01.03</v>
      </c>
      <c r="L2" s="4" t="str">
        <f>'Piste 13-31 - ZH1'!L2</f>
        <v>03.01.04</v>
      </c>
      <c r="M2" s="4" t="str">
        <f>'Piste 13-31 - ZH1'!M2</f>
        <v>03.01.05</v>
      </c>
      <c r="N2" s="4" t="str">
        <f>'Piste 13-31 - ZH1'!N2</f>
        <v>03.01.06</v>
      </c>
      <c r="O2" s="4" t="str">
        <f>'Piste 13-31 - ZH1'!O2</f>
        <v>03.01.07</v>
      </c>
      <c r="P2" s="4" t="str">
        <f>'Piste 13-31 - ZH1'!P2</f>
        <v>03.01.08</v>
      </c>
      <c r="Q2" s="4" t="str">
        <f>'Piste 13-31 - ZH1'!Q2</f>
        <v>03.01.09</v>
      </c>
      <c r="R2" s="4" t="str">
        <f>'Piste 13-31 - ZH1'!R2</f>
        <v>03.01.10</v>
      </c>
      <c r="S2" s="5"/>
      <c r="T2" s="4" t="str">
        <f>'Piste 13-31 - ZH1'!T2</f>
        <v>03.02.01</v>
      </c>
      <c r="U2" s="4" t="str">
        <f>'Piste 13-31 - ZH1'!U2</f>
        <v>03.02.02</v>
      </c>
      <c r="V2" s="4" t="str">
        <f>'Piste 13-31 - ZH1'!V2</f>
        <v>03.02.03</v>
      </c>
      <c r="W2" s="4" t="str">
        <f>'Piste 13-31 - ZH1'!W2</f>
        <v>03.02.04</v>
      </c>
      <c r="X2" s="4" t="str">
        <f>'Piste 13-31 - ZH1'!X2</f>
        <v>03.02.05</v>
      </c>
      <c r="Y2" s="5"/>
      <c r="Z2" s="4" t="str">
        <f>'Piste 13-31 - ZH1'!Z2</f>
        <v>03.03.01</v>
      </c>
    </row>
    <row r="3" spans="1:26" ht="224.25" customHeight="1" x14ac:dyDescent="0.25">
      <c r="A3" s="26"/>
      <c r="B3" s="6" t="str">
        <f>'Piste 13-31 - ZH1'!B3</f>
        <v>Carottage de chaussée en enrobés (Couches de surface et couches d'assise) y compris rebouchage des carottages au fur et à mesure avec du béton/mortier (selon épaisseur) à prise rapide et à retrait compensé</v>
      </c>
      <c r="C3" s="6" t="str">
        <f>'Piste 13-31 - ZH1'!C3</f>
        <v>Carottage de chaussée en enrobés + Béton (Couches de surface, couches d'assise et couche de fondation) y compris rebouchage des carottages au fur et à mesure avec du béton/mortier (selon épaisseur) à prise rapide et à retrait compensé</v>
      </c>
      <c r="D3" s="6" t="str">
        <f>'Piste 13-31 - ZH1'!D3</f>
        <v>Sondage au pénétromètre dynamique au droit des carottes  jusqu'à 2m50 minimum y compris nettoyage et rebouchage</v>
      </c>
      <c r="E3" s="6" t="str">
        <f>'Piste 13-31 - ZH1'!E3</f>
        <v>Prelèvement de sols par forage  jusqu'à 1m50 minimum y compris nettoyage et rebouchage</v>
      </c>
      <c r="F3" s="6" t="str">
        <f>'Piste 13-31 - ZH1'!F3</f>
        <v xml:space="preserve">Sondage à la pelle mécanique jusqu'à 2m minimum y compris rebouchage, nettoyage et prélèvement </v>
      </c>
      <c r="G3" s="6" t="str">
        <f>'Piste 13-31 - ZH1'!G3</f>
        <v>Essais de perméabilité en place - Type Porchet selon norme NFP94132</v>
      </c>
      <c r="H3" s="22"/>
      <c r="I3" s="6" t="str">
        <f>'Piste 13-31 - ZH1'!I3</f>
        <v>Essais Proctor [NF P 94-093]</v>
      </c>
      <c r="J3" s="7" t="str">
        <f>'Piste 13-31 - ZH1'!J3</f>
        <v>Essai IPI [NF P 94-078]</v>
      </c>
      <c r="K3" s="7" t="str">
        <f>'Piste 13-31 - ZH1'!K3</f>
        <v>Essai CBR immediat à Wnat[NF P 94-078]</v>
      </c>
      <c r="L3" s="7" t="str">
        <f>'Piste 13-31 - ZH1'!L3</f>
        <v>Essai CBR après immersion [NF P 94-078]</v>
      </c>
      <c r="M3" s="7" t="str">
        <f>'Piste 13-31 - ZH1'!M3</f>
        <v>Essai CBR à OPM [NF P 94-078]</v>
      </c>
      <c r="N3" s="7" t="str">
        <f>'Piste 13-31 - ZH1'!N3</f>
        <v>Analyse de sol Recherche de pollution - Pack Hydrocarbures et Métaux lourds</v>
      </c>
      <c r="O3" s="7" t="str">
        <f>'Piste 13-31 - ZH1'!O3</f>
        <v>Analyse de sol Recherche de pollution - Pack ISDI</v>
      </c>
      <c r="P3" s="7" t="str">
        <f>'Piste 13-31 - ZH1'!P3</f>
        <v>Essais en laboratoires d'identification GTR des matériaux de couche de forme issus des sondages pour chaque couche détectée
(une unité comprend le GTR sur les différents matériaux rencontrés dans le même sondage) y compris Classification GTR - Conditions d'utilisation des matériaux de la couche de forme : grilles de décision</v>
      </c>
      <c r="Q3" s="7" t="str">
        <f>'Piste 13-31 - ZH1'!Q3</f>
        <v>Essais en laboratoires d'identification GTR des matériaux du sol support issus des sondages pour chaque couche détectée
(une unité comprend le GTR sur les différents matériaux rencontrés dans le même sondage) y compris Classification GTR - Conditions d'utilisation des matériaux du sol support : grilles de décision</v>
      </c>
      <c r="R3" s="7" t="str">
        <f>'Piste 13-31 - ZH1'!R3</f>
        <v>Essais d'aptitude aux traitements (Chaux / Ciment) [NF P 98-114-3]</v>
      </c>
      <c r="S3" s="2"/>
      <c r="T3" s="6" t="str">
        <f>'Piste 13-31 - ZH1'!T3</f>
        <v>Essais en laboratoire pour recherche d'Amiante dans les enrobés 
(comprend pour une unité les essais sur chaque couche rencontrée dans un sondage) selon la norme NFX46102</v>
      </c>
      <c r="U3" s="6" t="str">
        <f>'Piste 13-31 - ZH1'!U3</f>
        <v>Essais en laboratoire pour recherche d'HAP dans les enrobés
(comprend pour une unité les essais sur chaque couche rencontrée dans un sondage)</v>
      </c>
      <c r="V3" s="6" t="str">
        <f>'Piste 13-31 - ZH1'!V3</f>
        <v>Essais en laboratoire pour la recherche HCT C10-40 selon la norme NF EN ISO 9377-2 (comprend pour une unité les essais sur chaque couche rencontrée dans un sondage)</v>
      </c>
      <c r="W3" s="6" t="str">
        <f>'Piste 13-31 - ZH1'!W3</f>
        <v>Extraction de liant sur enrobés et réalisation d'essais de pénétrabilité et TBA [NF EN 1426 et 1427]
(comprend pour une unité les essais sur les couches d'enrobés  roulement)</v>
      </c>
      <c r="X3" s="6" t="str">
        <f>'Piste 13-31 - ZH1'!X3</f>
        <v>Courbe granulométrique et tenuer en liant [NF EN12697-1 et -2 ]
(comprend pour une unité les essais sur les couches d'enrobés  roulement)</v>
      </c>
      <c r="Y3" s="2"/>
      <c r="Z3" s="13" t="str">
        <f>'Piste 13-31 - ZH1'!Z3</f>
        <v>Essai de compression sur la couche de fondation [NF EN 12390-3]</v>
      </c>
    </row>
    <row r="4" spans="1:26" x14ac:dyDescent="0.25">
      <c r="A4" s="12" t="s">
        <v>43</v>
      </c>
      <c r="B4" s="14"/>
      <c r="C4" s="15" t="s">
        <v>42</v>
      </c>
      <c r="D4" s="15" t="s">
        <v>42</v>
      </c>
      <c r="E4" s="15"/>
      <c r="F4" s="15"/>
      <c r="G4" s="15"/>
      <c r="H4" s="16"/>
      <c r="I4" s="14"/>
      <c r="J4" s="15"/>
      <c r="K4" s="15"/>
      <c r="L4" s="15"/>
      <c r="M4" s="15"/>
      <c r="N4" s="15"/>
      <c r="O4" s="15"/>
      <c r="P4" s="15"/>
      <c r="Q4" s="15"/>
      <c r="R4" s="15"/>
      <c r="S4" s="17"/>
      <c r="T4" s="14"/>
      <c r="U4" s="15"/>
      <c r="V4" s="15"/>
      <c r="W4" s="15"/>
      <c r="X4" s="15"/>
      <c r="Y4" s="17"/>
      <c r="Z4" s="18"/>
    </row>
    <row r="5" spans="1:26" x14ac:dyDescent="0.25">
      <c r="A5" s="12" t="s">
        <v>44</v>
      </c>
      <c r="B5" s="14"/>
      <c r="C5" s="15" t="s">
        <v>42</v>
      </c>
      <c r="D5" s="15" t="s">
        <v>42</v>
      </c>
      <c r="E5" s="15"/>
      <c r="F5" s="15"/>
      <c r="G5" s="15"/>
      <c r="H5" s="16"/>
      <c r="I5" s="14"/>
      <c r="J5" s="15"/>
      <c r="K5" s="15"/>
      <c r="L5" s="15"/>
      <c r="M5" s="15"/>
      <c r="N5" s="15"/>
      <c r="O5" s="15"/>
      <c r="P5" s="15"/>
      <c r="Q5" s="15"/>
      <c r="R5" s="15"/>
      <c r="S5" s="17"/>
      <c r="T5" s="14"/>
      <c r="U5" s="15"/>
      <c r="V5" s="15"/>
      <c r="W5" s="15"/>
      <c r="X5" s="15"/>
      <c r="Y5" s="17"/>
      <c r="Z5" s="18"/>
    </row>
    <row r="6" spans="1:26" x14ac:dyDescent="0.25">
      <c r="A6" s="12" t="s">
        <v>76</v>
      </c>
      <c r="B6" s="14"/>
      <c r="C6" s="15" t="s">
        <v>42</v>
      </c>
      <c r="D6" s="15"/>
      <c r="E6" s="15" t="s">
        <v>42</v>
      </c>
      <c r="F6" s="15"/>
      <c r="G6" s="15"/>
      <c r="H6" s="16"/>
      <c r="I6" s="14"/>
      <c r="J6" s="15" t="s">
        <v>42</v>
      </c>
      <c r="K6" s="15" t="s">
        <v>42</v>
      </c>
      <c r="L6" s="15"/>
      <c r="M6" s="15"/>
      <c r="N6" s="15"/>
      <c r="O6" s="15"/>
      <c r="P6" s="15" t="s">
        <v>42</v>
      </c>
      <c r="Q6" s="15" t="s">
        <v>42</v>
      </c>
      <c r="R6" s="15"/>
      <c r="S6" s="17"/>
      <c r="T6" s="14" t="s">
        <v>42</v>
      </c>
      <c r="U6" s="15" t="s">
        <v>42</v>
      </c>
      <c r="V6" s="15"/>
      <c r="W6" s="15"/>
      <c r="X6" s="15"/>
      <c r="Y6" s="17"/>
      <c r="Z6" s="18" t="s">
        <v>42</v>
      </c>
    </row>
    <row r="7" spans="1:26" x14ac:dyDescent="0.25">
      <c r="A7" s="12" t="s">
        <v>45</v>
      </c>
      <c r="B7" s="14"/>
      <c r="C7" s="15" t="s">
        <v>42</v>
      </c>
      <c r="D7" s="15"/>
      <c r="E7" s="15" t="s">
        <v>42</v>
      </c>
      <c r="F7" s="15"/>
      <c r="G7" s="15"/>
      <c r="H7" s="16"/>
      <c r="I7" s="14"/>
      <c r="J7" s="15" t="s">
        <v>42</v>
      </c>
      <c r="K7" s="15" t="s">
        <v>42</v>
      </c>
      <c r="L7" s="15"/>
      <c r="M7" s="15"/>
      <c r="N7" s="15"/>
      <c r="O7" s="15"/>
      <c r="P7" s="15" t="s">
        <v>42</v>
      </c>
      <c r="Q7" s="15" t="s">
        <v>42</v>
      </c>
      <c r="R7" s="15"/>
      <c r="S7" s="17"/>
      <c r="T7" s="14"/>
      <c r="U7" s="15"/>
      <c r="V7" s="15"/>
      <c r="W7" s="15"/>
      <c r="X7" s="15"/>
      <c r="Y7" s="17"/>
      <c r="Z7" s="18" t="s">
        <v>42</v>
      </c>
    </row>
    <row r="8" spans="1:26" x14ac:dyDescent="0.25">
      <c r="A8" s="12" t="s">
        <v>77</v>
      </c>
      <c r="B8" s="14"/>
      <c r="C8" s="15" t="s">
        <v>42</v>
      </c>
      <c r="D8" s="15"/>
      <c r="E8" s="15" t="s">
        <v>42</v>
      </c>
      <c r="F8" s="15"/>
      <c r="G8" s="15"/>
      <c r="H8" s="16"/>
      <c r="I8" s="14"/>
      <c r="J8" s="15" t="s">
        <v>42</v>
      </c>
      <c r="K8" s="15" t="s">
        <v>42</v>
      </c>
      <c r="L8" s="15"/>
      <c r="M8" s="15"/>
      <c r="N8" s="15"/>
      <c r="O8" s="15"/>
      <c r="P8" s="15" t="s">
        <v>42</v>
      </c>
      <c r="Q8" s="15" t="s">
        <v>42</v>
      </c>
      <c r="R8" s="15"/>
      <c r="S8" s="17"/>
      <c r="T8" s="14"/>
      <c r="U8" s="15"/>
      <c r="V8" s="15"/>
      <c r="W8" s="15"/>
      <c r="X8" s="15"/>
      <c r="Y8" s="17"/>
      <c r="Z8" s="8" t="s">
        <v>42</v>
      </c>
    </row>
    <row r="9" spans="1:26" x14ac:dyDescent="0.25">
      <c r="A9" s="12" t="s">
        <v>78</v>
      </c>
      <c r="B9" s="14"/>
      <c r="C9" s="15" t="s">
        <v>42</v>
      </c>
      <c r="D9" s="15" t="s">
        <v>42</v>
      </c>
      <c r="E9" s="15"/>
      <c r="F9" s="15"/>
      <c r="G9" s="15"/>
      <c r="H9" s="16"/>
      <c r="I9" s="14"/>
      <c r="J9" s="15"/>
      <c r="K9" s="15"/>
      <c r="L9" s="15"/>
      <c r="M9" s="15"/>
      <c r="N9" s="15"/>
      <c r="O9" s="15"/>
      <c r="P9" s="15"/>
      <c r="Q9" s="15"/>
      <c r="R9" s="15"/>
      <c r="S9" s="17"/>
      <c r="T9" s="14"/>
      <c r="U9" s="15"/>
      <c r="V9" s="15"/>
      <c r="W9" s="15" t="s">
        <v>42</v>
      </c>
      <c r="X9" s="15" t="s">
        <v>42</v>
      </c>
      <c r="Y9" s="17"/>
      <c r="Z9" s="8"/>
    </row>
    <row r="10" spans="1:26" x14ac:dyDescent="0.25">
      <c r="A10" s="12" t="s">
        <v>79</v>
      </c>
      <c r="B10" s="14"/>
      <c r="C10" s="15" t="s">
        <v>42</v>
      </c>
      <c r="D10" s="15" t="s">
        <v>42</v>
      </c>
      <c r="E10" s="15"/>
      <c r="F10" s="15"/>
      <c r="G10" s="15"/>
      <c r="H10" s="16"/>
      <c r="I10" s="14"/>
      <c r="J10" s="15"/>
      <c r="K10" s="15"/>
      <c r="L10" s="15"/>
      <c r="M10" s="15"/>
      <c r="N10" s="15"/>
      <c r="O10" s="15"/>
      <c r="P10" s="15"/>
      <c r="Q10" s="15"/>
      <c r="R10" s="15"/>
      <c r="S10" s="17"/>
      <c r="T10" s="14" t="s">
        <v>42</v>
      </c>
      <c r="U10" s="15" t="s">
        <v>42</v>
      </c>
      <c r="V10" s="15"/>
      <c r="W10" s="15"/>
      <c r="X10" s="15"/>
      <c r="Y10" s="17"/>
      <c r="Z10" s="8"/>
    </row>
    <row r="11" spans="1:26" x14ac:dyDescent="0.25">
      <c r="A11" s="12" t="s">
        <v>80</v>
      </c>
      <c r="B11" s="14"/>
      <c r="C11" s="15" t="s">
        <v>42</v>
      </c>
      <c r="D11" s="15"/>
      <c r="E11" s="15" t="s">
        <v>42</v>
      </c>
      <c r="F11" s="15"/>
      <c r="G11" s="15"/>
      <c r="H11" s="16"/>
      <c r="I11" s="14"/>
      <c r="J11" s="15" t="s">
        <v>42</v>
      </c>
      <c r="K11" s="15" t="s">
        <v>42</v>
      </c>
      <c r="L11" s="15"/>
      <c r="M11" s="15"/>
      <c r="N11" s="15"/>
      <c r="O11" s="15"/>
      <c r="P11" s="15" t="s">
        <v>42</v>
      </c>
      <c r="Q11" s="15" t="s">
        <v>42</v>
      </c>
      <c r="R11" s="15"/>
      <c r="S11" s="17"/>
      <c r="T11" s="14"/>
      <c r="U11" s="15"/>
      <c r="V11" s="15"/>
      <c r="W11" s="15"/>
      <c r="X11" s="15"/>
      <c r="Y11" s="17"/>
      <c r="Z11" s="8" t="s">
        <v>42</v>
      </c>
    </row>
    <row r="12" spans="1:26" x14ac:dyDescent="0.25">
      <c r="A12" s="12" t="s">
        <v>81</v>
      </c>
      <c r="B12" s="14"/>
      <c r="C12" s="15" t="s">
        <v>42</v>
      </c>
      <c r="D12" s="15" t="s">
        <v>42</v>
      </c>
      <c r="E12" s="15"/>
      <c r="F12" s="15"/>
      <c r="G12" s="15"/>
      <c r="H12" s="16"/>
      <c r="I12" s="14"/>
      <c r="J12" s="15"/>
      <c r="K12" s="15"/>
      <c r="L12" s="15"/>
      <c r="M12" s="15"/>
      <c r="N12" s="15"/>
      <c r="O12" s="15"/>
      <c r="P12" s="15"/>
      <c r="Q12" s="15"/>
      <c r="R12" s="15"/>
      <c r="S12" s="17"/>
      <c r="T12" s="14"/>
      <c r="U12" s="15"/>
      <c r="V12" s="15"/>
      <c r="W12" s="15"/>
      <c r="X12" s="15"/>
      <c r="Y12" s="17"/>
      <c r="Z12" s="8"/>
    </row>
    <row r="13" spans="1:26" x14ac:dyDescent="0.25">
      <c r="A13" s="12" t="s">
        <v>57</v>
      </c>
      <c r="B13" s="14" t="s">
        <v>42</v>
      </c>
      <c r="C13" s="15"/>
      <c r="D13" s="15"/>
      <c r="E13" s="15" t="s">
        <v>42</v>
      </c>
      <c r="F13" s="15"/>
      <c r="G13" s="15"/>
      <c r="H13" s="16"/>
      <c r="I13" s="14"/>
      <c r="J13" s="15" t="s">
        <v>42</v>
      </c>
      <c r="K13" s="15" t="s">
        <v>42</v>
      </c>
      <c r="L13" s="15"/>
      <c r="M13" s="15"/>
      <c r="N13" s="15" t="s">
        <v>42</v>
      </c>
      <c r="O13" s="15" t="s">
        <v>42</v>
      </c>
      <c r="P13" s="15" t="s">
        <v>42</v>
      </c>
      <c r="Q13" s="15" t="s">
        <v>42</v>
      </c>
      <c r="R13" s="15"/>
      <c r="S13" s="17"/>
      <c r="T13" s="14" t="s">
        <v>42</v>
      </c>
      <c r="U13" s="15" t="s">
        <v>42</v>
      </c>
      <c r="V13" s="15"/>
      <c r="W13" s="15"/>
      <c r="X13" s="15"/>
      <c r="Y13" s="17"/>
      <c r="Z13" s="8"/>
    </row>
    <row r="14" spans="1:26" x14ac:dyDescent="0.25">
      <c r="A14" s="12" t="s">
        <v>53</v>
      </c>
      <c r="B14" s="14"/>
      <c r="C14" s="15"/>
      <c r="D14" s="15"/>
      <c r="E14" s="15"/>
      <c r="F14" s="15"/>
      <c r="G14" s="15" t="s">
        <v>42</v>
      </c>
      <c r="H14" s="16"/>
      <c r="I14" s="14"/>
      <c r="J14" s="15"/>
      <c r="K14" s="15"/>
      <c r="L14" s="15"/>
      <c r="M14" s="15"/>
      <c r="N14" s="15"/>
      <c r="O14" s="15"/>
      <c r="P14" s="15"/>
      <c r="Q14" s="15"/>
      <c r="R14" s="15"/>
      <c r="S14" s="17"/>
      <c r="T14" s="14"/>
      <c r="U14" s="15"/>
      <c r="V14" s="15"/>
      <c r="W14" s="15"/>
      <c r="X14" s="15"/>
      <c r="Y14" s="17"/>
      <c r="Z14" s="8"/>
    </row>
    <row r="15" spans="1:26" x14ac:dyDescent="0.25">
      <c r="A15" s="10" t="s">
        <v>29</v>
      </c>
      <c r="B15" s="9">
        <f>COUNTA(B4:B14)</f>
        <v>1</v>
      </c>
      <c r="C15" s="9">
        <f t="shared" ref="C15:G15" si="0">COUNTA(C4:C14)</f>
        <v>9</v>
      </c>
      <c r="D15" s="9">
        <f t="shared" si="0"/>
        <v>5</v>
      </c>
      <c r="E15" s="9">
        <f t="shared" si="0"/>
        <v>5</v>
      </c>
      <c r="F15" s="9">
        <f t="shared" si="0"/>
        <v>0</v>
      </c>
      <c r="G15" s="9">
        <f t="shared" si="0"/>
        <v>1</v>
      </c>
      <c r="I15" s="9">
        <f t="shared" ref="I15" si="1">COUNTA(I4:I14)</f>
        <v>0</v>
      </c>
      <c r="J15" s="9">
        <f t="shared" ref="J15" si="2">COUNTA(J4:J14)</f>
        <v>5</v>
      </c>
      <c r="K15" s="9">
        <f t="shared" ref="K15" si="3">COUNTA(K4:K14)</f>
        <v>5</v>
      </c>
      <c r="L15" s="9">
        <f t="shared" ref="L15" si="4">COUNTA(L4:L14)</f>
        <v>0</v>
      </c>
      <c r="M15" s="9">
        <f t="shared" ref="M15" si="5">COUNTA(M4:M14)</f>
        <v>0</v>
      </c>
      <c r="N15" s="9">
        <f t="shared" ref="N15" si="6">COUNTA(N4:N14)</f>
        <v>1</v>
      </c>
      <c r="O15" s="9">
        <f t="shared" ref="O15" si="7">COUNTA(O4:O14)</f>
        <v>1</v>
      </c>
      <c r="P15" s="9">
        <f t="shared" ref="P15" si="8">COUNTA(P4:P14)</f>
        <v>5</v>
      </c>
      <c r="Q15" s="9">
        <f t="shared" ref="Q15:T15" si="9">COUNTA(Q4:Q14)</f>
        <v>5</v>
      </c>
      <c r="R15" s="9">
        <f t="shared" ref="R15" si="10">COUNTA(R4:R14)</f>
        <v>0</v>
      </c>
      <c r="T15" s="9">
        <f t="shared" si="9"/>
        <v>3</v>
      </c>
      <c r="U15" s="9">
        <f t="shared" ref="U15" si="11">COUNTA(U4:U14)</f>
        <v>3</v>
      </c>
      <c r="V15" s="9">
        <f t="shared" ref="V15" si="12">COUNTA(V4:V14)</f>
        <v>0</v>
      </c>
      <c r="W15" s="9">
        <f t="shared" ref="W15" si="13">COUNTA(W4:W14)</f>
        <v>1</v>
      </c>
      <c r="X15" s="9">
        <f t="shared" ref="X15" si="14">COUNTA(X4:X14)</f>
        <v>1</v>
      </c>
      <c r="Z15" s="9">
        <f t="shared" ref="Z15" si="15">COUNTA(Z4:Z14)</f>
        <v>4</v>
      </c>
    </row>
  </sheetData>
  <mergeCells count="4">
    <mergeCell ref="A1:A3"/>
    <mergeCell ref="B1:G1"/>
    <mergeCell ref="T1:X1"/>
    <mergeCell ref="I1:R1"/>
  </mergeCells>
  <phoneticPr fontId="4"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11C48-48ED-495F-9201-CFE17205A8C0}">
  <dimension ref="A1:Z17"/>
  <sheetViews>
    <sheetView zoomScale="70" zoomScaleNormal="70" workbookViewId="0">
      <pane xSplit="1" ySplit="3" topLeftCell="F4" activePane="bottomRight" state="frozen"/>
      <selection pane="topRight" activeCell="B1" sqref="B1"/>
      <selection pane="bottomLeft" activeCell="A4" sqref="A4"/>
      <selection pane="bottomRight" activeCell="Y2" sqref="Y1:Y1048576"/>
    </sheetView>
  </sheetViews>
  <sheetFormatPr baseColWidth="10" defaultRowHeight="15" x14ac:dyDescent="0.25"/>
  <cols>
    <col min="1" max="1" width="21.7109375" customWidth="1"/>
    <col min="2" max="3" width="14.28515625" customWidth="1"/>
    <col min="8" max="8" width="1.42578125" customWidth="1"/>
    <col min="16" max="18" width="13" customWidth="1"/>
    <col min="19" max="19" width="1.5703125" customWidth="1"/>
    <col min="20" max="24" width="14.28515625" customWidth="1"/>
    <col min="25" max="25" width="1.140625" customWidth="1"/>
    <col min="26" max="26" width="34.42578125" bestFit="1" customWidth="1"/>
  </cols>
  <sheetData>
    <row r="1" spans="1:26" x14ac:dyDescent="0.25">
      <c r="A1" s="26" t="s">
        <v>37</v>
      </c>
      <c r="B1" s="27" t="s">
        <v>0</v>
      </c>
      <c r="C1" s="27"/>
      <c r="D1" s="27"/>
      <c r="E1" s="27"/>
      <c r="F1" s="27"/>
      <c r="G1" s="27"/>
      <c r="H1" s="23"/>
      <c r="I1" s="28" t="s">
        <v>70</v>
      </c>
      <c r="J1" s="24"/>
      <c r="K1" s="24"/>
      <c r="L1" s="24"/>
      <c r="M1" s="24"/>
      <c r="N1" s="24"/>
      <c r="O1" s="24"/>
      <c r="P1" s="24"/>
      <c r="Q1" s="24"/>
      <c r="R1" s="25"/>
      <c r="S1" s="3"/>
      <c r="T1" s="28" t="s">
        <v>1</v>
      </c>
      <c r="U1" s="24"/>
      <c r="V1" s="24"/>
      <c r="W1" s="24"/>
      <c r="X1" s="24"/>
      <c r="Y1" s="3"/>
      <c r="Z1" s="20" t="s">
        <v>35</v>
      </c>
    </row>
    <row r="2" spans="1:26" ht="17.25" customHeight="1" x14ac:dyDescent="0.25">
      <c r="A2" s="26"/>
      <c r="B2" s="4" t="str">
        <f>+'Piste 13-31 - ZH1'!B2</f>
        <v>02.01.01</v>
      </c>
      <c r="C2" s="4" t="str">
        <f>+'Piste 13-31 - ZH1'!C2</f>
        <v>02.01.02</v>
      </c>
      <c r="D2" s="4" t="str">
        <f>+'Piste 13-31 - ZH1'!D2</f>
        <v>02.01.03</v>
      </c>
      <c r="E2" s="4" t="str">
        <f>+'Piste 13-31 - ZH1'!E2</f>
        <v>02.01.04</v>
      </c>
      <c r="F2" s="4" t="str">
        <f>+'Piste 13-31 - ZH1'!F2</f>
        <v>02.01.05</v>
      </c>
      <c r="G2" s="4" t="str">
        <f>+'Piste 13-31 - ZH1'!G2</f>
        <v>02.01.06</v>
      </c>
      <c r="H2" s="21"/>
      <c r="I2" s="4" t="str">
        <f>'Piste 13-31 - ZH1'!I2</f>
        <v>03.01.01</v>
      </c>
      <c r="J2" s="4" t="str">
        <f>'Piste 13-31 - ZH1'!J2</f>
        <v>03.01.02</v>
      </c>
      <c r="K2" s="4" t="str">
        <f>'Piste 13-31 - ZH1'!K2</f>
        <v>03.01.03</v>
      </c>
      <c r="L2" s="4" t="str">
        <f>'Piste 13-31 - ZH1'!L2</f>
        <v>03.01.04</v>
      </c>
      <c r="M2" s="4" t="str">
        <f>'Piste 13-31 - ZH1'!M2</f>
        <v>03.01.05</v>
      </c>
      <c r="N2" s="4" t="str">
        <f>'Piste 13-31 - ZH1'!N2</f>
        <v>03.01.06</v>
      </c>
      <c r="O2" s="4" t="str">
        <f>'Piste 13-31 - ZH1'!O2</f>
        <v>03.01.07</v>
      </c>
      <c r="P2" s="4" t="str">
        <f>'Piste 13-31 - ZH1'!P2</f>
        <v>03.01.08</v>
      </c>
      <c r="Q2" s="4" t="str">
        <f>'Piste 13-31 - ZH1'!Q2</f>
        <v>03.01.09</v>
      </c>
      <c r="R2" s="4" t="str">
        <f>'Piste 13-31 - ZH1'!R2</f>
        <v>03.01.10</v>
      </c>
      <c r="S2" s="5"/>
      <c r="T2" s="4" t="str">
        <f>'Piste 13-31 - ZH1'!T2</f>
        <v>03.02.01</v>
      </c>
      <c r="U2" s="4" t="str">
        <f>'Piste 13-31 - ZH1'!U2</f>
        <v>03.02.02</v>
      </c>
      <c r="V2" s="4" t="str">
        <f>'Piste 13-31 - ZH1'!V2</f>
        <v>03.02.03</v>
      </c>
      <c r="W2" s="4" t="str">
        <f>'Piste 13-31 - ZH1'!W2</f>
        <v>03.02.04</v>
      </c>
      <c r="X2" s="4" t="str">
        <f>'Piste 13-31 - ZH1'!X2</f>
        <v>03.02.05</v>
      </c>
      <c r="Y2" s="5"/>
      <c r="Z2" s="4" t="str">
        <f>'Piste 13-31 - ZH1'!Z2</f>
        <v>03.03.01</v>
      </c>
    </row>
    <row r="3" spans="1:26" ht="225.75" customHeight="1" x14ac:dyDescent="0.25">
      <c r="A3" s="26"/>
      <c r="B3" s="6" t="str">
        <f>'Piste 13-31 - ZH1'!B3</f>
        <v>Carottage de chaussée en enrobés (Couches de surface et couches d'assise) y compris rebouchage des carottages au fur et à mesure avec du béton/mortier (selon épaisseur) à prise rapide et à retrait compensé</v>
      </c>
      <c r="C3" s="6" t="str">
        <f>'Piste 13-31 - ZH1'!C3</f>
        <v>Carottage de chaussée en enrobés + Béton (Couches de surface, couches d'assise et couche de fondation) y compris rebouchage des carottages au fur et à mesure avec du béton/mortier (selon épaisseur) à prise rapide et à retrait compensé</v>
      </c>
      <c r="D3" s="6" t="str">
        <f>'Piste 13-31 - ZH1'!D3</f>
        <v>Sondage au pénétromètre dynamique au droit des carottes  jusqu'à 2m50 minimum y compris nettoyage et rebouchage</v>
      </c>
      <c r="E3" s="6" t="str">
        <f>'Piste 13-31 - ZH1'!E3</f>
        <v>Prelèvement de sols par forage  jusqu'à 1m50 minimum y compris nettoyage et rebouchage</v>
      </c>
      <c r="F3" s="6" t="str">
        <f>'Piste 13-31 - ZH1'!F3</f>
        <v xml:space="preserve">Sondage à la pelle mécanique jusqu'à 2m minimum y compris rebouchage, nettoyage et prélèvement </v>
      </c>
      <c r="G3" s="6" t="str">
        <f>'Piste 13-31 - ZH1'!G3</f>
        <v>Essais de perméabilité en place - Type Porchet selon norme NFP94132</v>
      </c>
      <c r="H3" s="22"/>
      <c r="I3" s="6" t="str">
        <f>'Piste 13-31 - ZH1'!I3</f>
        <v>Essais Proctor [NF P 94-093]</v>
      </c>
      <c r="J3" s="7" t="str">
        <f>'Piste 13-31 - ZH1'!J3</f>
        <v>Essai IPI [NF P 94-078]</v>
      </c>
      <c r="K3" s="7" t="str">
        <f>'Piste 13-31 - ZH1'!K3</f>
        <v>Essai CBR immediat à Wnat[NF P 94-078]</v>
      </c>
      <c r="L3" s="7" t="str">
        <f>'Piste 13-31 - ZH1'!L3</f>
        <v>Essai CBR après immersion [NF P 94-078]</v>
      </c>
      <c r="M3" s="7" t="str">
        <f>'Piste 13-31 - ZH1'!M3</f>
        <v>Essai CBR à OPM [NF P 94-078]</v>
      </c>
      <c r="N3" s="7" t="str">
        <f>'Piste 13-31 - ZH1'!N3</f>
        <v>Analyse de sol Recherche de pollution - Pack Hydrocarbures et Métaux lourds</v>
      </c>
      <c r="O3" s="7" t="str">
        <f>'Piste 13-31 - ZH1'!O3</f>
        <v>Analyse de sol Recherche de pollution - Pack ISDI</v>
      </c>
      <c r="P3" s="7" t="str">
        <f>'Piste 13-31 - ZH1'!P3</f>
        <v>Essais en laboratoires d'identification GTR des matériaux de couche de forme issus des sondages pour chaque couche détectée
(une unité comprend le GTR sur les différents matériaux rencontrés dans le même sondage) y compris Classification GTR - Conditions d'utilisation des matériaux de la couche de forme : grilles de décision</v>
      </c>
      <c r="Q3" s="7" t="str">
        <f>'Piste 13-31 - ZH1'!Q3</f>
        <v>Essais en laboratoires d'identification GTR des matériaux du sol support issus des sondages pour chaque couche détectée
(une unité comprend le GTR sur les différents matériaux rencontrés dans le même sondage) y compris Classification GTR - Conditions d'utilisation des matériaux du sol support : grilles de décision</v>
      </c>
      <c r="R3" s="7" t="str">
        <f>'Piste 13-31 - ZH1'!R3</f>
        <v>Essais d'aptitude aux traitements (Chaux / Ciment) [NF P 98-114-3]</v>
      </c>
      <c r="S3" s="2"/>
      <c r="T3" s="6" t="str">
        <f>'Piste 13-31 - ZH1'!T3</f>
        <v>Essais en laboratoire pour recherche d'Amiante dans les enrobés 
(comprend pour une unité les essais sur chaque couche rencontrée dans un sondage) selon la norme NFX46102</v>
      </c>
      <c r="U3" s="6" t="str">
        <f>'Piste 13-31 - ZH1'!U3</f>
        <v>Essais en laboratoire pour recherche d'HAP dans les enrobés
(comprend pour une unité les essais sur chaque couche rencontrée dans un sondage)</v>
      </c>
      <c r="V3" s="6" t="str">
        <f>'Piste 13-31 - ZH1'!V3</f>
        <v>Essais en laboratoire pour la recherche HCT C10-40 selon la norme NF EN ISO 9377-2 (comprend pour une unité les essais sur chaque couche rencontrée dans un sondage)</v>
      </c>
      <c r="W3" s="6" t="str">
        <f>'Piste 13-31 - ZH1'!W3</f>
        <v>Extraction de liant sur enrobés et réalisation d'essais de pénétrabilité et TBA [NF EN 1426 et 1427]
(comprend pour une unité les essais sur les couches d'enrobés  roulement)</v>
      </c>
      <c r="X3" s="6" t="str">
        <f>'Piste 13-31 - ZH1'!X3</f>
        <v>Courbe granulométrique et tenuer en liant [NF EN12697-1 et -2 ]
(comprend pour une unité les essais sur les couches d'enrobés  roulement)</v>
      </c>
      <c r="Y3" s="2"/>
      <c r="Z3" s="13" t="str">
        <f>'Piste 13-31 - ZH1'!Z3</f>
        <v>Essai de compression sur la couche de fondation [NF EN 12390-3]</v>
      </c>
    </row>
    <row r="4" spans="1:26" x14ac:dyDescent="0.25">
      <c r="A4" s="12" t="s">
        <v>82</v>
      </c>
      <c r="B4" s="14"/>
      <c r="C4" s="15" t="s">
        <v>42</v>
      </c>
      <c r="D4" s="15"/>
      <c r="E4" s="15" t="s">
        <v>42</v>
      </c>
      <c r="F4" s="15"/>
      <c r="G4" s="15"/>
      <c r="H4" s="16"/>
      <c r="I4" s="14"/>
      <c r="J4" s="15" t="s">
        <v>42</v>
      </c>
      <c r="K4" s="15" t="s">
        <v>42</v>
      </c>
      <c r="L4" s="15"/>
      <c r="M4" s="15"/>
      <c r="N4" s="15"/>
      <c r="O4" s="15"/>
      <c r="P4" s="15" t="s">
        <v>42</v>
      </c>
      <c r="Q4" s="15" t="s">
        <v>42</v>
      </c>
      <c r="R4" s="15"/>
      <c r="S4" s="17"/>
      <c r="T4" s="14"/>
      <c r="U4" s="15"/>
      <c r="V4" s="15"/>
      <c r="W4" s="15"/>
      <c r="X4" s="15"/>
      <c r="Y4" s="17"/>
      <c r="Z4" s="18" t="s">
        <v>42</v>
      </c>
    </row>
    <row r="5" spans="1:26" x14ac:dyDescent="0.25">
      <c r="A5" s="12" t="s">
        <v>83</v>
      </c>
      <c r="B5" s="14"/>
      <c r="C5" s="15" t="s">
        <v>42</v>
      </c>
      <c r="D5" s="15" t="s">
        <v>42</v>
      </c>
      <c r="E5" s="15"/>
      <c r="F5" s="15"/>
      <c r="G5" s="15"/>
      <c r="H5" s="16"/>
      <c r="I5" s="14"/>
      <c r="J5" s="15"/>
      <c r="K5" s="15"/>
      <c r="L5" s="15"/>
      <c r="M5" s="15"/>
      <c r="N5" s="15"/>
      <c r="O5" s="15"/>
      <c r="P5" s="15"/>
      <c r="Q5" s="15"/>
      <c r="R5" s="15"/>
      <c r="S5" s="17"/>
      <c r="T5" s="14"/>
      <c r="U5" s="15"/>
      <c r="V5" s="15"/>
      <c r="W5" s="15"/>
      <c r="X5" s="15"/>
      <c r="Y5" s="17"/>
      <c r="Z5" s="18"/>
    </row>
    <row r="6" spans="1:26" x14ac:dyDescent="0.25">
      <c r="A6" s="12" t="s">
        <v>84</v>
      </c>
      <c r="B6" s="14"/>
      <c r="C6" s="15" t="s">
        <v>42</v>
      </c>
      <c r="D6" s="15"/>
      <c r="E6" s="15" t="s">
        <v>42</v>
      </c>
      <c r="F6" s="15"/>
      <c r="G6" s="15"/>
      <c r="H6" s="16"/>
      <c r="I6" s="14"/>
      <c r="J6" s="15" t="s">
        <v>42</v>
      </c>
      <c r="K6" s="15" t="s">
        <v>42</v>
      </c>
      <c r="L6" s="15"/>
      <c r="M6" s="15"/>
      <c r="N6" s="15"/>
      <c r="O6" s="15"/>
      <c r="P6" s="15" t="s">
        <v>42</v>
      </c>
      <c r="Q6" s="15" t="s">
        <v>42</v>
      </c>
      <c r="R6" s="15"/>
      <c r="S6" s="17"/>
      <c r="T6" s="14" t="s">
        <v>42</v>
      </c>
      <c r="U6" s="15" t="s">
        <v>42</v>
      </c>
      <c r="V6" s="15"/>
      <c r="W6" s="15"/>
      <c r="X6" s="15"/>
      <c r="Y6" s="17"/>
      <c r="Z6" s="18" t="s">
        <v>42</v>
      </c>
    </row>
    <row r="7" spans="1:26" x14ac:dyDescent="0.25">
      <c r="A7" s="12" t="s">
        <v>85</v>
      </c>
      <c r="B7" s="14"/>
      <c r="C7" s="15" t="s">
        <v>42</v>
      </c>
      <c r="D7" s="15" t="s">
        <v>42</v>
      </c>
      <c r="E7" s="15"/>
      <c r="F7" s="15"/>
      <c r="G7" s="15"/>
      <c r="H7" s="16"/>
      <c r="I7" s="14"/>
      <c r="J7" s="15"/>
      <c r="K7" s="15"/>
      <c r="L7" s="15"/>
      <c r="M7" s="15"/>
      <c r="N7" s="15"/>
      <c r="O7" s="15"/>
      <c r="P7" s="15"/>
      <c r="Q7" s="15"/>
      <c r="R7" s="15"/>
      <c r="S7" s="17"/>
      <c r="T7" s="14"/>
      <c r="U7" s="15"/>
      <c r="V7" s="15"/>
      <c r="W7" s="15"/>
      <c r="X7" s="15"/>
      <c r="Y7" s="17"/>
      <c r="Z7" s="18"/>
    </row>
    <row r="8" spans="1:26" x14ac:dyDescent="0.25">
      <c r="A8" s="12" t="s">
        <v>46</v>
      </c>
      <c r="B8" s="14"/>
      <c r="C8" s="15" t="s">
        <v>42</v>
      </c>
      <c r="D8" s="15" t="s">
        <v>42</v>
      </c>
      <c r="E8" s="15"/>
      <c r="F8" s="15"/>
      <c r="G8" s="15"/>
      <c r="H8" s="16"/>
      <c r="I8" s="14"/>
      <c r="J8" s="15"/>
      <c r="K8" s="15"/>
      <c r="L8" s="15"/>
      <c r="M8" s="15"/>
      <c r="N8" s="15"/>
      <c r="O8" s="15"/>
      <c r="P8" s="15"/>
      <c r="Q8" s="15"/>
      <c r="R8" s="15"/>
      <c r="S8" s="17"/>
      <c r="T8" s="14"/>
      <c r="U8" s="15"/>
      <c r="V8" s="15"/>
      <c r="W8" s="15" t="s">
        <v>42</v>
      </c>
      <c r="X8" s="15" t="s">
        <v>42</v>
      </c>
      <c r="Y8" s="17"/>
      <c r="Z8" s="19"/>
    </row>
    <row r="9" spans="1:26" x14ac:dyDescent="0.25">
      <c r="A9" s="12" t="s">
        <v>86</v>
      </c>
      <c r="B9" s="14"/>
      <c r="C9" s="15" t="s">
        <v>42</v>
      </c>
      <c r="D9" s="15"/>
      <c r="E9" s="15" t="s">
        <v>42</v>
      </c>
      <c r="F9" s="15"/>
      <c r="G9" s="15"/>
      <c r="H9" s="16"/>
      <c r="I9" s="14"/>
      <c r="J9" s="15" t="s">
        <v>42</v>
      </c>
      <c r="K9" s="15" t="s">
        <v>42</v>
      </c>
      <c r="L9" s="15"/>
      <c r="M9" s="15"/>
      <c r="N9" s="15"/>
      <c r="O9" s="15"/>
      <c r="P9" s="15" t="s">
        <v>42</v>
      </c>
      <c r="Q9" s="15" t="s">
        <v>42</v>
      </c>
      <c r="R9" s="15"/>
      <c r="S9" s="17"/>
      <c r="T9" s="14" t="s">
        <v>42</v>
      </c>
      <c r="U9" s="15" t="s">
        <v>42</v>
      </c>
      <c r="V9" s="15"/>
      <c r="W9" s="15"/>
      <c r="X9" s="15"/>
      <c r="Y9" s="17"/>
      <c r="Z9" s="19" t="s">
        <v>42</v>
      </c>
    </row>
    <row r="10" spans="1:26" x14ac:dyDescent="0.25">
      <c r="A10" s="12" t="s">
        <v>87</v>
      </c>
      <c r="B10" s="14"/>
      <c r="C10" s="15" t="s">
        <v>42</v>
      </c>
      <c r="D10" s="15" t="s">
        <v>42</v>
      </c>
      <c r="E10" s="15"/>
      <c r="F10" s="15"/>
      <c r="G10" s="15"/>
      <c r="H10" s="16"/>
      <c r="I10" s="14"/>
      <c r="J10" s="15"/>
      <c r="K10" s="15"/>
      <c r="L10" s="15"/>
      <c r="M10" s="15"/>
      <c r="N10" s="15"/>
      <c r="O10" s="15"/>
      <c r="P10" s="15"/>
      <c r="Q10" s="15"/>
      <c r="R10" s="15"/>
      <c r="S10" s="17"/>
      <c r="T10" s="14"/>
      <c r="U10" s="15"/>
      <c r="V10" s="15" t="s">
        <v>42</v>
      </c>
      <c r="W10" s="15"/>
      <c r="X10" s="15"/>
      <c r="Y10" s="17"/>
      <c r="Z10" s="8"/>
    </row>
    <row r="11" spans="1:26" x14ac:dyDescent="0.25">
      <c r="A11" s="12" t="s">
        <v>58</v>
      </c>
      <c r="B11" s="14" t="s">
        <v>42</v>
      </c>
      <c r="C11" s="15"/>
      <c r="D11" s="15"/>
      <c r="E11" s="15" t="s">
        <v>42</v>
      </c>
      <c r="F11" s="15"/>
      <c r="G11" s="15"/>
      <c r="H11" s="16"/>
      <c r="I11" s="14"/>
      <c r="J11" s="15" t="s">
        <v>42</v>
      </c>
      <c r="K11" s="15" t="s">
        <v>42</v>
      </c>
      <c r="L11" s="15"/>
      <c r="M11" s="15"/>
      <c r="N11" s="15"/>
      <c r="O11" s="15"/>
      <c r="P11" s="15" t="s">
        <v>42</v>
      </c>
      <c r="Q11" s="15" t="s">
        <v>42</v>
      </c>
      <c r="R11" s="15"/>
      <c r="S11" s="17"/>
      <c r="T11" s="14" t="s">
        <v>42</v>
      </c>
      <c r="U11" s="15" t="s">
        <v>42</v>
      </c>
      <c r="V11" s="15"/>
      <c r="W11" s="15"/>
      <c r="X11" s="15"/>
      <c r="Y11" s="17"/>
      <c r="Z11" s="8"/>
    </row>
    <row r="12" spans="1:26" x14ac:dyDescent="0.25">
      <c r="A12" s="12" t="s">
        <v>59</v>
      </c>
      <c r="B12" s="14" t="s">
        <v>42</v>
      </c>
      <c r="C12" s="15"/>
      <c r="D12" s="15"/>
      <c r="E12" s="15" t="s">
        <v>42</v>
      </c>
      <c r="F12" s="15"/>
      <c r="G12" s="15"/>
      <c r="H12" s="16"/>
      <c r="I12" s="14"/>
      <c r="J12" s="15" t="s">
        <v>42</v>
      </c>
      <c r="K12" s="15" t="s">
        <v>42</v>
      </c>
      <c r="L12" s="15"/>
      <c r="M12" s="15"/>
      <c r="N12" s="15"/>
      <c r="O12" s="15"/>
      <c r="P12" s="15" t="s">
        <v>42</v>
      </c>
      <c r="Q12" s="15" t="s">
        <v>42</v>
      </c>
      <c r="R12" s="15"/>
      <c r="S12" s="17"/>
      <c r="T12" s="14" t="s">
        <v>42</v>
      </c>
      <c r="U12" s="15" t="s">
        <v>42</v>
      </c>
      <c r="V12" s="15"/>
      <c r="W12" s="15"/>
      <c r="X12" s="15"/>
      <c r="Y12" s="17"/>
      <c r="Z12" s="8"/>
    </row>
    <row r="13" spans="1:26" x14ac:dyDescent="0.25">
      <c r="A13" s="12" t="s">
        <v>60</v>
      </c>
      <c r="B13" s="14" t="s">
        <v>42</v>
      </c>
      <c r="C13" s="15"/>
      <c r="D13" s="15"/>
      <c r="E13" s="15" t="s">
        <v>42</v>
      </c>
      <c r="F13" s="15"/>
      <c r="G13" s="15"/>
      <c r="H13" s="16"/>
      <c r="I13" s="14"/>
      <c r="J13" s="15" t="s">
        <v>42</v>
      </c>
      <c r="K13" s="15" t="s">
        <v>42</v>
      </c>
      <c r="L13" s="15"/>
      <c r="M13" s="15"/>
      <c r="N13" s="15"/>
      <c r="O13" s="15"/>
      <c r="P13" s="15" t="s">
        <v>42</v>
      </c>
      <c r="Q13" s="15" t="s">
        <v>42</v>
      </c>
      <c r="R13" s="15"/>
      <c r="S13" s="17"/>
      <c r="T13" s="14" t="s">
        <v>42</v>
      </c>
      <c r="U13" s="15" t="s">
        <v>42</v>
      </c>
      <c r="V13" s="15"/>
      <c r="W13" s="15"/>
      <c r="X13" s="15"/>
      <c r="Y13" s="17"/>
      <c r="Z13" s="8"/>
    </row>
    <row r="14" spans="1:26" x14ac:dyDescent="0.25">
      <c r="A14" s="12" t="s">
        <v>54</v>
      </c>
      <c r="B14" s="14"/>
      <c r="C14" s="15"/>
      <c r="D14" s="15"/>
      <c r="E14" s="15"/>
      <c r="F14" s="15" t="s">
        <v>42</v>
      </c>
      <c r="G14" s="15"/>
      <c r="H14" s="16"/>
      <c r="I14" s="14" t="s">
        <v>42</v>
      </c>
      <c r="J14" s="15" t="s">
        <v>42</v>
      </c>
      <c r="K14" s="15" t="s">
        <v>42</v>
      </c>
      <c r="L14" s="15" t="s">
        <v>42</v>
      </c>
      <c r="M14" s="15" t="s">
        <v>42</v>
      </c>
      <c r="N14" s="15" t="s">
        <v>42</v>
      </c>
      <c r="O14" s="15" t="s">
        <v>42</v>
      </c>
      <c r="P14" s="15" t="s">
        <v>42</v>
      </c>
      <c r="Q14" s="15" t="s">
        <v>42</v>
      </c>
      <c r="R14" s="15" t="s">
        <v>42</v>
      </c>
      <c r="S14" s="17"/>
      <c r="T14" s="14"/>
      <c r="U14" s="15"/>
      <c r="V14" s="15"/>
      <c r="W14" s="15"/>
      <c r="X14" s="15"/>
      <c r="Y14" s="17"/>
      <c r="Z14" s="8"/>
    </row>
    <row r="15" spans="1:26" x14ac:dyDescent="0.25">
      <c r="A15" s="12" t="s">
        <v>52</v>
      </c>
      <c r="B15" s="14"/>
      <c r="C15" s="15"/>
      <c r="D15" s="15"/>
      <c r="E15" s="15"/>
      <c r="F15" s="15" t="s">
        <v>42</v>
      </c>
      <c r="G15" s="15"/>
      <c r="H15" s="16"/>
      <c r="I15" s="14" t="s">
        <v>42</v>
      </c>
      <c r="J15" s="15" t="s">
        <v>42</v>
      </c>
      <c r="K15" s="15" t="s">
        <v>42</v>
      </c>
      <c r="L15" s="15" t="s">
        <v>42</v>
      </c>
      <c r="M15" s="15" t="s">
        <v>42</v>
      </c>
      <c r="N15" s="15"/>
      <c r="O15" s="15"/>
      <c r="P15" s="15" t="s">
        <v>42</v>
      </c>
      <c r="Q15" s="15" t="s">
        <v>42</v>
      </c>
      <c r="R15" s="15"/>
      <c r="S15" s="17"/>
      <c r="T15" s="14"/>
      <c r="U15" s="15"/>
      <c r="V15" s="15"/>
      <c r="W15" s="15"/>
      <c r="X15" s="15"/>
      <c r="Y15" s="17"/>
      <c r="Z15" s="8"/>
    </row>
    <row r="16" spans="1:26" x14ac:dyDescent="0.25">
      <c r="A16" s="12" t="s">
        <v>55</v>
      </c>
      <c r="B16" s="14"/>
      <c r="C16" s="15"/>
      <c r="D16" s="15"/>
      <c r="E16" s="15"/>
      <c r="F16" s="15"/>
      <c r="G16" s="15" t="s">
        <v>42</v>
      </c>
      <c r="H16" s="16"/>
      <c r="I16" s="14"/>
      <c r="J16" s="15"/>
      <c r="K16" s="15"/>
      <c r="L16" s="15"/>
      <c r="M16" s="15"/>
      <c r="N16" s="15"/>
      <c r="O16" s="15"/>
      <c r="P16" s="15"/>
      <c r="Q16" s="15"/>
      <c r="R16" s="15"/>
      <c r="S16" s="17"/>
      <c r="T16" s="14"/>
      <c r="U16" s="15"/>
      <c r="V16" s="15"/>
      <c r="W16" s="15"/>
      <c r="X16" s="15"/>
      <c r="Y16" s="17"/>
      <c r="Z16" s="8"/>
    </row>
    <row r="17" spans="1:26" x14ac:dyDescent="0.25">
      <c r="A17" s="10" t="s">
        <v>29</v>
      </c>
      <c r="B17" s="9">
        <f>COUNTA(B4:B16)</f>
        <v>3</v>
      </c>
      <c r="C17" s="9">
        <f t="shared" ref="C17:G17" si="0">COUNTA(C4:C16)</f>
        <v>7</v>
      </c>
      <c r="D17" s="9">
        <f t="shared" si="0"/>
        <v>4</v>
      </c>
      <c r="E17" s="9">
        <f t="shared" si="0"/>
        <v>6</v>
      </c>
      <c r="F17" s="9">
        <f t="shared" si="0"/>
        <v>2</v>
      </c>
      <c r="G17" s="9">
        <f t="shared" si="0"/>
        <v>1</v>
      </c>
      <c r="I17" s="9">
        <f t="shared" ref="I17:R17" si="1">COUNTA(I4:I16)</f>
        <v>2</v>
      </c>
      <c r="J17" s="9">
        <f t="shared" si="1"/>
        <v>8</v>
      </c>
      <c r="K17" s="9">
        <f t="shared" si="1"/>
        <v>8</v>
      </c>
      <c r="L17" s="9">
        <f t="shared" si="1"/>
        <v>2</v>
      </c>
      <c r="M17" s="9">
        <f t="shared" si="1"/>
        <v>2</v>
      </c>
      <c r="N17" s="9">
        <f t="shared" si="1"/>
        <v>1</v>
      </c>
      <c r="O17" s="9">
        <f t="shared" si="1"/>
        <v>1</v>
      </c>
      <c r="P17" s="9">
        <f t="shared" si="1"/>
        <v>8</v>
      </c>
      <c r="Q17" s="9">
        <f t="shared" si="1"/>
        <v>8</v>
      </c>
      <c r="R17" s="9">
        <f t="shared" si="1"/>
        <v>1</v>
      </c>
      <c r="T17" s="9">
        <f t="shared" ref="T17" si="2">COUNTA(T4:T16)</f>
        <v>5</v>
      </c>
      <c r="U17" s="9">
        <f t="shared" ref="U17" si="3">COUNTA(U4:U16)</f>
        <v>5</v>
      </c>
      <c r="V17" s="9">
        <f t="shared" ref="V17" si="4">COUNTA(V4:V16)</f>
        <v>1</v>
      </c>
      <c r="W17" s="9">
        <f t="shared" ref="W17" si="5">COUNTA(W4:W16)</f>
        <v>1</v>
      </c>
      <c r="X17" s="9">
        <f t="shared" ref="X17" si="6">COUNTA(X4:X16)</f>
        <v>1</v>
      </c>
      <c r="Z17" s="9">
        <f t="shared" ref="Z17" si="7">COUNTA(Z4:Z16)</f>
        <v>3</v>
      </c>
    </row>
  </sheetData>
  <mergeCells count="4">
    <mergeCell ref="A1:A3"/>
    <mergeCell ref="B1:G1"/>
    <mergeCell ref="I1:R1"/>
    <mergeCell ref="T1:X1"/>
  </mergeCells>
  <phoneticPr fontId="4"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36844-BDDD-4EAF-89B1-8C25B7B9DFDF}">
  <dimension ref="A1:Z6"/>
  <sheetViews>
    <sheetView zoomScale="70" zoomScaleNormal="70" workbookViewId="0">
      <pane xSplit="1" ySplit="3" topLeftCell="E4" activePane="bottomRight" state="frozen"/>
      <selection pane="topRight" activeCell="B1" sqref="B1"/>
      <selection pane="bottomLeft" activeCell="A4" sqref="A4"/>
      <selection pane="bottomRight" activeCell="Y2" sqref="Y1:Y1048576"/>
    </sheetView>
  </sheetViews>
  <sheetFormatPr baseColWidth="10" defaultRowHeight="15" x14ac:dyDescent="0.25"/>
  <cols>
    <col min="1" max="1" width="21.7109375" customWidth="1"/>
    <col min="2" max="3" width="14.28515625" customWidth="1"/>
    <col min="8" max="8" width="1.42578125" customWidth="1"/>
    <col min="16" max="18" width="13" customWidth="1"/>
    <col min="19" max="19" width="1.5703125" customWidth="1"/>
    <col min="20" max="24" width="14.28515625" customWidth="1"/>
    <col min="25" max="25" width="1.140625" customWidth="1"/>
    <col min="26" max="26" width="34.42578125" bestFit="1" customWidth="1"/>
  </cols>
  <sheetData>
    <row r="1" spans="1:26" x14ac:dyDescent="0.25">
      <c r="A1" s="26" t="s">
        <v>37</v>
      </c>
      <c r="B1" s="27" t="s">
        <v>0</v>
      </c>
      <c r="C1" s="27"/>
      <c r="D1" s="27"/>
      <c r="E1" s="27"/>
      <c r="F1" s="27"/>
      <c r="G1" s="27"/>
      <c r="H1" s="23"/>
      <c r="I1" s="28" t="s">
        <v>70</v>
      </c>
      <c r="J1" s="24"/>
      <c r="K1" s="24"/>
      <c r="L1" s="24"/>
      <c r="M1" s="24"/>
      <c r="N1" s="24"/>
      <c r="O1" s="24"/>
      <c r="P1" s="24"/>
      <c r="Q1" s="24"/>
      <c r="R1" s="25"/>
      <c r="S1" s="3"/>
      <c r="T1" s="28" t="s">
        <v>1</v>
      </c>
      <c r="U1" s="24"/>
      <c r="V1" s="24"/>
      <c r="W1" s="24"/>
      <c r="X1" s="24"/>
      <c r="Y1" s="3"/>
      <c r="Z1" s="20" t="s">
        <v>35</v>
      </c>
    </row>
    <row r="2" spans="1:26" ht="17.25" customHeight="1" x14ac:dyDescent="0.25">
      <c r="A2" s="26"/>
      <c r="B2" s="4" t="str">
        <f>+'Piste 13-31 - ZH1'!B2</f>
        <v>02.01.01</v>
      </c>
      <c r="C2" s="4" t="str">
        <f>+'Piste 13-31 - ZH1'!C2</f>
        <v>02.01.02</v>
      </c>
      <c r="D2" s="4" t="str">
        <f>+'Piste 13-31 - ZH1'!D2</f>
        <v>02.01.03</v>
      </c>
      <c r="E2" s="4" t="str">
        <f>+'Piste 13-31 - ZH1'!E2</f>
        <v>02.01.04</v>
      </c>
      <c r="F2" s="4" t="str">
        <f>+'Piste 13-31 - ZH1'!F2</f>
        <v>02.01.05</v>
      </c>
      <c r="G2" s="4" t="str">
        <f>+'Piste 13-31 - ZH1'!G2</f>
        <v>02.01.06</v>
      </c>
      <c r="H2" s="21"/>
      <c r="I2" s="4" t="str">
        <f>'Piste 13-31 - ZH1'!I2</f>
        <v>03.01.01</v>
      </c>
      <c r="J2" s="4" t="str">
        <f>'Piste 13-31 - ZH1'!J2</f>
        <v>03.01.02</v>
      </c>
      <c r="K2" s="4" t="str">
        <f>'Piste 13-31 - ZH1'!K2</f>
        <v>03.01.03</v>
      </c>
      <c r="L2" s="4" t="str">
        <f>'Piste 13-31 - ZH1'!L2</f>
        <v>03.01.04</v>
      </c>
      <c r="M2" s="4" t="str">
        <f>'Piste 13-31 - ZH1'!M2</f>
        <v>03.01.05</v>
      </c>
      <c r="N2" s="4" t="str">
        <f>'Piste 13-31 - ZH1'!N2</f>
        <v>03.01.06</v>
      </c>
      <c r="O2" s="4" t="str">
        <f>'Piste 13-31 - ZH1'!O2</f>
        <v>03.01.07</v>
      </c>
      <c r="P2" s="4" t="str">
        <f>'Piste 13-31 - ZH1'!P2</f>
        <v>03.01.08</v>
      </c>
      <c r="Q2" s="4" t="str">
        <f>'Piste 13-31 - ZH1'!Q2</f>
        <v>03.01.09</v>
      </c>
      <c r="R2" s="4" t="str">
        <f>'Piste 13-31 - ZH1'!R2</f>
        <v>03.01.10</v>
      </c>
      <c r="S2" s="5"/>
      <c r="T2" s="4" t="str">
        <f>'Piste 13-31 - ZH1'!T2</f>
        <v>03.02.01</v>
      </c>
      <c r="U2" s="4" t="str">
        <f>'Piste 13-31 - ZH1'!U2</f>
        <v>03.02.02</v>
      </c>
      <c r="V2" s="4" t="str">
        <f>'Piste 13-31 - ZH1'!V2</f>
        <v>03.02.03</v>
      </c>
      <c r="W2" s="4" t="str">
        <f>'Piste 13-31 - ZH1'!W2</f>
        <v>03.02.04</v>
      </c>
      <c r="X2" s="4" t="str">
        <f>'Piste 13-31 - ZH1'!X2</f>
        <v>03.02.05</v>
      </c>
      <c r="Y2" s="5"/>
      <c r="Z2" s="4" t="str">
        <f>'Piste 13-31 - ZH1'!Z2</f>
        <v>03.03.01</v>
      </c>
    </row>
    <row r="3" spans="1:26" ht="221.25" customHeight="1" x14ac:dyDescent="0.25">
      <c r="A3" s="26"/>
      <c r="B3" s="6" t="str">
        <f>'Piste 13-31 - ZH1'!B3</f>
        <v>Carottage de chaussée en enrobés (Couches de surface et couches d'assise) y compris rebouchage des carottages au fur et à mesure avec du béton/mortier (selon épaisseur) à prise rapide et à retrait compensé</v>
      </c>
      <c r="C3" s="6" t="str">
        <f>'Piste 13-31 - ZH1'!C3</f>
        <v>Carottage de chaussée en enrobés + Béton (Couches de surface, couches d'assise et couche de fondation) y compris rebouchage des carottages au fur et à mesure avec du béton/mortier (selon épaisseur) à prise rapide et à retrait compensé</v>
      </c>
      <c r="D3" s="6" t="str">
        <f>'Piste 13-31 - ZH1'!D3</f>
        <v>Sondage au pénétromètre dynamique au droit des carottes  jusqu'à 2m50 minimum y compris nettoyage et rebouchage</v>
      </c>
      <c r="E3" s="6" t="str">
        <f>'Piste 13-31 - ZH1'!E3</f>
        <v>Prelèvement de sols par forage  jusqu'à 1m50 minimum y compris nettoyage et rebouchage</v>
      </c>
      <c r="F3" s="6" t="str">
        <f>'Piste 13-31 - ZH1'!F3</f>
        <v xml:space="preserve">Sondage à la pelle mécanique jusqu'à 2m minimum y compris rebouchage, nettoyage et prélèvement </v>
      </c>
      <c r="G3" s="6" t="str">
        <f>'Piste 13-31 - ZH1'!G3</f>
        <v>Essais de perméabilité en place - Type Porchet selon norme NFP94132</v>
      </c>
      <c r="H3" s="22"/>
      <c r="I3" s="6" t="str">
        <f>'Piste 13-31 - ZH1'!I3</f>
        <v>Essais Proctor [NF P 94-093]</v>
      </c>
      <c r="J3" s="7" t="str">
        <f>'Piste 13-31 - ZH1'!J3</f>
        <v>Essai IPI [NF P 94-078]</v>
      </c>
      <c r="K3" s="7" t="str">
        <f>'Piste 13-31 - ZH1'!K3</f>
        <v>Essai CBR immediat à Wnat[NF P 94-078]</v>
      </c>
      <c r="L3" s="7" t="str">
        <f>'Piste 13-31 - ZH1'!L3</f>
        <v>Essai CBR après immersion [NF P 94-078]</v>
      </c>
      <c r="M3" s="7" t="str">
        <f>'Piste 13-31 - ZH1'!M3</f>
        <v>Essai CBR à OPM [NF P 94-078]</v>
      </c>
      <c r="N3" s="7" t="str">
        <f>'Piste 13-31 - ZH1'!N3</f>
        <v>Analyse de sol Recherche de pollution - Pack Hydrocarbures et Métaux lourds</v>
      </c>
      <c r="O3" s="7" t="str">
        <f>'Piste 13-31 - ZH1'!O3</f>
        <v>Analyse de sol Recherche de pollution - Pack ISDI</v>
      </c>
      <c r="P3" s="7" t="str">
        <f>'Piste 13-31 - ZH1'!P3</f>
        <v>Essais en laboratoires d'identification GTR des matériaux de couche de forme issus des sondages pour chaque couche détectée
(une unité comprend le GTR sur les différents matériaux rencontrés dans le même sondage) y compris Classification GTR - Conditions d'utilisation des matériaux de la couche de forme : grilles de décision</v>
      </c>
      <c r="Q3" s="7" t="str">
        <f>'Piste 13-31 - ZH1'!Q3</f>
        <v>Essais en laboratoires d'identification GTR des matériaux du sol support issus des sondages pour chaque couche détectée
(une unité comprend le GTR sur les différents matériaux rencontrés dans le même sondage) y compris Classification GTR - Conditions d'utilisation des matériaux du sol support : grilles de décision</v>
      </c>
      <c r="R3" s="7" t="str">
        <f>'Piste 13-31 - ZH1'!R3</f>
        <v>Essais d'aptitude aux traitements (Chaux / Ciment) [NF P 98-114-3]</v>
      </c>
      <c r="S3" s="2"/>
      <c r="T3" s="6" t="str">
        <f>'Piste 13-31 - ZH1'!T3</f>
        <v>Essais en laboratoire pour recherche d'Amiante dans les enrobés 
(comprend pour une unité les essais sur chaque couche rencontrée dans un sondage) selon la norme NFX46102</v>
      </c>
      <c r="U3" s="6" t="str">
        <f>'Piste 13-31 - ZH1'!U3</f>
        <v>Essais en laboratoire pour recherche d'HAP dans les enrobés
(comprend pour une unité les essais sur chaque couche rencontrée dans un sondage)</v>
      </c>
      <c r="V3" s="6" t="str">
        <f>'Piste 13-31 - ZH1'!V3</f>
        <v>Essais en laboratoire pour la recherche HCT C10-40 selon la norme NF EN ISO 9377-2 (comprend pour une unité les essais sur chaque couche rencontrée dans un sondage)</v>
      </c>
      <c r="W3" s="6" t="str">
        <f>'Piste 13-31 - ZH1'!W3</f>
        <v>Extraction de liant sur enrobés et réalisation d'essais de pénétrabilité et TBA [NF EN 1426 et 1427]
(comprend pour une unité les essais sur les couches d'enrobés  roulement)</v>
      </c>
      <c r="X3" s="6" t="str">
        <f>'Piste 13-31 - ZH1'!X3</f>
        <v>Courbe granulométrique et tenuer en liant [NF EN12697-1 et -2 ]
(comprend pour une unité les essais sur les couches d'enrobés  roulement)</v>
      </c>
      <c r="Y3" s="2"/>
      <c r="Z3" s="13" t="str">
        <f>'Piste 13-31 - ZH1'!Z3</f>
        <v>Essai de compression sur la couche de fondation [NF EN 12390-3]</v>
      </c>
    </row>
    <row r="4" spans="1:26" x14ac:dyDescent="0.25">
      <c r="A4" s="12" t="s">
        <v>47</v>
      </c>
      <c r="B4" s="14" t="s">
        <v>42</v>
      </c>
      <c r="C4" s="15"/>
      <c r="D4" s="15" t="s">
        <v>42</v>
      </c>
      <c r="E4" s="15"/>
      <c r="F4" s="15"/>
      <c r="G4" s="15"/>
      <c r="H4" s="16"/>
      <c r="I4" s="14"/>
      <c r="J4" s="15"/>
      <c r="K4" s="15"/>
      <c r="L4" s="15"/>
      <c r="M4" s="15"/>
      <c r="N4" s="15"/>
      <c r="O4" s="15"/>
      <c r="P4" s="15"/>
      <c r="Q4" s="15"/>
      <c r="R4" s="15"/>
      <c r="S4" s="17"/>
      <c r="T4" s="14"/>
      <c r="U4" s="15"/>
      <c r="V4" s="15"/>
      <c r="W4" s="15"/>
      <c r="X4" s="15"/>
      <c r="Y4" s="17"/>
      <c r="Z4" s="18"/>
    </row>
    <row r="5" spans="1:26" x14ac:dyDescent="0.25">
      <c r="A5" s="12" t="s">
        <v>88</v>
      </c>
      <c r="B5" s="14" t="s">
        <v>42</v>
      </c>
      <c r="C5" s="15"/>
      <c r="D5" s="15"/>
      <c r="E5" s="15" t="s">
        <v>42</v>
      </c>
      <c r="F5" s="15"/>
      <c r="G5" s="15"/>
      <c r="H5" s="16"/>
      <c r="I5" s="14"/>
      <c r="J5" s="15" t="s">
        <v>42</v>
      </c>
      <c r="K5" s="15" t="s">
        <v>42</v>
      </c>
      <c r="L5" s="15"/>
      <c r="M5" s="15"/>
      <c r="N5" s="15"/>
      <c r="O5" s="15"/>
      <c r="P5" s="15" t="s">
        <v>42</v>
      </c>
      <c r="Q5" s="15" t="s">
        <v>42</v>
      </c>
      <c r="R5" s="15"/>
      <c r="S5" s="17"/>
      <c r="T5" s="14" t="s">
        <v>42</v>
      </c>
      <c r="U5" s="15" t="s">
        <v>42</v>
      </c>
      <c r="V5" s="15" t="s">
        <v>42</v>
      </c>
      <c r="W5" s="15" t="s">
        <v>42</v>
      </c>
      <c r="X5" s="15" t="s">
        <v>42</v>
      </c>
      <c r="Y5" s="17"/>
      <c r="Z5" s="18"/>
    </row>
    <row r="6" spans="1:26" x14ac:dyDescent="0.25">
      <c r="A6" s="10" t="s">
        <v>29</v>
      </c>
      <c r="B6" s="9">
        <f t="shared" ref="B6:G6" si="0">COUNTA(B4:B5)</f>
        <v>2</v>
      </c>
      <c r="C6" s="9">
        <f t="shared" si="0"/>
        <v>0</v>
      </c>
      <c r="D6" s="9">
        <f t="shared" si="0"/>
        <v>1</v>
      </c>
      <c r="E6" s="9">
        <f t="shared" si="0"/>
        <v>1</v>
      </c>
      <c r="F6" s="9">
        <f t="shared" si="0"/>
        <v>0</v>
      </c>
      <c r="G6" s="9">
        <f t="shared" si="0"/>
        <v>0</v>
      </c>
      <c r="I6" s="9">
        <f>COUNTA(I4:I5)</f>
        <v>0</v>
      </c>
      <c r="J6" s="9">
        <f>COUNTA(J4:J5)</f>
        <v>1</v>
      </c>
      <c r="K6" s="9">
        <f t="shared" ref="K6:R6" si="1">COUNTA(K4:K5)</f>
        <v>1</v>
      </c>
      <c r="L6" s="9">
        <f t="shared" si="1"/>
        <v>0</v>
      </c>
      <c r="M6" s="9">
        <f t="shared" si="1"/>
        <v>0</v>
      </c>
      <c r="N6" s="9">
        <f t="shared" si="1"/>
        <v>0</v>
      </c>
      <c r="O6" s="9">
        <f t="shared" si="1"/>
        <v>0</v>
      </c>
      <c r="P6" s="9">
        <f t="shared" si="1"/>
        <v>1</v>
      </c>
      <c r="Q6" s="9">
        <f t="shared" si="1"/>
        <v>1</v>
      </c>
      <c r="R6" s="9">
        <f t="shared" si="1"/>
        <v>0</v>
      </c>
      <c r="T6" s="9">
        <f t="shared" ref="T6:X6" si="2">COUNTA(T4:T5)</f>
        <v>1</v>
      </c>
      <c r="U6" s="9">
        <f t="shared" si="2"/>
        <v>1</v>
      </c>
      <c r="V6" s="9">
        <f t="shared" si="2"/>
        <v>1</v>
      </c>
      <c r="W6" s="9">
        <f t="shared" si="2"/>
        <v>1</v>
      </c>
      <c r="X6" s="9">
        <f t="shared" si="2"/>
        <v>1</v>
      </c>
      <c r="Z6" s="9">
        <f>COUNTA(Z4:Z5)</f>
        <v>0</v>
      </c>
    </row>
  </sheetData>
  <mergeCells count="4">
    <mergeCell ref="A1:A3"/>
    <mergeCell ref="B1:G1"/>
    <mergeCell ref="I1:R1"/>
    <mergeCell ref="T1:X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40D85-EC3D-4446-BF52-CC2B33A964A4}">
  <dimension ref="A1:Z5"/>
  <sheetViews>
    <sheetView zoomScale="70" zoomScaleNormal="70" workbookViewId="0">
      <pane xSplit="1" ySplit="3" topLeftCell="F4" activePane="bottomRight" state="frozen"/>
      <selection pane="topRight" activeCell="B1" sqref="B1"/>
      <selection pane="bottomLeft" activeCell="A4" sqref="A4"/>
      <selection pane="bottomRight" activeCell="Y2" sqref="Y1:Y1048576"/>
    </sheetView>
  </sheetViews>
  <sheetFormatPr baseColWidth="10" defaultRowHeight="15" x14ac:dyDescent="0.25"/>
  <cols>
    <col min="1" max="1" width="21.7109375" customWidth="1"/>
    <col min="2" max="3" width="14.28515625" customWidth="1"/>
    <col min="8" max="8" width="1.42578125" customWidth="1"/>
    <col min="9" max="9" width="12" customWidth="1"/>
    <col min="16" max="18" width="13" customWidth="1"/>
    <col min="19" max="19" width="1.5703125" customWidth="1"/>
    <col min="20" max="24" width="14.28515625" customWidth="1"/>
    <col min="25" max="25" width="1.140625" customWidth="1"/>
    <col min="26" max="26" width="34.42578125" bestFit="1" customWidth="1"/>
  </cols>
  <sheetData>
    <row r="1" spans="1:26" x14ac:dyDescent="0.25">
      <c r="A1" s="26" t="s">
        <v>37</v>
      </c>
      <c r="B1" s="27" t="s">
        <v>0</v>
      </c>
      <c r="C1" s="27"/>
      <c r="D1" s="27"/>
      <c r="E1" s="27"/>
      <c r="F1" s="27"/>
      <c r="G1" s="27"/>
      <c r="H1" s="23"/>
      <c r="I1" s="28" t="s">
        <v>70</v>
      </c>
      <c r="J1" s="24"/>
      <c r="K1" s="24"/>
      <c r="L1" s="24"/>
      <c r="M1" s="24"/>
      <c r="N1" s="24"/>
      <c r="O1" s="24"/>
      <c r="P1" s="24"/>
      <c r="Q1" s="24"/>
      <c r="R1" s="25"/>
      <c r="S1" s="3"/>
      <c r="T1" s="28" t="s">
        <v>1</v>
      </c>
      <c r="U1" s="24"/>
      <c r="V1" s="24"/>
      <c r="W1" s="24"/>
      <c r="X1" s="24"/>
      <c r="Y1" s="3"/>
      <c r="Z1" s="20" t="s">
        <v>35</v>
      </c>
    </row>
    <row r="2" spans="1:26" ht="17.25" customHeight="1" x14ac:dyDescent="0.25">
      <c r="A2" s="26"/>
      <c r="B2" s="4" t="str">
        <f>+'Piste 13-31 - ZH1'!B2</f>
        <v>02.01.01</v>
      </c>
      <c r="C2" s="4" t="str">
        <f>+'Piste 13-31 - ZH1'!C2</f>
        <v>02.01.02</v>
      </c>
      <c r="D2" s="4" t="str">
        <f>+'Piste 13-31 - ZH1'!D2</f>
        <v>02.01.03</v>
      </c>
      <c r="E2" s="4" t="str">
        <f>+'Piste 13-31 - ZH1'!E2</f>
        <v>02.01.04</v>
      </c>
      <c r="F2" s="4" t="str">
        <f>+'Piste 13-31 - ZH1'!F2</f>
        <v>02.01.05</v>
      </c>
      <c r="G2" s="4" t="str">
        <f>+'Piste 13-31 - ZH1'!G2</f>
        <v>02.01.06</v>
      </c>
      <c r="H2" s="21"/>
      <c r="I2" s="4" t="str">
        <f>'Piste 13-31 - ZH1'!I2</f>
        <v>03.01.01</v>
      </c>
      <c r="J2" s="4" t="str">
        <f>'Piste 13-31 - ZH1'!J2</f>
        <v>03.01.02</v>
      </c>
      <c r="K2" s="4" t="str">
        <f>'Piste 13-31 - ZH1'!K2</f>
        <v>03.01.03</v>
      </c>
      <c r="L2" s="4" t="str">
        <f>'Piste 13-31 - ZH1'!L2</f>
        <v>03.01.04</v>
      </c>
      <c r="M2" s="4" t="str">
        <f>'Piste 13-31 - ZH1'!M2</f>
        <v>03.01.05</v>
      </c>
      <c r="N2" s="4" t="str">
        <f>'Piste 13-31 - ZH1'!N2</f>
        <v>03.01.06</v>
      </c>
      <c r="O2" s="4" t="str">
        <f>'Piste 13-31 - ZH1'!O2</f>
        <v>03.01.07</v>
      </c>
      <c r="P2" s="4" t="str">
        <f>'Piste 13-31 - ZH1'!P2</f>
        <v>03.01.08</v>
      </c>
      <c r="Q2" s="4" t="str">
        <f>'Piste 13-31 - ZH1'!Q2</f>
        <v>03.01.09</v>
      </c>
      <c r="R2" s="4" t="str">
        <f>'Piste 13-31 - ZH1'!R2</f>
        <v>03.01.10</v>
      </c>
      <c r="S2" s="5"/>
      <c r="T2" s="4" t="str">
        <f>'Piste 13-31 - ZH1'!T2</f>
        <v>03.02.01</v>
      </c>
      <c r="U2" s="4" t="str">
        <f>'Piste 13-31 - ZH1'!U2</f>
        <v>03.02.02</v>
      </c>
      <c r="V2" s="4" t="str">
        <f>'Piste 13-31 - ZH1'!V2</f>
        <v>03.02.03</v>
      </c>
      <c r="W2" s="4" t="str">
        <f>'Piste 13-31 - ZH1'!W2</f>
        <v>03.02.04</v>
      </c>
      <c r="X2" s="4" t="str">
        <f>'Piste 13-31 - ZH1'!X2</f>
        <v>03.02.05</v>
      </c>
      <c r="Y2" s="5"/>
      <c r="Z2" s="4" t="str">
        <f>'Piste 13-31 - ZH1'!Z2</f>
        <v>03.03.01</v>
      </c>
    </row>
    <row r="3" spans="1:26" ht="236.25" customHeight="1" x14ac:dyDescent="0.25">
      <c r="A3" s="26"/>
      <c r="B3" s="6" t="str">
        <f>+'Piste 13-31 - ZH1'!B3</f>
        <v>Carottage de chaussée en enrobés (Couches de surface et couches d'assise) y compris rebouchage des carottages au fur et à mesure avec du béton/mortier (selon épaisseur) à prise rapide et à retrait compensé</v>
      </c>
      <c r="C3" s="6" t="str">
        <f>+'Piste 13-31 - ZH1'!C3</f>
        <v>Carottage de chaussée en enrobés + Béton (Couches de surface, couches d'assise et couche de fondation) y compris rebouchage des carottages au fur et à mesure avec du béton/mortier (selon épaisseur) à prise rapide et à retrait compensé</v>
      </c>
      <c r="D3" s="6" t="str">
        <f>+'Piste 13-31 - ZH1'!D3</f>
        <v>Sondage au pénétromètre dynamique au droit des carottes  jusqu'à 2m50 minimum y compris nettoyage et rebouchage</v>
      </c>
      <c r="E3" s="6" t="str">
        <f>+'Piste 13-31 - ZH1'!E3</f>
        <v>Prelèvement de sols par forage  jusqu'à 1m50 minimum y compris nettoyage et rebouchage</v>
      </c>
      <c r="F3" s="6" t="str">
        <f>+'Piste 13-31 - ZH1'!F3</f>
        <v xml:space="preserve">Sondage à la pelle mécanique jusqu'à 2m minimum y compris rebouchage, nettoyage et prélèvement </v>
      </c>
      <c r="G3" s="6" t="str">
        <f>+'Piste 13-31 - ZH1'!G3</f>
        <v>Essais de perméabilité en place - Type Porchet selon norme NFP94132</v>
      </c>
      <c r="H3" s="22"/>
      <c r="I3" s="6" t="str">
        <f>'Piste 13-31 - ZH1'!I3</f>
        <v>Essais Proctor [NF P 94-093]</v>
      </c>
      <c r="J3" s="7" t="str">
        <f>'Piste 13-31 - ZH1'!J3</f>
        <v>Essai IPI [NF P 94-078]</v>
      </c>
      <c r="K3" s="7" t="str">
        <f>'Piste 13-31 - ZH1'!K3</f>
        <v>Essai CBR immediat à Wnat[NF P 94-078]</v>
      </c>
      <c r="L3" s="7" t="str">
        <f>'Piste 13-31 - ZH1'!L3</f>
        <v>Essai CBR après immersion [NF P 94-078]</v>
      </c>
      <c r="M3" s="7" t="str">
        <f>'Piste 13-31 - ZH1'!M3</f>
        <v>Essai CBR à OPM [NF P 94-078]</v>
      </c>
      <c r="N3" s="7" t="str">
        <f>'Piste 13-31 - ZH1'!N3</f>
        <v>Analyse de sol Recherche de pollution - Pack Hydrocarbures et Métaux lourds</v>
      </c>
      <c r="O3" s="7" t="str">
        <f>'Piste 13-31 - ZH1'!O3</f>
        <v>Analyse de sol Recherche de pollution - Pack ISDI</v>
      </c>
      <c r="P3" s="7" t="str">
        <f>'Piste 13-31 - ZH1'!P3</f>
        <v>Essais en laboratoires d'identification GTR des matériaux de couche de forme issus des sondages pour chaque couche détectée
(une unité comprend le GTR sur les différents matériaux rencontrés dans le même sondage) y compris Classification GTR - Conditions d'utilisation des matériaux de la couche de forme : grilles de décision</v>
      </c>
      <c r="Q3" s="7" t="str">
        <f>'Piste 13-31 - ZH1'!Q3</f>
        <v>Essais en laboratoires d'identification GTR des matériaux du sol support issus des sondages pour chaque couche détectée
(une unité comprend le GTR sur les différents matériaux rencontrés dans le même sondage) y compris Classification GTR - Conditions d'utilisation des matériaux du sol support : grilles de décision</v>
      </c>
      <c r="R3" s="7" t="str">
        <f>'Piste 13-31 - ZH1'!R3</f>
        <v>Essais d'aptitude aux traitements (Chaux / Ciment) [NF P 98-114-3]</v>
      </c>
      <c r="S3" s="2"/>
      <c r="T3" s="6" t="str">
        <f>'Piste 13-31 - ZH1'!T3</f>
        <v>Essais en laboratoire pour recherche d'Amiante dans les enrobés 
(comprend pour une unité les essais sur chaque couche rencontrée dans un sondage) selon la norme NFX46102</v>
      </c>
      <c r="U3" s="6" t="str">
        <f>'Piste 13-31 - ZH1'!U3</f>
        <v>Essais en laboratoire pour recherche d'HAP dans les enrobés
(comprend pour une unité les essais sur chaque couche rencontrée dans un sondage)</v>
      </c>
      <c r="V3" s="6" t="str">
        <f>'Piste 13-31 - ZH1'!V3</f>
        <v>Essais en laboratoire pour la recherche HCT C10-40 selon la norme NF EN ISO 9377-2 (comprend pour une unité les essais sur chaque couche rencontrée dans un sondage)</v>
      </c>
      <c r="W3" s="6" t="str">
        <f>'Piste 13-31 - ZH1'!W3</f>
        <v>Extraction de liant sur enrobés et réalisation d'essais de pénétrabilité et TBA [NF EN 1426 et 1427]
(comprend pour une unité les essais sur les couches d'enrobés  roulement)</v>
      </c>
      <c r="X3" s="6" t="str">
        <f>'Piste 13-31 - ZH1'!X3</f>
        <v>Courbe granulométrique et tenuer en liant [NF EN12697-1 et -2 ]
(comprend pour une unité les essais sur les couches d'enrobés  roulement)</v>
      </c>
      <c r="Y3" s="2"/>
      <c r="Z3" s="13" t="str">
        <f>'Piste 13-31 - ZH1'!Z3</f>
        <v>Essai de compression sur la couche de fondation [NF EN 12390-3]</v>
      </c>
    </row>
    <row r="4" spans="1:26" x14ac:dyDescent="0.25">
      <c r="A4" s="12" t="s">
        <v>48</v>
      </c>
      <c r="B4" s="14" t="s">
        <v>42</v>
      </c>
      <c r="C4" s="15"/>
      <c r="D4" s="15"/>
      <c r="E4" s="15" t="s">
        <v>42</v>
      </c>
      <c r="F4" s="15"/>
      <c r="G4" s="15"/>
      <c r="H4" s="16"/>
      <c r="I4" s="14"/>
      <c r="J4" s="15" t="s">
        <v>42</v>
      </c>
      <c r="K4" s="15" t="s">
        <v>42</v>
      </c>
      <c r="L4" s="15"/>
      <c r="M4" s="15"/>
      <c r="N4" s="15"/>
      <c r="O4" s="15"/>
      <c r="P4" s="15" t="s">
        <v>42</v>
      </c>
      <c r="Q4" s="15" t="s">
        <v>42</v>
      </c>
      <c r="R4" s="15"/>
      <c r="S4" s="17"/>
      <c r="T4" s="14" t="s">
        <v>42</v>
      </c>
      <c r="U4" s="15" t="s">
        <v>42</v>
      </c>
      <c r="V4" s="15"/>
      <c r="W4" s="15"/>
      <c r="X4" s="15"/>
      <c r="Y4" s="17"/>
      <c r="Z4" s="18"/>
    </row>
    <row r="5" spans="1:26" x14ac:dyDescent="0.25">
      <c r="A5" s="10" t="s">
        <v>29</v>
      </c>
      <c r="B5" s="9">
        <f t="shared" ref="B5:G5" si="0">COUNTA(B4:B4)</f>
        <v>1</v>
      </c>
      <c r="C5" s="9">
        <f t="shared" si="0"/>
        <v>0</v>
      </c>
      <c r="D5" s="9">
        <f t="shared" si="0"/>
        <v>0</v>
      </c>
      <c r="E5" s="9">
        <f t="shared" si="0"/>
        <v>1</v>
      </c>
      <c r="F5" s="9">
        <f t="shared" si="0"/>
        <v>0</v>
      </c>
      <c r="G5" s="9">
        <f t="shared" si="0"/>
        <v>0</v>
      </c>
      <c r="I5" s="9">
        <f t="shared" ref="I5:R5" si="1">COUNTA(I4:I4)</f>
        <v>0</v>
      </c>
      <c r="J5" s="9">
        <f t="shared" si="1"/>
        <v>1</v>
      </c>
      <c r="K5" s="9">
        <f t="shared" si="1"/>
        <v>1</v>
      </c>
      <c r="L5" s="9">
        <f t="shared" si="1"/>
        <v>0</v>
      </c>
      <c r="M5" s="9">
        <f t="shared" si="1"/>
        <v>0</v>
      </c>
      <c r="N5" s="9">
        <f t="shared" si="1"/>
        <v>0</v>
      </c>
      <c r="O5" s="9">
        <f t="shared" si="1"/>
        <v>0</v>
      </c>
      <c r="P5" s="9">
        <f t="shared" si="1"/>
        <v>1</v>
      </c>
      <c r="Q5" s="9">
        <f t="shared" si="1"/>
        <v>1</v>
      </c>
      <c r="R5" s="9">
        <f t="shared" si="1"/>
        <v>0</v>
      </c>
      <c r="T5" s="9">
        <f t="shared" ref="T5:X5" si="2">COUNTA(T4:T4)</f>
        <v>1</v>
      </c>
      <c r="U5" s="9">
        <f t="shared" si="2"/>
        <v>1</v>
      </c>
      <c r="V5" s="9">
        <f t="shared" si="2"/>
        <v>0</v>
      </c>
      <c r="W5" s="9">
        <f t="shared" si="2"/>
        <v>0</v>
      </c>
      <c r="X5" s="9">
        <f t="shared" si="2"/>
        <v>0</v>
      </c>
      <c r="Z5" s="9">
        <f>COUNTA(Z4:Z4)</f>
        <v>0</v>
      </c>
    </row>
  </sheetData>
  <mergeCells count="4">
    <mergeCell ref="A1:A3"/>
    <mergeCell ref="B1:G1"/>
    <mergeCell ref="I1:R1"/>
    <mergeCell ref="T1:X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Piste 13-31 - ZH1</vt:lpstr>
      <vt:lpstr>Piste 13-31 - ZH2</vt:lpstr>
      <vt:lpstr>Piste 13-31 - ZH3</vt:lpstr>
      <vt:lpstr>Piste 13-31 - ZH4</vt:lpstr>
      <vt:lpstr>TWY N1</vt:lpstr>
      <vt:lpstr>TWY N5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Horna-Peche Priscilla</dc:creator>
  <cp:lastModifiedBy>Delalande Baptiste</cp:lastModifiedBy>
  <cp:lastPrinted>2024-12-16T10:12:37Z</cp:lastPrinted>
  <dcterms:created xsi:type="dcterms:W3CDTF">2023-03-27T15:23:08Z</dcterms:created>
  <dcterms:modified xsi:type="dcterms:W3CDTF">2025-04-22T14:19:47Z</dcterms:modified>
</cp:coreProperties>
</file>