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\commun\IECO INGENIERIE\22018 Réhabilitation énergétique de la caserne MACHEMY à Aurillac (15)\2. ECONOMIE\2025.04.18_Machemy_Indice B\DPGF\"/>
    </mc:Choice>
  </mc:AlternateContent>
  <xr:revisionPtr revIDLastSave="0" documentId="8_{99A903E5-27CB-4EA6-95FA-3CE0A3B3209A}" xr6:coauthVersionLast="47" xr6:coauthVersionMax="47" xr10:uidLastSave="{00000000-0000-0000-0000-000000000000}"/>
  <bookViews>
    <workbookView xWindow="-120" yWindow="-120" windowWidth="38640" windowHeight="21120" activeTab="11" xr2:uid="{00000000-000D-0000-FFFF-FFFF00000000}"/>
  </bookViews>
  <sheets>
    <sheet name="Lot N°11 Page de garde" sheetId="1" r:id="rId1"/>
    <sheet name="SdB Bât 04" sheetId="2" r:id="rId2"/>
    <sheet name="SdB Bat 05" sheetId="3" r:id="rId3"/>
    <sheet name="SdB Bât 06" sheetId="4" r:id="rId4"/>
    <sheet name="SdB Bât 07" sheetId="5" r:id="rId5"/>
    <sheet name="SdB Bât 08" sheetId="6" r:id="rId6"/>
    <sheet name="SdB Bât 09" sheetId="7" r:id="rId7"/>
    <sheet name="SdB Bât 10" sheetId="8" r:id="rId8"/>
    <sheet name="SdB Bât 11" sheetId="11" r:id="rId9"/>
    <sheet name="SdB Bât 12" sheetId="9" r:id="rId10"/>
    <sheet name="SdB Bât 13" sheetId="10" r:id="rId11"/>
    <sheet name="RECAP" sheetId="12" r:id="rId12"/>
  </sheets>
  <definedNames>
    <definedName name="_xlnm.Print_Titles" localSheetId="1">'SdB Bât 04'!$1:$2</definedName>
    <definedName name="_xlnm.Print_Titles" localSheetId="2">'SdB Bat 05'!$1:$2</definedName>
    <definedName name="_xlnm.Print_Titles" localSheetId="3">'SdB Bât 06'!$1:$2</definedName>
    <definedName name="_xlnm.Print_Titles" localSheetId="4">'SdB Bât 07'!$1:$2</definedName>
    <definedName name="_xlnm.Print_Titles" localSheetId="5">'SdB Bât 08'!$1:$2</definedName>
    <definedName name="_xlnm.Print_Titles" localSheetId="6">'SdB Bât 09'!$1:$2</definedName>
    <definedName name="_xlnm.Print_Titles" localSheetId="7">'SdB Bât 10'!$1:$2</definedName>
    <definedName name="_xlnm.Print_Titles" localSheetId="8">'SdB Bât 11'!$1:$2</definedName>
    <definedName name="_xlnm.Print_Titles" localSheetId="9">'SdB Bât 12'!$1:$2</definedName>
    <definedName name="_xlnm.Print_Titles" localSheetId="10">'SdB Bât 13'!$1:$2</definedName>
    <definedName name="_xlnm.Print_Area" localSheetId="11">RECAP!$A$1:$F$54</definedName>
    <definedName name="_xlnm.Print_Area" localSheetId="1">'SdB Bât 04'!$A$1:$H$52</definedName>
    <definedName name="_xlnm.Print_Area" localSheetId="2">'SdB Bat 05'!$A$1:$H$52</definedName>
    <definedName name="_xlnm.Print_Area" localSheetId="3">'SdB Bât 06'!$A$1:$H$52</definedName>
    <definedName name="_xlnm.Print_Area" localSheetId="4">'SdB Bât 07'!$A$1:$H$52</definedName>
    <definedName name="_xlnm.Print_Area" localSheetId="5">'SdB Bât 08'!$A$1:$H$52</definedName>
    <definedName name="_xlnm.Print_Area" localSheetId="6">'SdB Bât 09'!$A$1:$H$52</definedName>
    <definedName name="_xlnm.Print_Area" localSheetId="7">'SdB Bât 10'!$A$1:$H$52</definedName>
    <definedName name="_xlnm.Print_Area" localSheetId="8">'SdB Bât 11'!$A$1:$H$52</definedName>
    <definedName name="_xlnm.Print_Area" localSheetId="9">'SdB Bât 12'!$A$1:$H$52</definedName>
    <definedName name="_xlnm.Print_Area" localSheetId="10">'SdB Bât 13'!$A$1:$H$52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2" l="1"/>
  <c r="F32" i="12" s="1"/>
  <c r="F28" i="12"/>
  <c r="F23" i="12"/>
  <c r="F22" i="12"/>
  <c r="F21" i="12"/>
  <c r="F20" i="12"/>
  <c r="F19" i="12"/>
  <c r="F18" i="12"/>
  <c r="F17" i="12"/>
  <c r="F16" i="12"/>
  <c r="F15" i="12"/>
  <c r="F14" i="12"/>
  <c r="G49" i="3"/>
  <c r="G49" i="4"/>
  <c r="G50" i="4" s="1"/>
  <c r="G49" i="5"/>
  <c r="G50" i="5" s="1"/>
  <c r="G49" i="6"/>
  <c r="G50" i="6" s="1"/>
  <c r="G49" i="7"/>
  <c r="G50" i="7" s="1"/>
  <c r="G49" i="8"/>
  <c r="G50" i="8" s="1"/>
  <c r="G49" i="11"/>
  <c r="G50" i="11" s="1"/>
  <c r="G49" i="9"/>
  <c r="G50" i="9" s="1"/>
  <c r="G49" i="10"/>
  <c r="G50" i="10" s="1"/>
  <c r="G50" i="3"/>
  <c r="G50" i="2"/>
  <c r="G49" i="2"/>
  <c r="G46" i="11"/>
  <c r="G44" i="11"/>
  <c r="G41" i="11"/>
  <c r="G38" i="11"/>
  <c r="G35" i="11"/>
  <c r="G32" i="11"/>
  <c r="G28" i="11"/>
  <c r="G25" i="11"/>
  <c r="G22" i="11"/>
  <c r="G18" i="11"/>
  <c r="G17" i="11"/>
  <c r="G16" i="11"/>
  <c r="G13" i="11"/>
  <c r="G10" i="11"/>
  <c r="G7" i="11"/>
  <c r="G5" i="11"/>
  <c r="G46" i="10"/>
  <c r="G44" i="10"/>
  <c r="G41" i="10"/>
  <c r="G38" i="10"/>
  <c r="G35" i="10"/>
  <c r="G32" i="10"/>
  <c r="G28" i="10"/>
  <c r="G25" i="10"/>
  <c r="G22" i="10"/>
  <c r="G18" i="10"/>
  <c r="G17" i="10"/>
  <c r="G16" i="10"/>
  <c r="G13" i="10"/>
  <c r="G10" i="10"/>
  <c r="G7" i="10"/>
  <c r="G5" i="10"/>
  <c r="G46" i="9"/>
  <c r="G44" i="9"/>
  <c r="G41" i="9"/>
  <c r="G38" i="9"/>
  <c r="G35" i="9"/>
  <c r="G32" i="9"/>
  <c r="G28" i="9"/>
  <c r="G25" i="9"/>
  <c r="G22" i="9"/>
  <c r="G18" i="9"/>
  <c r="G17" i="9"/>
  <c r="G16" i="9"/>
  <c r="G13" i="9"/>
  <c r="G10" i="9"/>
  <c r="G7" i="9"/>
  <c r="G5" i="9"/>
  <c r="G46" i="8"/>
  <c r="G44" i="8"/>
  <c r="G41" i="8"/>
  <c r="G38" i="8"/>
  <c r="G35" i="8"/>
  <c r="G32" i="8"/>
  <c r="G28" i="8"/>
  <c r="G25" i="8"/>
  <c r="G22" i="8"/>
  <c r="G18" i="8"/>
  <c r="G17" i="8"/>
  <c r="G16" i="8"/>
  <c r="G13" i="8"/>
  <c r="G10" i="8"/>
  <c r="G7" i="8"/>
  <c r="G5" i="8"/>
  <c r="G5" i="7"/>
  <c r="G7" i="7"/>
  <c r="G10" i="7"/>
  <c r="G13" i="7"/>
  <c r="G16" i="7"/>
  <c r="G17" i="7"/>
  <c r="G18" i="7"/>
  <c r="G22" i="7"/>
  <c r="G25" i="7"/>
  <c r="G28" i="7"/>
  <c r="G32" i="7"/>
  <c r="G35" i="7"/>
  <c r="G38" i="7"/>
  <c r="G41" i="7"/>
  <c r="G44" i="7"/>
  <c r="G46" i="7"/>
  <c r="G46" i="6"/>
  <c r="G44" i="6"/>
  <c r="G41" i="6"/>
  <c r="G38" i="6"/>
  <c r="G35" i="6"/>
  <c r="G32" i="6"/>
  <c r="G28" i="6"/>
  <c r="G25" i="6"/>
  <c r="G22" i="6"/>
  <c r="G18" i="6"/>
  <c r="G17" i="6"/>
  <c r="G16" i="6"/>
  <c r="G13" i="6"/>
  <c r="G10" i="6"/>
  <c r="G7" i="6"/>
  <c r="G5" i="6"/>
  <c r="G46" i="5"/>
  <c r="G44" i="5"/>
  <c r="G41" i="5"/>
  <c r="G38" i="5"/>
  <c r="G35" i="5"/>
  <c r="G32" i="5"/>
  <c r="G28" i="5"/>
  <c r="G25" i="5"/>
  <c r="G22" i="5"/>
  <c r="G18" i="5"/>
  <c r="G17" i="5"/>
  <c r="G16" i="5"/>
  <c r="G13" i="5"/>
  <c r="G10" i="5"/>
  <c r="G7" i="5"/>
  <c r="G5" i="5"/>
  <c r="G46" i="4"/>
  <c r="G44" i="4"/>
  <c r="G41" i="4"/>
  <c r="G38" i="4"/>
  <c r="G35" i="4"/>
  <c r="G32" i="4"/>
  <c r="G28" i="4"/>
  <c r="G25" i="4"/>
  <c r="G22" i="4"/>
  <c r="G18" i="4"/>
  <c r="G17" i="4"/>
  <c r="G16" i="4"/>
  <c r="G13" i="4"/>
  <c r="G10" i="4"/>
  <c r="G7" i="4"/>
  <c r="G5" i="4"/>
  <c r="G46" i="3"/>
  <c r="G44" i="3"/>
  <c r="G41" i="3"/>
  <c r="G38" i="3"/>
  <c r="G35" i="3"/>
  <c r="G32" i="3"/>
  <c r="G28" i="3"/>
  <c r="G25" i="3"/>
  <c r="G22" i="3"/>
  <c r="G18" i="3"/>
  <c r="G17" i="3"/>
  <c r="G16" i="3"/>
  <c r="G13" i="3"/>
  <c r="G10" i="3"/>
  <c r="G7" i="3"/>
  <c r="G5" i="3"/>
  <c r="G5" i="2" l="1"/>
  <c r="G7" i="2"/>
  <c r="G10" i="2"/>
  <c r="G13" i="2"/>
  <c r="G16" i="2"/>
  <c r="G17" i="2"/>
  <c r="G18" i="2"/>
  <c r="G22" i="2"/>
  <c r="G25" i="2"/>
  <c r="G28" i="2"/>
  <c r="G32" i="2"/>
  <c r="G35" i="2"/>
  <c r="G38" i="2"/>
  <c r="G41" i="2"/>
  <c r="G44" i="2"/>
  <c r="G46" i="2"/>
</calcChain>
</file>

<file path=xl/sharedStrings.xml><?xml version="1.0" encoding="utf-8"?>
<sst xmlns="http://schemas.openxmlformats.org/spreadsheetml/2006/main" count="1255" uniqueCount="153">
  <si>
    <t xml:space="preserve"> U</t>
  </si>
  <si>
    <t>Qtés M. Oeu.</t>
  </si>
  <si>
    <t>Qtés Entreprise</t>
  </si>
  <si>
    <t>P.U. € HT en EUR</t>
  </si>
  <si>
    <t>Total  € HT en EUR</t>
  </si>
  <si>
    <t>Taux TVA</t>
  </si>
  <si>
    <t>11.3</t>
  </si>
  <si>
    <t>DESCRIPTION des OUVRAGES</t>
  </si>
  <si>
    <t>CH3</t>
  </si>
  <si>
    <t xml:space="preserve">11.3 1 </t>
  </si>
  <si>
    <t>Phasage des Travaux</t>
  </si>
  <si>
    <t>PM</t>
  </si>
  <si>
    <t>ART</t>
  </si>
  <si>
    <t>STE-R798</t>
  </si>
  <si>
    <t>11.3.1</t>
  </si>
  <si>
    <t>PREPARATIONS DES SUPPORTS</t>
  </si>
  <si>
    <t>CH4</t>
  </si>
  <si>
    <t xml:space="preserve">11.3.1 1 </t>
  </si>
  <si>
    <t>Piquage et dépose plinthes carrelages existantes</t>
  </si>
  <si>
    <t>ml</t>
  </si>
  <si>
    <t>ART</t>
  </si>
  <si>
    <t>STE-R759</t>
  </si>
  <si>
    <t>Localisation :</t>
  </si>
  <si>
    <t>Piquage et dépose plinthes carrelages existantes sur Celliers et Salles d'eaux en vue de leur rénovation</t>
  </si>
  <si>
    <t xml:space="preserve">11.3.1 2 </t>
  </si>
  <si>
    <t>Dépose faïence murale non conservée</t>
  </si>
  <si>
    <t>m²</t>
  </si>
  <si>
    <t>ART</t>
  </si>
  <si>
    <t>SSO-D468</t>
  </si>
  <si>
    <t>Localisation :</t>
  </si>
  <si>
    <t>Dépose faïence murale non conservée sur Salles d'eaux des logements</t>
  </si>
  <si>
    <t xml:space="preserve">11.3.1 3 </t>
  </si>
  <si>
    <t>Enduit de ragréage et de dressage P3</t>
  </si>
  <si>
    <t>ART</t>
  </si>
  <si>
    <t>STE-B749</t>
  </si>
  <si>
    <t>Localisation :</t>
  </si>
  <si>
    <t>Enduit de ragréage et de dressage P3 sur épaisseur 5 mm sur Salle de bain actuelle, ainsi que sur épaisseur 30 à 40 mm sur emprise ancien cellier pour mise à niveau avec Salle d'eau rénovée sur ensemble des salles de bains</t>
  </si>
  <si>
    <t>Enduit de ragréage autolissant - Épaisseur 5 mm</t>
  </si>
  <si>
    <t>m²</t>
  </si>
  <si>
    <t>ART</t>
  </si>
  <si>
    <t>STE-N778</t>
  </si>
  <si>
    <t>Enduit de ragréage autolissant - Épaisseur 30 à 40 mm</t>
  </si>
  <si>
    <t>m²</t>
  </si>
  <si>
    <t>ART</t>
  </si>
  <si>
    <t>STE-U567</t>
  </si>
  <si>
    <t xml:space="preserve">11.3.1 4 </t>
  </si>
  <si>
    <t>Habillages de socles douches
Dimension socle : 1,20 x 0,80 x 0,10 m ht</t>
  </si>
  <si>
    <t>Ens</t>
  </si>
  <si>
    <t>ART</t>
  </si>
  <si>
    <t>STE-U545</t>
  </si>
  <si>
    <t>Localisation :</t>
  </si>
  <si>
    <t>Habillages de socles douches pour remontées en plinthes sous bacs sur Salles d'eaux rénovées</t>
  </si>
  <si>
    <t>11.3.2</t>
  </si>
  <si>
    <t>REVETEMENTS DE SOLS SOUPLES</t>
  </si>
  <si>
    <t>CH4</t>
  </si>
  <si>
    <t xml:space="preserve">11.3.2 1 </t>
  </si>
  <si>
    <t>Revêtements acoustiques U2S P3 en lés
Gamme TX Habitat  des Ets TARKETT</t>
  </si>
  <si>
    <t>m²</t>
  </si>
  <si>
    <t>ART</t>
  </si>
  <si>
    <t>STE-E096</t>
  </si>
  <si>
    <t>Localisation :</t>
  </si>
  <si>
    <t>Revêtements acoustiques U2S P3 en lés à disposer sur Salles d'eaux et placards créés sur Logements</t>
  </si>
  <si>
    <t xml:space="preserve">11.3.2 2 </t>
  </si>
  <si>
    <t>Plinthes exécutées avec remontée du revêtement de sol</t>
  </si>
  <si>
    <t>ml</t>
  </si>
  <si>
    <t>ART</t>
  </si>
  <si>
    <t>RSCOD5</t>
  </si>
  <si>
    <t>Localisation :</t>
  </si>
  <si>
    <t>Plinthes exécutées avec remontée du revêtement de sol à disposer sur Salles d'eaux (y compris sur socles douches, joint silicone en jonction bacs) et placards créés des logements sur anciennes salles d'eaux et loggias</t>
  </si>
  <si>
    <t xml:space="preserve">11.3.2 3 </t>
  </si>
  <si>
    <t>Barre de seuil</t>
  </si>
  <si>
    <t>ml</t>
  </si>
  <si>
    <t>ART</t>
  </si>
  <si>
    <t>RSSSOD4</t>
  </si>
  <si>
    <t>Localisation :</t>
  </si>
  <si>
    <t>Barre de seuil entre sols souples ci dessus et sols existants sur pièces attenantes</t>
  </si>
  <si>
    <t>11.3.3</t>
  </si>
  <si>
    <t>REVETEMENTS MURAUX</t>
  </si>
  <si>
    <t>CH4</t>
  </si>
  <si>
    <t xml:space="preserve">11.3.3 1 </t>
  </si>
  <si>
    <t>Imperméabilisation sous faïence</t>
  </si>
  <si>
    <t>m²</t>
  </si>
  <si>
    <t>ART</t>
  </si>
  <si>
    <t>APO-A778</t>
  </si>
  <si>
    <t>Localisation :</t>
  </si>
  <si>
    <t>Imperméabilisation sous faïence hors emprise des douches créés</t>
  </si>
  <si>
    <t xml:space="preserve">11.3.3 2 </t>
  </si>
  <si>
    <t>Système de protection à l'eau sous faïence (SPEC)</t>
  </si>
  <si>
    <t>m²</t>
  </si>
  <si>
    <t>ART</t>
  </si>
  <si>
    <t>STE-I956</t>
  </si>
  <si>
    <t>Localisation :</t>
  </si>
  <si>
    <t>Système de protection à l'eau sous faïence (SPEC) sous faience sur emprises des douches créées sur Salles d'eaux</t>
  </si>
  <si>
    <t xml:space="preserve">11.3.3 3 </t>
  </si>
  <si>
    <t>Revêtements muraux en grés émaillé couleur
Réf. Pavigrés 21 Uni - Dimension 200 x 200 mm</t>
  </si>
  <si>
    <t>m²</t>
  </si>
  <si>
    <t>ART</t>
  </si>
  <si>
    <t>STE-I523</t>
  </si>
  <si>
    <t>Localisation :</t>
  </si>
  <si>
    <t>Revêtements muraux en grés émaillé couleur à disposer sur emprise des douches sur hauteur 2,00 m, ainsi qu'au dessus des plans vasques sur hauteur 0,40 m compris retour latéraux sur 0,40 m</t>
  </si>
  <si>
    <t xml:space="preserve">11.3.3 4 </t>
  </si>
  <si>
    <t>Miroirs encastré teinte argenté</t>
  </si>
  <si>
    <t>ART</t>
  </si>
  <si>
    <t>SSO-D264</t>
  </si>
  <si>
    <t>Localisation :</t>
  </si>
  <si>
    <t>Miroirs à disposer sur meubles lavabos des salles d'eaux (Nota : Meubles à charge du lot Plomberie Sanitaires)</t>
  </si>
  <si>
    <t>Miroir - Dimension : 0,60 x 1,00 m ht</t>
  </si>
  <si>
    <t>U</t>
  </si>
  <si>
    <t>ART</t>
  </si>
  <si>
    <t>STE-C186</t>
  </si>
  <si>
    <t>11.3.4</t>
  </si>
  <si>
    <t>DIVERS &amp; SECURITES</t>
  </si>
  <si>
    <t>CH4</t>
  </si>
  <si>
    <t xml:space="preserve">11.3.4 1 </t>
  </si>
  <si>
    <t>Coordination en matière de sécurité et de protection de la santé</t>
  </si>
  <si>
    <t>P.M.</t>
  </si>
  <si>
    <t>ART</t>
  </si>
  <si>
    <t>STE-R718</t>
  </si>
  <si>
    <t>TOTHT</t>
  </si>
  <si>
    <t>TVA</t>
  </si>
  <si>
    <t>TOTTTC</t>
  </si>
  <si>
    <t>Revêtements muraux en grès émaillé couleur à disposer sur emprise des douches sur hauteur 2,00 m, ainsi qu'au dessus des plans vasques sur hauteur 0,40 m compris retour latéraux sur 0,40 m</t>
  </si>
  <si>
    <t>ETAT - Ministère de l'Intérieur
Réhabilitation énergétique de la Caserne Machemy - 15 000 AURILLAC</t>
  </si>
  <si>
    <t>Désignation des Ouvrages</t>
  </si>
  <si>
    <t>TOTAUX</t>
  </si>
  <si>
    <t>RECAPITULATIF GENERAL</t>
  </si>
  <si>
    <t>Tranche ferme</t>
  </si>
  <si>
    <t>…....................</t>
  </si>
  <si>
    <t>Sous Total H.T. Refection Salles de Bains Bâtiment 04</t>
  </si>
  <si>
    <t>Sous Total H.T. Refection Salles de Bains Bâtiment 05</t>
  </si>
  <si>
    <t>Sous Total H.T. Refection Salles de Bains Bâtiment 06</t>
  </si>
  <si>
    <t>Sous Total H.T. Refection Salles de Bains Bâtiment 07</t>
  </si>
  <si>
    <t>Sous Total H.T. Refection Salles de Bains Bâtiment 08</t>
  </si>
  <si>
    <t>Sous Total H.T. Refection Salles de Bains Bâtiment 09</t>
  </si>
  <si>
    <t>Sous Total H.T. Refection Salles de Bains Bâtiment 10</t>
  </si>
  <si>
    <t>Sous Total H.T. Refection Salles de Bains Bâtiment 11</t>
  </si>
  <si>
    <t>Sous Total H.T. Refection Salles de Bains Bâtiment 12</t>
  </si>
  <si>
    <t>Sous Total H.T. Refection Salles de Bains Bâtiment 13</t>
  </si>
  <si>
    <t>T.V.A. 10,00 %</t>
  </si>
  <si>
    <t>Fait à                                                          le</t>
  </si>
  <si>
    <t>TOTAL H.T. T.F. Lot N°11 11 REVETEMENTS DE SOLS PVC FAENCE</t>
  </si>
  <si>
    <t>TOTAL T.T.C. T.F. Lot N°11 REVETEMENTS DE SOLS PVC FAENCE</t>
  </si>
  <si>
    <t>Montant TVA 10,00 %</t>
  </si>
  <si>
    <t>Montant Sous Total Refection Salles de Bains Bâtiment 04 Lot 11 Revêtements Sols Faience</t>
  </si>
  <si>
    <t>Montant Sous Total Refection Salles de Bains Bâtiment 05 Lot 11 Revêtements Sols Faience</t>
  </si>
  <si>
    <t>Montant Sous Total Refection Salles de Bains Bâtiment 06 Lot 11 Revêtements Sols Faience</t>
  </si>
  <si>
    <t>Montant Sous Total Refection Salles de Bains Bâtiment 07 Lot 11 Revêtements Sols Faience</t>
  </si>
  <si>
    <t>Montant Sous Total Refection Salles de Bains Bâtiment 08 Lot 11 Revêtements Sols Faience</t>
  </si>
  <si>
    <t>Montant Sous Total Refection Salles de Bains Bâtiment 09 Lot 11 Revêtements Sols Faience</t>
  </si>
  <si>
    <t>Montant Sous Total Refection Salles de Bains Bâtiment 10 Lot 11 Revêtements Sols Faience</t>
  </si>
  <si>
    <t>Montant Sous Total Refection Salles de Bains Bâtiment 11 Lot 11 Revêtements Sols Faience</t>
  </si>
  <si>
    <t>Montant Sous Total Refection Salles de Bains Bâtiment 12 Lot 11 Revêtements Sols Faience</t>
  </si>
  <si>
    <t>Montant Sous Total Refection Salles de Bains Bâtiment 13 Lot 11 Revêtements Sols Faience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</si>
</sst>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b/>
      <sz val="9"/>
      <color rgb="FF000000"/>
      <name val="Tahoma"/>
      <family val="1"/>
    </font>
    <font>
      <sz val="10"/>
      <color rgb="FF000000"/>
      <name val="Arial"/>
      <family val="1"/>
    </font>
    <font>
      <b/>
      <u/>
      <sz val="12"/>
      <color rgb="FF000000"/>
      <name val="Arial Narrow"/>
      <family val="1"/>
    </font>
    <font>
      <b/>
      <sz val="9"/>
      <color rgb="FF000000"/>
      <name val="Calibri"/>
      <family val="1"/>
    </font>
    <font>
      <i/>
      <sz val="9"/>
      <color rgb="FF000000"/>
      <name val="Calibri"/>
      <family val="1"/>
    </font>
    <font>
      <sz val="9"/>
      <color rgb="FF000000"/>
      <name val="Calibri"/>
      <family val="1"/>
    </font>
    <font>
      <sz val="8"/>
      <color rgb="FF000000"/>
      <name val="Calibri"/>
      <family val="1"/>
    </font>
    <font>
      <sz val="8"/>
      <color rgb="FF000000"/>
      <name val="Tahoma"/>
      <family val="1"/>
    </font>
    <font>
      <sz val="10"/>
      <color rgb="FFFF0000"/>
      <name val="Arial"/>
      <family val="1"/>
    </font>
    <font>
      <sz val="7"/>
      <color rgb="FF0000FF"/>
      <name val="Comic Sans MS"/>
      <family val="1"/>
    </font>
    <font>
      <sz val="8"/>
      <color rgb="FF000000"/>
      <name val="Arial"/>
      <family val="1"/>
    </font>
    <font>
      <b/>
      <sz val="8"/>
      <color rgb="FF0000FF"/>
      <name val="Tahoma"/>
      <family val="1"/>
    </font>
    <font>
      <sz val="8"/>
      <color rgb="FF7F00FF"/>
      <name val="Comic Sans MS"/>
      <family val="1"/>
    </font>
    <font>
      <i/>
      <sz val="8"/>
      <color rgb="FF0000FF"/>
      <name val="Gill Sans MT Condensed"/>
      <family val="1"/>
    </font>
    <font>
      <sz val="8"/>
      <color rgb="FF0000FF"/>
      <name val="Gill Sans MT Condensed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9"/>
      <color theme="1"/>
      <name val="Tahoma"/>
      <family val="1"/>
    </font>
    <font>
      <sz val="11"/>
      <color rgb="FFFFFFFF"/>
      <name val="Calibri"/>
      <family val="1"/>
    </font>
    <font>
      <sz val="10"/>
      <name val="Arial"/>
      <family val="2"/>
    </font>
    <font>
      <b/>
      <sz val="9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9"/>
      <color theme="0"/>
      <name val="Tahoma"/>
      <family val="2"/>
    </font>
    <font>
      <b/>
      <sz val="9"/>
      <color theme="0"/>
      <name val="Tahoma"/>
      <family val="2"/>
    </font>
    <font>
      <b/>
      <u/>
      <sz val="1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D0D0D0"/>
      </top>
      <bottom/>
      <diagonal/>
    </border>
    <border>
      <left/>
      <right style="hair">
        <color rgb="FF000000"/>
      </right>
      <top style="thin">
        <color rgb="FFD0D0D0"/>
      </top>
      <bottom/>
      <diagonal/>
    </border>
    <border>
      <left/>
      <right style="hair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0D0D0"/>
      </left>
      <right/>
      <top style="thin">
        <color rgb="FFD0D0D0"/>
      </top>
      <bottom style="thin">
        <color rgb="FFD0D0D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D0D0D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D0D0D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3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 indent="2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20" fillId="0" borderId="0"/>
  </cellStyleXfs>
  <cellXfs count="107">
    <xf numFmtId="0" fontId="0" fillId="0" borderId="0" xfId="0"/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right" vertical="top" wrapText="1"/>
    </xf>
    <xf numFmtId="0" fontId="17" fillId="0" borderId="19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3" fillId="0" borderId="12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0" borderId="10" xfId="1" applyBorder="1">
      <alignment horizontal="left" vertical="top" wrapText="1"/>
    </xf>
    <xf numFmtId="0" fontId="7" fillId="0" borderId="11" xfId="26" applyBorder="1">
      <alignment horizontal="left" vertical="top" wrapText="1" indent="2"/>
    </xf>
    <xf numFmtId="0" fontId="0" fillId="0" borderId="7" xfId="0" applyBorder="1" applyAlignment="1" applyProtection="1">
      <alignment horizontal="center" vertical="top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" fillId="2" borderId="8" xfId="1" applyFill="1" applyBorder="1">
      <alignment horizontal="left" vertical="top" wrapText="1"/>
    </xf>
    <xf numFmtId="0" fontId="4" fillId="0" borderId="6" xfId="14" applyBorder="1">
      <alignment horizontal="left" vertical="top" wrapText="1" indent="1"/>
    </xf>
    <xf numFmtId="0" fontId="1" fillId="0" borderId="8" xfId="1" applyBorder="1">
      <alignment horizontal="left" vertical="top" wrapText="1"/>
    </xf>
    <xf numFmtId="0" fontId="7" fillId="0" borderId="6" xfId="26" applyBorder="1">
      <alignment horizontal="left" vertical="top" wrapText="1" indent="2"/>
    </xf>
    <xf numFmtId="0" fontId="18" fillId="0" borderId="8" xfId="0" applyFont="1" applyBorder="1" applyAlignment="1">
      <alignment horizontal="left" vertical="top" wrapText="1"/>
    </xf>
    <xf numFmtId="0" fontId="10" fillId="0" borderId="6" xfId="35" applyBorder="1">
      <alignment horizontal="left" vertical="top" wrapText="1"/>
    </xf>
    <xf numFmtId="0" fontId="10" fillId="0" borderId="6" xfId="38" applyBorder="1">
      <alignment horizontal="left" vertical="top" wrapText="1"/>
    </xf>
    <xf numFmtId="165" fontId="0" fillId="0" borderId="7" xfId="0" applyNumberFormat="1" applyBorder="1" applyAlignment="1" applyProtection="1">
      <alignment horizontal="right" vertical="top" wrapText="1"/>
      <protection locked="0"/>
    </xf>
    <xf numFmtId="0" fontId="18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1" fillId="0" borderId="0" xfId="45" applyFont="1"/>
    <xf numFmtId="0" fontId="22" fillId="0" borderId="0" xfId="45" applyFont="1"/>
    <xf numFmtId="0" fontId="22" fillId="0" borderId="0" xfId="45" applyFont="1" applyAlignment="1">
      <alignment horizontal="center"/>
    </xf>
    <xf numFmtId="0" fontId="22" fillId="0" borderId="0" xfId="45" applyFont="1" applyAlignment="1">
      <alignment horizontal="right"/>
    </xf>
    <xf numFmtId="166" fontId="22" fillId="0" borderId="0" xfId="45" applyNumberFormat="1" applyFont="1"/>
    <xf numFmtId="0" fontId="22" fillId="0" borderId="0" xfId="45" applyFont="1" applyProtection="1">
      <protection locked="0"/>
    </xf>
    <xf numFmtId="0" fontId="21" fillId="0" borderId="22" xfId="45" applyFont="1" applyBorder="1" applyAlignment="1">
      <alignment horizontal="center" vertical="center" wrapText="1"/>
    </xf>
    <xf numFmtId="0" fontId="21" fillId="0" borderId="23" xfId="45" applyFont="1" applyBorder="1" applyAlignment="1">
      <alignment horizontal="center" vertical="center" wrapText="1"/>
    </xf>
    <xf numFmtId="0" fontId="21" fillId="0" borderId="24" xfId="45" applyFont="1" applyBorder="1" applyAlignment="1">
      <alignment horizontal="center" vertical="center" wrapText="1"/>
    </xf>
    <xf numFmtId="166" fontId="23" fillId="0" borderId="24" xfId="45" applyNumberFormat="1" applyFont="1" applyBorder="1" applyAlignment="1">
      <alignment horizontal="right"/>
    </xf>
    <xf numFmtId="0" fontId="21" fillId="0" borderId="2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26" xfId="45" applyFont="1" applyBorder="1" applyAlignment="1">
      <alignment horizontal="center" vertical="center" wrapText="1"/>
    </xf>
    <xf numFmtId="2" fontId="21" fillId="0" borderId="26" xfId="45" applyNumberFormat="1" applyFont="1" applyBorder="1" applyAlignment="1">
      <alignment horizontal="right"/>
    </xf>
    <xf numFmtId="0" fontId="21" fillId="0" borderId="27" xfId="45" applyFont="1" applyBorder="1" applyAlignment="1">
      <alignment horizontal="center" vertical="center" wrapText="1"/>
    </xf>
    <xf numFmtId="0" fontId="21" fillId="0" borderId="28" xfId="45" applyFont="1" applyBorder="1" applyAlignment="1">
      <alignment horizontal="center" vertical="center" wrapText="1"/>
    </xf>
    <xf numFmtId="2" fontId="21" fillId="0" borderId="29" xfId="45" applyNumberFormat="1" applyFont="1" applyBorder="1" applyAlignment="1">
      <alignment horizontal="right"/>
    </xf>
    <xf numFmtId="0" fontId="22" fillId="0" borderId="30" xfId="45" applyFont="1" applyBorder="1"/>
    <xf numFmtId="0" fontId="22" fillId="0" borderId="23" xfId="45" applyFont="1" applyBorder="1"/>
    <xf numFmtId="0" fontId="22" fillId="0" borderId="22" xfId="45" applyFont="1" applyBorder="1" applyAlignment="1">
      <alignment horizontal="center"/>
    </xf>
    <xf numFmtId="0" fontId="22" fillId="0" borderId="24" xfId="45" applyFont="1" applyBorder="1" applyAlignment="1">
      <alignment horizontal="right"/>
    </xf>
    <xf numFmtId="166" fontId="22" fillId="0" borderId="24" xfId="45" applyNumberFormat="1" applyFont="1" applyBorder="1"/>
    <xf numFmtId="0" fontId="22" fillId="0" borderId="31" xfId="45" applyFont="1" applyBorder="1" applyAlignment="1">
      <alignment horizontal="center"/>
    </xf>
    <xf numFmtId="0" fontId="22" fillId="0" borderId="0" xfId="45" applyFont="1" applyAlignment="1">
      <alignment horizontal="centerContinuous"/>
    </xf>
    <xf numFmtId="0" fontId="22" fillId="0" borderId="25" xfId="45" applyFont="1" applyBorder="1" applyAlignment="1">
      <alignment horizontal="center"/>
    </xf>
    <xf numFmtId="0" fontId="22" fillId="0" borderId="26" xfId="45" applyFont="1" applyBorder="1" applyAlignment="1">
      <alignment horizontal="center"/>
    </xf>
    <xf numFmtId="166" fontId="22" fillId="0" borderId="26" xfId="45" applyNumberFormat="1" applyFont="1" applyBorder="1" applyAlignment="1">
      <alignment horizontal="center"/>
    </xf>
    <xf numFmtId="0" fontId="22" fillId="0" borderId="32" xfId="45" applyFont="1" applyBorder="1"/>
    <xf numFmtId="0" fontId="22" fillId="0" borderId="28" xfId="45" applyFont="1" applyBorder="1"/>
    <xf numFmtId="0" fontId="22" fillId="0" borderId="27" xfId="45" applyFont="1" applyBorder="1" applyAlignment="1">
      <alignment horizontal="center"/>
    </xf>
    <xf numFmtId="0" fontId="22" fillId="0" borderId="29" xfId="45" applyFont="1" applyBorder="1" applyAlignment="1">
      <alignment horizontal="right"/>
    </xf>
    <xf numFmtId="166" fontId="22" fillId="0" borderId="29" xfId="45" applyNumberFormat="1" applyFont="1" applyBorder="1"/>
    <xf numFmtId="0" fontId="22" fillId="0" borderId="31" xfId="45" applyFont="1" applyBorder="1"/>
    <xf numFmtId="0" fontId="22" fillId="0" borderId="26" xfId="45" applyFont="1" applyBorder="1" applyAlignment="1">
      <alignment horizontal="right"/>
    </xf>
    <xf numFmtId="166" fontId="22" fillId="0" borderId="26" xfId="45" applyNumberFormat="1" applyFont="1" applyBorder="1" applyProtection="1">
      <protection locked="0"/>
    </xf>
    <xf numFmtId="0" fontId="24" fillId="3" borderId="31" xfId="45" applyFont="1" applyFill="1" applyBorder="1" applyAlignment="1">
      <alignment vertical="center"/>
    </xf>
    <xf numFmtId="0" fontId="25" fillId="3" borderId="0" xfId="45" applyFont="1" applyFill="1" applyAlignment="1">
      <alignment vertical="center"/>
    </xf>
    <xf numFmtId="0" fontId="24" fillId="3" borderId="0" xfId="45" applyFont="1" applyFill="1" applyAlignment="1">
      <alignment vertical="center"/>
    </xf>
    <xf numFmtId="0" fontId="24" fillId="3" borderId="25" xfId="45" applyFont="1" applyFill="1" applyBorder="1" applyAlignment="1">
      <alignment horizontal="center" vertical="center"/>
    </xf>
    <xf numFmtId="0" fontId="24" fillId="3" borderId="26" xfId="45" applyFont="1" applyFill="1" applyBorder="1" applyAlignment="1">
      <alignment horizontal="right" vertical="center"/>
    </xf>
    <xf numFmtId="166" fontId="24" fillId="3" borderId="26" xfId="45" applyNumberFormat="1" applyFont="1" applyFill="1" applyBorder="1" applyAlignment="1" applyProtection="1">
      <alignment vertical="center"/>
      <protection locked="0"/>
    </xf>
    <xf numFmtId="0" fontId="22" fillId="0" borderId="0" xfId="45" applyFont="1" applyAlignment="1" applyProtection="1">
      <alignment vertical="center"/>
      <protection locked="0"/>
    </xf>
    <xf numFmtId="0" fontId="22" fillId="0" borderId="31" xfId="45" applyFont="1" applyBorder="1" applyAlignment="1">
      <alignment vertical="center"/>
    </xf>
    <xf numFmtId="0" fontId="21" fillId="0" borderId="0" xfId="45" applyFont="1" applyAlignment="1">
      <alignment vertical="center"/>
    </xf>
    <xf numFmtId="0" fontId="22" fillId="0" borderId="0" xfId="45" applyFont="1" applyAlignment="1">
      <alignment vertical="center"/>
    </xf>
    <xf numFmtId="0" fontId="22" fillId="0" borderId="25" xfId="45" applyFont="1" applyBorder="1" applyAlignment="1">
      <alignment horizontal="center" vertical="center"/>
    </xf>
    <xf numFmtId="0" fontId="22" fillId="0" borderId="26" xfId="45" applyFont="1" applyBorder="1" applyAlignment="1">
      <alignment horizontal="right" vertical="center"/>
    </xf>
    <xf numFmtId="166" fontId="22" fillId="0" borderId="26" xfId="45" applyNumberFormat="1" applyFont="1" applyBorder="1" applyAlignment="1" applyProtection="1">
      <alignment vertical="center"/>
      <protection locked="0"/>
    </xf>
    <xf numFmtId="0" fontId="26" fillId="0" borderId="0" xfId="45" applyFont="1" applyAlignment="1">
      <alignment vertical="center"/>
    </xf>
    <xf numFmtId="0" fontId="22" fillId="0" borderId="0" xfId="45" applyFont="1" applyAlignment="1">
      <alignment horizontal="right" vertical="center"/>
    </xf>
    <xf numFmtId="0" fontId="22" fillId="0" borderId="25" xfId="45" applyFont="1" applyBorder="1" applyAlignment="1">
      <alignment horizontal="left" vertical="center"/>
    </xf>
    <xf numFmtId="0" fontId="21" fillId="0" borderId="25" xfId="45" applyFont="1" applyBorder="1" applyAlignment="1">
      <alignment horizontal="center" vertical="center"/>
    </xf>
    <xf numFmtId="166" fontId="22" fillId="0" borderId="26" xfId="45" applyNumberFormat="1" applyFont="1" applyBorder="1" applyAlignment="1" applyProtection="1">
      <alignment horizontal="right" vertical="center"/>
      <protection locked="0"/>
    </xf>
    <xf numFmtId="166" fontId="22" fillId="0" borderId="33" xfId="45" applyNumberFormat="1" applyFont="1" applyBorder="1" applyAlignment="1" applyProtection="1">
      <alignment vertical="center"/>
      <protection locked="0"/>
    </xf>
    <xf numFmtId="0" fontId="21" fillId="0" borderId="25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 wrapText="1"/>
    </xf>
    <xf numFmtId="0" fontId="21" fillId="0" borderId="26" xfId="45" applyFont="1" applyBorder="1" applyAlignment="1">
      <alignment horizontal="right" vertical="center"/>
    </xf>
    <xf numFmtId="166" fontId="21" fillId="0" borderId="26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/>
    </xf>
    <xf numFmtId="166" fontId="21" fillId="0" borderId="34" xfId="45" applyNumberFormat="1" applyFont="1" applyBorder="1" applyAlignment="1" applyProtection="1">
      <alignment horizontal="right" vertical="center"/>
      <protection locked="0"/>
    </xf>
    <xf numFmtId="0" fontId="21" fillId="0" borderId="0" xfId="45" applyFont="1" applyAlignment="1">
      <alignment horizontal="right" vertical="center" wrapText="1"/>
    </xf>
    <xf numFmtId="0" fontId="22" fillId="0" borderId="0" xfId="45" applyFont="1" applyAlignment="1" applyProtection="1">
      <alignment horizontal="center"/>
      <protection locked="0"/>
    </xf>
    <xf numFmtId="0" fontId="22" fillId="0" borderId="0" xfId="45" applyFont="1" applyAlignment="1" applyProtection="1">
      <alignment horizontal="right"/>
      <protection locked="0"/>
    </xf>
    <xf numFmtId="166" fontId="22" fillId="0" borderId="0" xfId="45" applyNumberFormat="1" applyFont="1" applyProtection="1">
      <protection locked="0"/>
    </xf>
    <xf numFmtId="10" fontId="17" fillId="0" borderId="19" xfId="0" applyNumberFormat="1" applyFont="1" applyBorder="1" applyAlignment="1">
      <alignment horizontal="center" vertical="top" wrapText="1"/>
    </xf>
    <xf numFmtId="10" fontId="0" fillId="0" borderId="14" xfId="0" applyNumberFormat="1" applyBorder="1" applyAlignment="1">
      <alignment horizontal="center" vertical="top" wrapText="1"/>
    </xf>
    <xf numFmtId="10" fontId="0" fillId="0" borderId="9" xfId="0" applyNumberFormat="1" applyBorder="1" applyAlignment="1">
      <alignment horizontal="center" vertical="top" wrapText="1"/>
    </xf>
    <xf numFmtId="10" fontId="0" fillId="0" borderId="9" xfId="0" applyNumberFormat="1" applyBorder="1" applyAlignment="1" applyProtection="1">
      <alignment horizontal="center" vertical="top" wrapText="1"/>
      <protection locked="0"/>
    </xf>
    <xf numFmtId="10" fontId="0" fillId="0" borderId="2" xfId="0" applyNumberFormat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 wrapText="1"/>
    </xf>
    <xf numFmtId="10" fontId="0" fillId="0" borderId="0" xfId="0" applyNumberFormat="1" applyAlignment="1">
      <alignment horizontal="center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ormal 2" xfId="45" xr:uid="{706D002D-D9B3-45FD-8770-F3C40BE6526B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</xdr:row>
      <xdr:rowOff>92700</xdr:rowOff>
    </xdr:from>
    <xdr:to>
      <xdr:col>0</xdr:col>
      <xdr:colOff>6696000</xdr:colOff>
      <xdr:row>7</xdr:row>
      <xdr:rowOff>124500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664200"/>
          <a:ext cx="6706800" cy="7938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ETAT - MINISTERE DE L'INTERIEUR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Représenté par le Préfet Délégué à la Défense et à la Sécurité 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pour la zone Sud Est</a:t>
          </a:r>
        </a:p>
      </xdr:txBody>
    </xdr:sp>
    <xdr:clientData/>
  </xdr:twoCellAnchor>
  <xdr:twoCellAnchor editAs="absolute">
    <xdr:from>
      <xdr:col>0</xdr:col>
      <xdr:colOff>0</xdr:colOff>
      <xdr:row>18</xdr:row>
      <xdr:rowOff>21600</xdr:rowOff>
    </xdr:from>
    <xdr:to>
      <xdr:col>0</xdr:col>
      <xdr:colOff>6696000</xdr:colOff>
      <xdr:row>20</xdr:row>
      <xdr:rowOff>13200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3450600"/>
          <a:ext cx="6706800" cy="3726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200" b="1" i="0">
              <a:solidFill>
                <a:srgbClr val="FF0000"/>
              </a:solidFill>
              <a:latin typeface="Tahoma"/>
            </a:rPr>
            <a:t>D.P.G.F.</a:t>
          </a:r>
        </a:p>
        <a:p>
          <a:pPr algn="ctr"/>
          <a:r>
            <a:rPr lang="fr-FR" sz="1400" b="0" i="0">
              <a:solidFill>
                <a:srgbClr val="FF0000"/>
              </a:solidFill>
              <a:latin typeface="Tahoma"/>
            </a:rPr>
            <a:t>Décomposition de Prix Global &amp; Forfaitaire</a:t>
          </a:r>
        </a:p>
        <a:p>
          <a:pPr algn="ctr"/>
          <a:endParaRPr sz="1400">
            <a:solidFill>
              <a:srgbClr val="000000"/>
            </a:solidFill>
            <a:latin typeface="Tahoma"/>
          </a:endParaRPr>
        </a:p>
      </xdr:txBody>
    </xdr:sp>
    <xdr:clientData/>
  </xdr:twoCellAnchor>
  <xdr:twoCellAnchor editAs="absolute">
    <xdr:from>
      <xdr:col>0</xdr:col>
      <xdr:colOff>0</xdr:colOff>
      <xdr:row>13</xdr:row>
      <xdr:rowOff>147900</xdr:rowOff>
    </xdr:from>
    <xdr:to>
      <xdr:col>0</xdr:col>
      <xdr:colOff>6696000</xdr:colOff>
      <xdr:row>18</xdr:row>
      <xdr:rowOff>86400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2624400"/>
          <a:ext cx="6706800" cy="8910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endParaRPr sz="1600" b="1">
            <a:solidFill>
              <a:srgbClr val="000000"/>
            </a:solidFill>
            <a:latin typeface="Tahoma"/>
          </a:endParaRPr>
        </a:p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Réhabilitation énergétique de la Caserne Machemy</a:t>
          </a:r>
        </a:p>
        <a:p>
          <a:pPr algn="ctr"/>
          <a:r>
            <a:rPr lang="fr-FR" sz="1400" b="1" i="0">
              <a:solidFill>
                <a:srgbClr val="000000"/>
              </a:solidFill>
              <a:latin typeface="Tahoma"/>
            </a:rPr>
            <a:t>20 Avenue de la Liberté - 15000 AURILLAC</a:t>
          </a:r>
        </a:p>
      </xdr:txBody>
    </xdr:sp>
    <xdr:clientData/>
  </xdr:twoCellAnchor>
  <xdr:twoCellAnchor editAs="absolute">
    <xdr:from>
      <xdr:col>0</xdr:col>
      <xdr:colOff>2340000</xdr:colOff>
      <xdr:row>22</xdr:row>
      <xdr:rowOff>183000</xdr:rowOff>
    </xdr:from>
    <xdr:to>
      <xdr:col>0</xdr:col>
      <xdr:colOff>6588000</xdr:colOff>
      <xdr:row>48</xdr:row>
      <xdr:rowOff>187200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365200" y="4374000"/>
          <a:ext cx="4244400" cy="49572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Architecte - Mandataire de l'équipe de Maitrise d'Oeuvre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ARCHIMADE 19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10, rue Général Cavaignac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17 27 39 -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contact@archimade19.fr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Economie de la Construction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SAS IECO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51B, Avenue Président Henri Queuille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92 59 72 -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contact@ieco-ingenierie.fr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VRD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COLIBRIS VRD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34 Avenue Ribot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24 39 65 -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bureau@colibrisvrd.fr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Structure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SIGMA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6, rue Chanoine Antoine Broquin - 19100 BRIVE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88 37 28 -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ablanchin@sigma-ing.com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Fluides / Electricité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ARGETEC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544 Boulevard des Saveurs - 24660 COULOUNIEX CHAMIERS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53 08 41 40 -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accueil@argetec.fr</a:t>
          </a:r>
        </a:p>
        <a:p>
          <a:pPr algn="r"/>
          <a:endParaRPr sz="500" u="sng">
            <a:solidFill>
              <a:srgbClr val="0000FF"/>
            </a:solidFill>
            <a:latin typeface="Tahoma"/>
          </a:endParaRPr>
        </a:p>
        <a:p>
          <a:pPr algn="r"/>
          <a:endParaRPr sz="800" u="sng">
            <a:solidFill>
              <a:srgbClr val="0000FF"/>
            </a:solidFill>
            <a:latin typeface="Tahoma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BET Désamiantage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VALTEIA INGENIERIE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52 Av. Gustave Eiffel - 33610 CANEJAN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56 81 35 49 -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laurent.latapie@valteia-ingenierie.com</a:t>
          </a:r>
        </a:p>
        <a:p>
          <a:pPr algn="r"/>
          <a:endParaRPr sz="9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0" i="0" u="sng">
              <a:solidFill>
                <a:srgbClr val="000000"/>
              </a:solidFill>
              <a:latin typeface="Impact"/>
            </a:rPr>
            <a:t>Ordonnancement Pilotage Chantier</a:t>
          </a:r>
        </a:p>
        <a:p>
          <a:pPr algn="r"/>
          <a:endParaRPr sz="500" u="sng">
            <a:solidFill>
              <a:srgbClr val="000000"/>
            </a:solidFill>
            <a:latin typeface="Impact"/>
          </a:endParaRPr>
        </a:p>
        <a:p>
          <a:pPr algn="r"/>
          <a:r>
            <a:rPr lang="fr-FR" sz="900" b="1" i="0">
              <a:solidFill>
                <a:srgbClr val="000000"/>
              </a:solidFill>
              <a:latin typeface="Tahoma"/>
            </a:rPr>
            <a:t>CO. PILOT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30 bd Paul Painlevé - 19100 BRIVE LA GAILLARDE</a:t>
          </a:r>
        </a:p>
        <a:p>
          <a:pPr algn="r"/>
          <a:r>
            <a:rPr lang="fr-FR" sz="800" b="0" i="0">
              <a:solidFill>
                <a:srgbClr val="000000"/>
              </a:solidFill>
              <a:latin typeface="Tahoma"/>
            </a:rPr>
            <a:t>Tel : 05 55 87 24 54 - </a:t>
          </a:r>
          <a:r>
            <a:rPr lang="fr-FR" sz="800" b="0" i="0" u="sng">
              <a:solidFill>
                <a:srgbClr val="0000FF"/>
              </a:solidFill>
              <a:latin typeface="Tahoma"/>
            </a:rPr>
            <a:t>Email : julie.legros@copilot19.fr</a:t>
          </a:r>
        </a:p>
      </xdr:txBody>
    </xdr:sp>
    <xdr:clientData/>
  </xdr:twoCellAnchor>
  <xdr:twoCellAnchor editAs="absolute">
    <xdr:from>
      <xdr:col>0</xdr:col>
      <xdr:colOff>0</xdr:colOff>
      <xdr:row>20</xdr:row>
      <xdr:rowOff>29400</xdr:rowOff>
    </xdr:from>
    <xdr:to>
      <xdr:col>0</xdr:col>
      <xdr:colOff>6696000</xdr:colOff>
      <xdr:row>22</xdr:row>
      <xdr:rowOff>4800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3839400"/>
          <a:ext cx="6706800" cy="3564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000" b="1" i="0">
              <a:solidFill>
                <a:srgbClr val="FF0000"/>
              </a:solidFill>
              <a:latin typeface="MS Shell Dlg"/>
            </a:rPr>
            <a:t>Lot N°11 REVETEMENTS DE SOLS PVC FAIENCE</a:t>
          </a:r>
        </a:p>
      </xdr:txBody>
    </xdr:sp>
    <xdr:clientData/>
  </xdr:twoCellAnchor>
  <xdr:twoCellAnchor editAs="absolute">
    <xdr:from>
      <xdr:col>0</xdr:col>
      <xdr:colOff>36000</xdr:colOff>
      <xdr:row>48</xdr:row>
      <xdr:rowOff>154800</xdr:rowOff>
    </xdr:from>
    <xdr:to>
      <xdr:col>0</xdr:col>
      <xdr:colOff>3240000</xdr:colOff>
      <xdr:row>50</xdr:row>
      <xdr:rowOff>600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4800" y="9298800"/>
          <a:ext cx="3175200" cy="22680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700" b="1" i="1" u="sng">
              <a:solidFill>
                <a:srgbClr val="000000"/>
              </a:solidFill>
              <a:latin typeface="Tahoma"/>
            </a:rPr>
            <a:t>Phase PRO - Edition avril 2025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1764000</xdr:colOff>
      <xdr:row>22</xdr:row>
      <xdr:rowOff>183000</xdr:rowOff>
    </xdr:from>
    <xdr:to>
      <xdr:col>0</xdr:col>
      <xdr:colOff>2304000</xdr:colOff>
      <xdr:row>25</xdr:row>
      <xdr:rowOff>129900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8200" y="4374000"/>
          <a:ext cx="14" cy="14"/>
        </a:xfrm>
        <a:prstGeom prst="rect">
          <a:avLst/>
        </a:prstGeom>
      </xdr:spPr>
    </xdr:pic>
    <xdr:clientData/>
  </xdr:twoCellAnchor>
  <xdr:twoCellAnchor editAs="absolute">
    <xdr:from>
      <xdr:col>0</xdr:col>
      <xdr:colOff>1332000</xdr:colOff>
      <xdr:row>25</xdr:row>
      <xdr:rowOff>162300</xdr:rowOff>
    </xdr:from>
    <xdr:to>
      <xdr:col>0</xdr:col>
      <xdr:colOff>2592000</xdr:colOff>
      <xdr:row>30</xdr:row>
      <xdr:rowOff>3600</xdr:rowOff>
    </xdr:to>
    <xdr:pic>
      <xdr:nvPic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800" y="4924800"/>
          <a:ext cx="35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1656000</xdr:colOff>
      <xdr:row>33</xdr:row>
      <xdr:rowOff>144900</xdr:rowOff>
    </xdr:from>
    <xdr:to>
      <xdr:col>0</xdr:col>
      <xdr:colOff>2340000</xdr:colOff>
      <xdr:row>36</xdr:row>
      <xdr:rowOff>43200</xdr:rowOff>
    </xdr:to>
    <xdr:pic>
      <xdr:nvPic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8600" y="6431400"/>
          <a:ext cx="19" cy="13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40</xdr:row>
      <xdr:rowOff>107400</xdr:rowOff>
    </xdr:from>
    <xdr:to>
      <xdr:col>0</xdr:col>
      <xdr:colOff>2304000</xdr:colOff>
      <xdr:row>42</xdr:row>
      <xdr:rowOff>131400</xdr:rowOff>
    </xdr:to>
    <xdr:pic>
      <xdr:nvPic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200" y="7727400"/>
          <a:ext cx="19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1404000</xdr:colOff>
      <xdr:row>37</xdr:row>
      <xdr:rowOff>160500</xdr:rowOff>
    </xdr:from>
    <xdr:to>
      <xdr:col>0</xdr:col>
      <xdr:colOff>2340000</xdr:colOff>
      <xdr:row>38</xdr:row>
      <xdr:rowOff>180600</xdr:rowOff>
    </xdr:to>
    <xdr:pic>
      <xdr:nvPic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400" y="7209000"/>
          <a:ext cx="27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1512000</xdr:colOff>
      <xdr:row>30</xdr:row>
      <xdr:rowOff>133200</xdr:rowOff>
    </xdr:from>
    <xdr:to>
      <xdr:col>0</xdr:col>
      <xdr:colOff>2340000</xdr:colOff>
      <xdr:row>32</xdr:row>
      <xdr:rowOff>124800</xdr:rowOff>
    </xdr:to>
    <xdr:pic>
      <xdr:nvPic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000" y="5848200"/>
          <a:ext cx="23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3900</xdr:rowOff>
    </xdr:from>
    <xdr:to>
      <xdr:col>0</xdr:col>
      <xdr:colOff>6696000</xdr:colOff>
      <xdr:row>2</xdr:row>
      <xdr:rowOff>72600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2400" y="194400"/>
          <a:ext cx="6674400" cy="259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Tahoma"/>
            </a:rPr>
            <a:t>MAITRE D'OUVRAGE</a:t>
          </a:r>
        </a:p>
      </xdr:txBody>
    </xdr:sp>
    <xdr:clientData/>
  </xdr:twoCellAnchor>
  <xdr:twoCellAnchor editAs="absolute">
    <xdr:from>
      <xdr:col>0</xdr:col>
      <xdr:colOff>0</xdr:colOff>
      <xdr:row>8</xdr:row>
      <xdr:rowOff>128400</xdr:rowOff>
    </xdr:from>
    <xdr:to>
      <xdr:col>0</xdr:col>
      <xdr:colOff>6696000</xdr:colOff>
      <xdr:row>13</xdr:row>
      <xdr:rowOff>2100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1652400"/>
          <a:ext cx="6706800" cy="826200"/>
        </a:xfrm>
        <a:prstGeom prst="rect">
          <a:avLst/>
        </a:prstGeom>
        <a:noFill/>
        <a:ln w="1270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200" b="1" i="0" u="sng">
              <a:solidFill>
                <a:srgbClr val="000000"/>
              </a:solidFill>
              <a:latin typeface="Tahoma"/>
            </a:rPr>
            <a:t>CONDUCTEUR D'OPERATION</a:t>
          </a:r>
        </a:p>
        <a:p>
          <a:pPr algn="ctr"/>
          <a:endParaRPr sz="1200" u="sng">
            <a:solidFill>
              <a:srgbClr val="000000"/>
            </a:solidFill>
            <a:latin typeface="Tahoma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Tahoma"/>
            </a:rPr>
            <a:t>SECRETARIAT GENERAL POUR LADMINISTRATION DU MINISTERE DE LINTERIEUR - SUD-EST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ahoma"/>
            </a:rPr>
            <a:t>Direction de limmobilier - Bureau des Travaux dInvestissement 20, rue de lEspérance B.P. 73 331- 69405 LYON Cedex 03</a:t>
          </a:r>
        </a:p>
      </xdr:txBody>
    </xdr:sp>
    <xdr:clientData/>
  </xdr:twoCellAnchor>
  <xdr:twoCellAnchor editAs="absolute">
    <xdr:from>
      <xdr:col>0</xdr:col>
      <xdr:colOff>1620000</xdr:colOff>
      <xdr:row>44</xdr:row>
      <xdr:rowOff>9600</xdr:rowOff>
    </xdr:from>
    <xdr:to>
      <xdr:col>0</xdr:col>
      <xdr:colOff>2304000</xdr:colOff>
      <xdr:row>46</xdr:row>
      <xdr:rowOff>33600</xdr:rowOff>
    </xdr:to>
    <xdr:pic>
      <xdr:nvPic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7528" y="8391600"/>
          <a:ext cx="18" cy="1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58ED4B8-1D0B-4E63-96BD-7CCCCAF65A89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12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9CE764AE-B204-47A6-A7FD-BDA17FB46DEA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DD03BE15-75F8-49F5-9CC3-5DE4A1866CFB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13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EFDF31BE-E253-45EC-BC56-2624EAC5B2F8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129706</xdr:rowOff>
    </xdr:to>
    <xdr:sp macro="" textlink="">
      <xdr:nvSpPr>
        <xdr:cNvPr id="2" name="Text Box 27">
          <a:extLst>
            <a:ext uri="{FF2B5EF4-FFF2-40B4-BE49-F238E27FC236}">
              <a16:creationId xmlns:a16="http://schemas.microsoft.com/office/drawing/2014/main" id="{9DA8BC96-7110-4BF6-9B81-5BEBDBFBC88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25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91606</xdr:rowOff>
    </xdr:to>
    <xdr:sp macro="" textlink="">
      <xdr:nvSpPr>
        <xdr:cNvPr id="3" name="Text Box 34">
          <a:extLst>
            <a:ext uri="{FF2B5EF4-FFF2-40B4-BE49-F238E27FC236}">
              <a16:creationId xmlns:a16="http://schemas.microsoft.com/office/drawing/2014/main" id="{2E3C33EE-F928-4604-B6B1-0200BDCA45A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4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FD54D41F-D25D-4991-BC1A-2AB78DF4D11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065EEE6B-85AC-4501-9586-56ADCE3A8A0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6" name="Text Box 27">
          <a:extLst>
            <a:ext uri="{FF2B5EF4-FFF2-40B4-BE49-F238E27FC236}">
              <a16:creationId xmlns:a16="http://schemas.microsoft.com/office/drawing/2014/main" id="{567C8C9E-4A10-42C5-982C-2CA62BEE1FC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7" name="Text Box 34">
          <a:extLst>
            <a:ext uri="{FF2B5EF4-FFF2-40B4-BE49-F238E27FC236}">
              <a16:creationId xmlns:a16="http://schemas.microsoft.com/office/drawing/2014/main" id="{DAE00108-8E0B-44A5-9571-93C7D46E286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8" name="Text Box 27">
          <a:extLst>
            <a:ext uri="{FF2B5EF4-FFF2-40B4-BE49-F238E27FC236}">
              <a16:creationId xmlns:a16="http://schemas.microsoft.com/office/drawing/2014/main" id="{89B2BA23-2F73-4940-ADC9-1BDE50D4E73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FDCEB7AE-EC1E-46C8-8C00-71312BC6CDA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10" name="Text Box 27">
          <a:extLst>
            <a:ext uri="{FF2B5EF4-FFF2-40B4-BE49-F238E27FC236}">
              <a16:creationId xmlns:a16="http://schemas.microsoft.com/office/drawing/2014/main" id="{2B0119D0-EF3D-40F5-9088-96BB80B3671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11" name="Text Box 34">
          <a:extLst>
            <a:ext uri="{FF2B5EF4-FFF2-40B4-BE49-F238E27FC236}">
              <a16:creationId xmlns:a16="http://schemas.microsoft.com/office/drawing/2014/main" id="{4D8CFB41-E739-4D34-A4B6-D5F0ACDAA6F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12" name="Text Box 27">
          <a:extLst>
            <a:ext uri="{FF2B5EF4-FFF2-40B4-BE49-F238E27FC236}">
              <a16:creationId xmlns:a16="http://schemas.microsoft.com/office/drawing/2014/main" id="{2ABC8382-5ABE-4A7E-AA72-84B29977820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13" name="Text Box 34">
          <a:extLst>
            <a:ext uri="{FF2B5EF4-FFF2-40B4-BE49-F238E27FC236}">
              <a16:creationId xmlns:a16="http://schemas.microsoft.com/office/drawing/2014/main" id="{FEF293F9-B57E-4ACF-9EEF-ED6161C2990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2</xdr:col>
      <xdr:colOff>31271</xdr:colOff>
      <xdr:row>42</xdr:row>
      <xdr:rowOff>54853</xdr:rowOff>
    </xdr:from>
    <xdr:to>
      <xdr:col>2</xdr:col>
      <xdr:colOff>2675283</xdr:colOff>
      <xdr:row>50</xdr:row>
      <xdr:rowOff>107674</xdr:rowOff>
    </xdr:to>
    <xdr:sp macro="" textlink="">
      <xdr:nvSpPr>
        <xdr:cNvPr id="14" name="Arrondir un rectangle avec un coin diagonal 3">
          <a:extLst>
            <a:ext uri="{FF2B5EF4-FFF2-40B4-BE49-F238E27FC236}">
              <a16:creationId xmlns:a16="http://schemas.microsoft.com/office/drawing/2014/main" id="{B67362C0-BF85-4D45-921E-E8F2F95E3091}"/>
            </a:ext>
          </a:extLst>
        </xdr:cNvPr>
        <xdr:cNvSpPr/>
      </xdr:nvSpPr>
      <xdr:spPr>
        <a:xfrm>
          <a:off x="831371" y="13732753"/>
          <a:ext cx="2644012" cy="1195821"/>
        </a:xfrm>
        <a:prstGeom prst="round2DiagRect">
          <a:avLst/>
        </a:prstGeom>
        <a:solidFill>
          <a:schemeClr val="bg1"/>
        </a:solidFill>
        <a:scene3d>
          <a:camera prst="orthographicFront"/>
          <a:lightRig rig="flood" dir="t"/>
        </a:scene3d>
        <a:sp3d prstMaterial="legacyWireframe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t"/>
        <a:lstStyle/>
        <a:p>
          <a:pPr algn="l"/>
          <a:r>
            <a:rPr lang="fr-FR" sz="800" b="1" i="1"/>
            <a:t>Cachet</a:t>
          </a:r>
          <a:r>
            <a:rPr lang="fr-FR" sz="800" b="1" i="1" baseline="0"/>
            <a:t> Entreprise et Signature</a:t>
          </a:r>
          <a:endParaRPr lang="fr-FR" sz="800" b="1" i="1"/>
        </a:p>
      </xdr:txBody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15" name="Text Box 27">
          <a:extLst>
            <a:ext uri="{FF2B5EF4-FFF2-40B4-BE49-F238E27FC236}">
              <a16:creationId xmlns:a16="http://schemas.microsoft.com/office/drawing/2014/main" id="{54A9401A-BF2C-4C06-9169-8A76D9EFF92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16" name="Text Box 34">
          <a:extLst>
            <a:ext uri="{FF2B5EF4-FFF2-40B4-BE49-F238E27FC236}">
              <a16:creationId xmlns:a16="http://schemas.microsoft.com/office/drawing/2014/main" id="{41AF5324-75C8-4D06-A851-1C6DFDD8071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5A45F5CB-DA07-4969-8612-C0620697708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62BC1E96-DFDE-48BE-BB77-6888D320041C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19" name="Text Box 27">
          <a:extLst>
            <a:ext uri="{FF2B5EF4-FFF2-40B4-BE49-F238E27FC236}">
              <a16:creationId xmlns:a16="http://schemas.microsoft.com/office/drawing/2014/main" id="{38E06530-8DC6-4A40-92E4-D2C530B3988A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20" name="Text Box 34">
          <a:extLst>
            <a:ext uri="{FF2B5EF4-FFF2-40B4-BE49-F238E27FC236}">
              <a16:creationId xmlns:a16="http://schemas.microsoft.com/office/drawing/2014/main" id="{85B77DC2-C6FB-4A07-B64B-3D4AAC5B7E8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EDEA56A3-0D18-45C5-9552-C875FE11C15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22" name="Text Box 34">
          <a:extLst>
            <a:ext uri="{FF2B5EF4-FFF2-40B4-BE49-F238E27FC236}">
              <a16:creationId xmlns:a16="http://schemas.microsoft.com/office/drawing/2014/main" id="{F22803B9-1D58-4913-A21A-CEE2192E273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133351</xdr:rowOff>
    </xdr:to>
    <xdr:sp macro="" textlink="">
      <xdr:nvSpPr>
        <xdr:cNvPr id="23" name="Text Box 27">
          <a:extLst>
            <a:ext uri="{FF2B5EF4-FFF2-40B4-BE49-F238E27FC236}">
              <a16:creationId xmlns:a16="http://schemas.microsoft.com/office/drawing/2014/main" id="{9DC2BE23-D797-4B6E-AE0E-0BCD330C80C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95251</xdr:rowOff>
    </xdr:to>
    <xdr:sp macro="" textlink="">
      <xdr:nvSpPr>
        <xdr:cNvPr id="24" name="Text Box 34">
          <a:extLst>
            <a:ext uri="{FF2B5EF4-FFF2-40B4-BE49-F238E27FC236}">
              <a16:creationId xmlns:a16="http://schemas.microsoft.com/office/drawing/2014/main" id="{858F8036-DCA6-4C33-9E54-EFC9497A7DE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25" name="Text Box 27">
          <a:extLst>
            <a:ext uri="{FF2B5EF4-FFF2-40B4-BE49-F238E27FC236}">
              <a16:creationId xmlns:a16="http://schemas.microsoft.com/office/drawing/2014/main" id="{00A3FC00-7CB2-4E82-8DB5-1F212584DFF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26" name="Text Box 34">
          <a:extLst>
            <a:ext uri="{FF2B5EF4-FFF2-40B4-BE49-F238E27FC236}">
              <a16:creationId xmlns:a16="http://schemas.microsoft.com/office/drawing/2014/main" id="{377BF240-4FCE-4DF5-BFBC-E7242C9C153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133351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8E7B1E01-9FB1-4D7C-B650-DD1EC7B6CF3C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95251</xdr:rowOff>
    </xdr:to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AE99A816-FCFB-48F9-B021-FE5A8CF3352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29" name="Text Box 27">
          <a:extLst>
            <a:ext uri="{FF2B5EF4-FFF2-40B4-BE49-F238E27FC236}">
              <a16:creationId xmlns:a16="http://schemas.microsoft.com/office/drawing/2014/main" id="{5DC3E380-26E2-4124-955A-DA8B032B4EA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30" name="Text Box 34">
          <a:extLst>
            <a:ext uri="{FF2B5EF4-FFF2-40B4-BE49-F238E27FC236}">
              <a16:creationId xmlns:a16="http://schemas.microsoft.com/office/drawing/2014/main" id="{958F7A5C-5C32-41EB-B4D0-5F36588216F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31" name="Text Box 27">
          <a:extLst>
            <a:ext uri="{FF2B5EF4-FFF2-40B4-BE49-F238E27FC236}">
              <a16:creationId xmlns:a16="http://schemas.microsoft.com/office/drawing/2014/main" id="{42C485ED-552D-4627-95A7-D3E0A3F8926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32" name="Text Box 34">
          <a:extLst>
            <a:ext uri="{FF2B5EF4-FFF2-40B4-BE49-F238E27FC236}">
              <a16:creationId xmlns:a16="http://schemas.microsoft.com/office/drawing/2014/main" id="{667FF7C3-902F-4107-A3E0-3436DE5CC7A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33" name="Text Box 27">
          <a:extLst>
            <a:ext uri="{FF2B5EF4-FFF2-40B4-BE49-F238E27FC236}">
              <a16:creationId xmlns:a16="http://schemas.microsoft.com/office/drawing/2014/main" id="{F9DA0A36-F899-414C-A91E-47C3B07D19B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A7D5D1E1-546C-4365-8AA4-BE51D272302A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35" name="Text Box 27">
          <a:extLst>
            <a:ext uri="{FF2B5EF4-FFF2-40B4-BE49-F238E27FC236}">
              <a16:creationId xmlns:a16="http://schemas.microsoft.com/office/drawing/2014/main" id="{F13156A4-8082-42B0-8422-F7748FEAD8C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36" name="Text Box 34">
          <a:extLst>
            <a:ext uri="{FF2B5EF4-FFF2-40B4-BE49-F238E27FC236}">
              <a16:creationId xmlns:a16="http://schemas.microsoft.com/office/drawing/2014/main" id="{9D39443A-1F59-40B4-B9C1-7082A7F68EEB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37" name="Text Box 27">
          <a:extLst>
            <a:ext uri="{FF2B5EF4-FFF2-40B4-BE49-F238E27FC236}">
              <a16:creationId xmlns:a16="http://schemas.microsoft.com/office/drawing/2014/main" id="{5B38A8CF-DEBE-43D3-8125-F0A72F41D4A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38" name="Text Box 34">
          <a:extLst>
            <a:ext uri="{FF2B5EF4-FFF2-40B4-BE49-F238E27FC236}">
              <a16:creationId xmlns:a16="http://schemas.microsoft.com/office/drawing/2014/main" id="{F64200B7-F3D9-46D5-AA6A-E6D650F057D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39" name="Text Box 27">
          <a:extLst>
            <a:ext uri="{FF2B5EF4-FFF2-40B4-BE49-F238E27FC236}">
              <a16:creationId xmlns:a16="http://schemas.microsoft.com/office/drawing/2014/main" id="{9D8878AD-7A69-4954-B769-F8E6EBB10DD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40" name="Text Box 34">
          <a:extLst>
            <a:ext uri="{FF2B5EF4-FFF2-40B4-BE49-F238E27FC236}">
              <a16:creationId xmlns:a16="http://schemas.microsoft.com/office/drawing/2014/main" id="{72D916B9-688E-47D6-AE3B-4110E24C204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41" name="Text Box 27">
          <a:extLst>
            <a:ext uri="{FF2B5EF4-FFF2-40B4-BE49-F238E27FC236}">
              <a16:creationId xmlns:a16="http://schemas.microsoft.com/office/drawing/2014/main" id="{F926CEB8-F9EA-4E26-AD13-9208D6CD946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42" name="Text Box 34">
          <a:extLst>
            <a:ext uri="{FF2B5EF4-FFF2-40B4-BE49-F238E27FC236}">
              <a16:creationId xmlns:a16="http://schemas.microsoft.com/office/drawing/2014/main" id="{ECC36397-DD2B-41A6-B735-6D6CB6294B7E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43" name="Text Box 27">
          <a:extLst>
            <a:ext uri="{FF2B5EF4-FFF2-40B4-BE49-F238E27FC236}">
              <a16:creationId xmlns:a16="http://schemas.microsoft.com/office/drawing/2014/main" id="{3C8CD167-1765-421E-A1F4-AB94539A57CC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8917AD2F-8851-4466-97D3-BB4A8F4909D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45" name="Text Box 27">
          <a:extLst>
            <a:ext uri="{FF2B5EF4-FFF2-40B4-BE49-F238E27FC236}">
              <a16:creationId xmlns:a16="http://schemas.microsoft.com/office/drawing/2014/main" id="{F0E4E45A-BB1D-4875-8ED9-F8CF8442DDE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46" name="Text Box 34">
          <a:extLst>
            <a:ext uri="{FF2B5EF4-FFF2-40B4-BE49-F238E27FC236}">
              <a16:creationId xmlns:a16="http://schemas.microsoft.com/office/drawing/2014/main" id="{9390AFB0-5941-4F8B-AD97-D9CE99FD9244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47" name="Text Box 27">
          <a:extLst>
            <a:ext uri="{FF2B5EF4-FFF2-40B4-BE49-F238E27FC236}">
              <a16:creationId xmlns:a16="http://schemas.microsoft.com/office/drawing/2014/main" id="{DE7732BC-DFF9-4560-8626-C26AC0B673FA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48" name="Text Box 34">
          <a:extLst>
            <a:ext uri="{FF2B5EF4-FFF2-40B4-BE49-F238E27FC236}">
              <a16:creationId xmlns:a16="http://schemas.microsoft.com/office/drawing/2014/main" id="{44416EAA-709E-4CD7-B716-88FDA808A519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49" name="Text Box 27">
          <a:extLst>
            <a:ext uri="{FF2B5EF4-FFF2-40B4-BE49-F238E27FC236}">
              <a16:creationId xmlns:a16="http://schemas.microsoft.com/office/drawing/2014/main" id="{FB407820-24DA-4DEC-8C66-AA45A3DCE29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DD447936-7F08-4A0C-9A9F-768968D64CC8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133351</xdr:rowOff>
    </xdr:to>
    <xdr:sp macro="" textlink="">
      <xdr:nvSpPr>
        <xdr:cNvPr id="51" name="Text Box 27">
          <a:extLst>
            <a:ext uri="{FF2B5EF4-FFF2-40B4-BE49-F238E27FC236}">
              <a16:creationId xmlns:a16="http://schemas.microsoft.com/office/drawing/2014/main" id="{E1AE73F9-D258-43DE-9E16-7FD91C3CEAE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95251</xdr:rowOff>
    </xdr:to>
    <xdr:sp macro="" textlink="">
      <xdr:nvSpPr>
        <xdr:cNvPr id="52" name="Text Box 34">
          <a:extLst>
            <a:ext uri="{FF2B5EF4-FFF2-40B4-BE49-F238E27FC236}">
              <a16:creationId xmlns:a16="http://schemas.microsoft.com/office/drawing/2014/main" id="{EAE8E14D-BFB6-4086-9DB7-AA1C41D1614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53" name="Text Box 27">
          <a:extLst>
            <a:ext uri="{FF2B5EF4-FFF2-40B4-BE49-F238E27FC236}">
              <a16:creationId xmlns:a16="http://schemas.microsoft.com/office/drawing/2014/main" id="{E46B6E5C-487C-4121-8391-C3809FAC57F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54" name="Text Box 34">
          <a:extLst>
            <a:ext uri="{FF2B5EF4-FFF2-40B4-BE49-F238E27FC236}">
              <a16:creationId xmlns:a16="http://schemas.microsoft.com/office/drawing/2014/main" id="{D2DDBD24-B082-4FD8-AD1D-09C7890F5AD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55" name="Text Box 27">
          <a:extLst>
            <a:ext uri="{FF2B5EF4-FFF2-40B4-BE49-F238E27FC236}">
              <a16:creationId xmlns:a16="http://schemas.microsoft.com/office/drawing/2014/main" id="{0EE8DBD3-0A70-4556-89A2-A3FEFF619A6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56" name="Text Box 34">
          <a:extLst>
            <a:ext uri="{FF2B5EF4-FFF2-40B4-BE49-F238E27FC236}">
              <a16:creationId xmlns:a16="http://schemas.microsoft.com/office/drawing/2014/main" id="{F251D63D-6486-4151-B5BA-5AE28B70692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57" name="Text Box 27">
          <a:extLst>
            <a:ext uri="{FF2B5EF4-FFF2-40B4-BE49-F238E27FC236}">
              <a16:creationId xmlns:a16="http://schemas.microsoft.com/office/drawing/2014/main" id="{7EAD2E6A-3742-41F3-92D9-70B4DECEF03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58" name="Text Box 34">
          <a:extLst>
            <a:ext uri="{FF2B5EF4-FFF2-40B4-BE49-F238E27FC236}">
              <a16:creationId xmlns:a16="http://schemas.microsoft.com/office/drawing/2014/main" id="{5C0B9F1B-C911-49FE-8A63-FCAA44CECE7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133351</xdr:rowOff>
    </xdr:to>
    <xdr:sp macro="" textlink="">
      <xdr:nvSpPr>
        <xdr:cNvPr id="59" name="Text Box 27">
          <a:extLst>
            <a:ext uri="{FF2B5EF4-FFF2-40B4-BE49-F238E27FC236}">
              <a16:creationId xmlns:a16="http://schemas.microsoft.com/office/drawing/2014/main" id="{05D9FAB9-7C9D-46D3-AD34-F35FB92FB13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95251</xdr:rowOff>
    </xdr:to>
    <xdr:sp macro="" textlink="">
      <xdr:nvSpPr>
        <xdr:cNvPr id="60" name="Text Box 34">
          <a:extLst>
            <a:ext uri="{FF2B5EF4-FFF2-40B4-BE49-F238E27FC236}">
              <a16:creationId xmlns:a16="http://schemas.microsoft.com/office/drawing/2014/main" id="{B78965ED-EDF4-4E51-82D0-B2BAD3B1D631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61" name="Text Box 27">
          <a:extLst>
            <a:ext uri="{FF2B5EF4-FFF2-40B4-BE49-F238E27FC236}">
              <a16:creationId xmlns:a16="http://schemas.microsoft.com/office/drawing/2014/main" id="{1C1D70E2-6FD1-44C9-83DA-E549C05597E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62" name="Text Box 34">
          <a:extLst>
            <a:ext uri="{FF2B5EF4-FFF2-40B4-BE49-F238E27FC236}">
              <a16:creationId xmlns:a16="http://schemas.microsoft.com/office/drawing/2014/main" id="{A231E291-8DDF-456D-8FE8-5E8EFA044D23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133351</xdr:rowOff>
    </xdr:to>
    <xdr:sp macro="" textlink="">
      <xdr:nvSpPr>
        <xdr:cNvPr id="63" name="Text Box 27">
          <a:extLst>
            <a:ext uri="{FF2B5EF4-FFF2-40B4-BE49-F238E27FC236}">
              <a16:creationId xmlns:a16="http://schemas.microsoft.com/office/drawing/2014/main" id="{83A45446-5237-4A6C-9D01-666881AA7749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95251</xdr:rowOff>
    </xdr:to>
    <xdr:sp macro="" textlink="">
      <xdr:nvSpPr>
        <xdr:cNvPr id="64" name="Text Box 34">
          <a:extLst>
            <a:ext uri="{FF2B5EF4-FFF2-40B4-BE49-F238E27FC236}">
              <a16:creationId xmlns:a16="http://schemas.microsoft.com/office/drawing/2014/main" id="{539BF6A6-83A7-48A9-B063-16A73FFCAF72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65" name="Text Box 27">
          <a:extLst>
            <a:ext uri="{FF2B5EF4-FFF2-40B4-BE49-F238E27FC236}">
              <a16:creationId xmlns:a16="http://schemas.microsoft.com/office/drawing/2014/main" id="{A53C36C1-38BF-4767-8251-4210A9EFDF8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66" name="Text Box 34">
          <a:extLst>
            <a:ext uri="{FF2B5EF4-FFF2-40B4-BE49-F238E27FC236}">
              <a16:creationId xmlns:a16="http://schemas.microsoft.com/office/drawing/2014/main" id="{0D581723-534F-4633-840A-A8CF30C71D7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67" name="Text Box 27">
          <a:extLst>
            <a:ext uri="{FF2B5EF4-FFF2-40B4-BE49-F238E27FC236}">
              <a16:creationId xmlns:a16="http://schemas.microsoft.com/office/drawing/2014/main" id="{15C1E547-46FF-4061-BF8B-0CFD2E6C349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68" name="Text Box 34">
          <a:extLst>
            <a:ext uri="{FF2B5EF4-FFF2-40B4-BE49-F238E27FC236}">
              <a16:creationId xmlns:a16="http://schemas.microsoft.com/office/drawing/2014/main" id="{F92DAAAD-DBE7-491A-9460-EE54264E9CC5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69" name="Text Box 27">
          <a:extLst>
            <a:ext uri="{FF2B5EF4-FFF2-40B4-BE49-F238E27FC236}">
              <a16:creationId xmlns:a16="http://schemas.microsoft.com/office/drawing/2014/main" id="{205737BB-A518-46D1-98C5-DD911D3CC96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70" name="Text Box 34">
          <a:extLst>
            <a:ext uri="{FF2B5EF4-FFF2-40B4-BE49-F238E27FC236}">
              <a16:creationId xmlns:a16="http://schemas.microsoft.com/office/drawing/2014/main" id="{B2705CF8-6E97-4DDB-8BCD-5DB33F3E21D7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133350</xdr:rowOff>
    </xdr:to>
    <xdr:sp macro="" textlink="">
      <xdr:nvSpPr>
        <xdr:cNvPr id="71" name="Text Box 27">
          <a:extLst>
            <a:ext uri="{FF2B5EF4-FFF2-40B4-BE49-F238E27FC236}">
              <a16:creationId xmlns:a16="http://schemas.microsoft.com/office/drawing/2014/main" id="{4CDF09C3-62C3-4A03-9F37-B40A1BC6F070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200025</xdr:colOff>
      <xdr:row>54</xdr:row>
      <xdr:rowOff>0</xdr:rowOff>
    </xdr:from>
    <xdr:to>
      <xdr:col>3</xdr:col>
      <xdr:colOff>266700</xdr:colOff>
      <xdr:row>55</xdr:row>
      <xdr:rowOff>95250</xdr:rowOff>
    </xdr:to>
    <xdr:sp macro="" textlink="">
      <xdr:nvSpPr>
        <xdr:cNvPr id="72" name="Text Box 34">
          <a:extLst>
            <a:ext uri="{FF2B5EF4-FFF2-40B4-BE49-F238E27FC236}">
              <a16:creationId xmlns:a16="http://schemas.microsoft.com/office/drawing/2014/main" id="{F41678B0-7F26-41F3-94E1-4BD71D6F323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66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200025</xdr:colOff>
      <xdr:row>54</xdr:row>
      <xdr:rowOff>0</xdr:rowOff>
    </xdr:from>
    <xdr:ext cx="67945" cy="266701"/>
    <xdr:sp macro="" textlink="">
      <xdr:nvSpPr>
        <xdr:cNvPr id="73" name="Text Box 27">
          <a:extLst>
            <a:ext uri="{FF2B5EF4-FFF2-40B4-BE49-F238E27FC236}">
              <a16:creationId xmlns:a16="http://schemas.microsoft.com/office/drawing/2014/main" id="{CBE2FB7A-C4F6-4407-927C-83FBAB2EE35F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667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54</xdr:row>
      <xdr:rowOff>0</xdr:rowOff>
    </xdr:from>
    <xdr:ext cx="67945" cy="228601"/>
    <xdr:sp macro="" textlink="">
      <xdr:nvSpPr>
        <xdr:cNvPr id="74" name="Text Box 34">
          <a:extLst>
            <a:ext uri="{FF2B5EF4-FFF2-40B4-BE49-F238E27FC236}">
              <a16:creationId xmlns:a16="http://schemas.microsoft.com/office/drawing/2014/main" id="{27B6C2D2-A360-4EB3-8EE1-252649AD2526}"/>
            </a:ext>
          </a:extLst>
        </xdr:cNvPr>
        <xdr:cNvSpPr txBox="1">
          <a:spLocks noChangeArrowheads="1"/>
        </xdr:cNvSpPr>
      </xdr:nvSpPr>
      <xdr:spPr bwMode="auto">
        <a:xfrm>
          <a:off x="4343400" y="15487650"/>
          <a:ext cx="6794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33</xdr:row>
      <xdr:rowOff>0</xdr:rowOff>
    </xdr:from>
    <xdr:ext cx="64770" cy="266700"/>
    <xdr:sp macro="" textlink="">
      <xdr:nvSpPr>
        <xdr:cNvPr id="75" name="Text Box 27">
          <a:extLst>
            <a:ext uri="{FF2B5EF4-FFF2-40B4-BE49-F238E27FC236}">
              <a16:creationId xmlns:a16="http://schemas.microsoft.com/office/drawing/2014/main" id="{5EBCA649-18E6-4282-A756-439574ABD762}"/>
            </a:ext>
          </a:extLst>
        </xdr:cNvPr>
        <xdr:cNvSpPr txBox="1">
          <a:spLocks noChangeArrowheads="1"/>
        </xdr:cNvSpPr>
      </xdr:nvSpPr>
      <xdr:spPr bwMode="auto">
        <a:xfrm>
          <a:off x="4343400" y="12392025"/>
          <a:ext cx="6477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200025</xdr:colOff>
      <xdr:row>33</xdr:row>
      <xdr:rowOff>0</xdr:rowOff>
    </xdr:from>
    <xdr:ext cx="64770" cy="228600"/>
    <xdr:sp macro="" textlink="">
      <xdr:nvSpPr>
        <xdr:cNvPr id="76" name="Text Box 34">
          <a:extLst>
            <a:ext uri="{FF2B5EF4-FFF2-40B4-BE49-F238E27FC236}">
              <a16:creationId xmlns:a16="http://schemas.microsoft.com/office/drawing/2014/main" id="{87C145DC-FABC-4CD3-A1BA-195A372121DA}"/>
            </a:ext>
          </a:extLst>
        </xdr:cNvPr>
        <xdr:cNvSpPr txBox="1">
          <a:spLocks noChangeArrowheads="1"/>
        </xdr:cNvSpPr>
      </xdr:nvSpPr>
      <xdr:spPr bwMode="auto">
        <a:xfrm>
          <a:off x="4343400" y="12392025"/>
          <a:ext cx="6477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8891" y="127409"/>
          <a:ext cx="6067839" cy="6848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04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222965" y="796304"/>
          <a:ext cx="60996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347D8702-FF8A-4A6F-B65F-6545D3AF2EA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05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791A425E-FD92-44E3-842C-006A33302B1F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EB38A28-7C8A-4467-8776-36246F991308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06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39C9FA12-E7B4-4DD8-A75B-9BBC41486170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4296444E-B979-4E86-8308-3EBA3F6D3AF4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07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6B044A00-E587-4583-8A16-F09594222826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E6EC060-FB0A-4DC4-8653-D93A4AF05EBE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08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3BDFB74A-2ABE-4387-A368-09C9D203A4C9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6000" y="127409"/>
    <xdr:ext cx="6075825" cy="684821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3E872C67-6E86-4922-8D4D-817E1B34BBD6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09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absoluteAnchor>
  <xdr:absoluteAnchor>
    <xdr:pos x="216000" y="796304"/>
    <xdr:ext cx="6075825" cy="0"/>
    <xdr:cxnSp macro="">
      <xdr:nvCxnSpPr>
        <xdr:cNvPr id="3" name="Forme2">
          <a:extLst>
            <a:ext uri="{FF2B5EF4-FFF2-40B4-BE49-F238E27FC236}">
              <a16:creationId xmlns:a16="http://schemas.microsoft.com/office/drawing/2014/main" id="{608C9A5A-C81A-4060-8CB4-0F74A5AC73C5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1D919887-0E4B-4535-BABF-4F9C276D8FA9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10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E40DE077-D38A-4CD1-B086-79817CACE4A2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0</xdr:row>
      <xdr:rowOff>127409</xdr:rowOff>
    </xdr:from>
    <xdr:to>
      <xdr:col>6</xdr:col>
      <xdr:colOff>72000</xdr:colOff>
      <xdr:row>0</xdr:row>
      <xdr:rowOff>812230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859FF2D7-1087-47D7-B7CC-2A41672DEE12}"/>
            </a:ext>
          </a:extLst>
        </xdr:cNvPr>
        <xdr:cNvSpPr/>
      </xdr:nvSpPr>
      <xdr:spPr>
        <a:xfrm>
          <a:off x="216000" y="127409"/>
          <a:ext cx="6075825" cy="68482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704" tIns="63704" rIns="63704" bIns="63704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ETAT</a:t>
          </a:r>
          <a:r>
            <a:rPr lang="fr-FR" sz="800" b="0" i="0">
              <a:solidFill>
                <a:srgbClr val="000000"/>
              </a:solidFill>
              <a:latin typeface="Calibri"/>
            </a:rPr>
            <a:t>- Réhabilitation énergétique de la Caserne Machemy à AURILLAC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Lot N°11 REVETEMENTS DE SOLS PVC FAENCE</a:t>
          </a:r>
          <a:r>
            <a:rPr lang="fr-FR" sz="800" b="0" i="0">
              <a:solidFill>
                <a:srgbClr val="000000"/>
              </a:solidFill>
              <a:latin typeface="Calibri"/>
            </a:rPr>
            <a:t>  avril 2025</a:t>
          </a:r>
          <a:r>
            <a:rPr lang="fr-FR" sz="800" b="1" i="0">
              <a:solidFill>
                <a:srgbClr val="000000"/>
              </a:solidFill>
              <a:latin typeface="Calibri"/>
            </a:rPr>
            <a:t>- Indice B</a:t>
          </a:r>
          <a:r>
            <a:rPr lang="fr-FR" sz="8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800" b="1" i="0">
              <a:solidFill>
                <a:srgbClr val="000000"/>
              </a:solidFill>
              <a:latin typeface="Calibri"/>
            </a:rPr>
            <a:t>Tranche Ferme - Refection Salles de Bains Bâtiment 11</a:t>
          </a:r>
        </a:p>
        <a:p>
          <a:pPr algn="l"/>
          <a:endParaRPr sz="100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absolute">
    <xdr:from>
      <xdr:col>0</xdr:col>
      <xdr:colOff>216000</xdr:colOff>
      <xdr:row>0</xdr:row>
      <xdr:rowOff>796304</xdr:rowOff>
    </xdr:from>
    <xdr:to>
      <xdr:col>6</xdr:col>
      <xdr:colOff>72000</xdr:colOff>
      <xdr:row>0</xdr:row>
      <xdr:rowOff>796304</xdr:rowOff>
    </xdr:to>
    <xdr:cxnSp macro="">
      <xdr:nvCxnSpPr>
        <xdr:cNvPr id="3" name="Forme2">
          <a:extLst>
            <a:ext uri="{FF2B5EF4-FFF2-40B4-BE49-F238E27FC236}">
              <a16:creationId xmlns:a16="http://schemas.microsoft.com/office/drawing/2014/main" id="{004C17EB-DD52-4A93-B631-29B807FEE155}"/>
            </a:ext>
          </a:extLst>
        </xdr:cNvPr>
        <xdr:cNvCxnSpPr/>
      </xdr:nvCxnSpPr>
      <xdr:spPr>
        <a:xfrm>
          <a:off x="216000" y="796304"/>
          <a:ext cx="607582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469CD-99D6-4BFC-ABCA-2CEAA5BB9825}">
  <sheetPr>
    <pageSetUpPr fitToPage="1"/>
  </sheetPr>
  <dimension ref="A1"/>
  <sheetViews>
    <sheetView showGridLines="0" workbookViewId="0">
      <selection activeCell="A16" sqref="A16"/>
    </sheetView>
  </sheetViews>
  <sheetFormatPr baseColWidth="10" defaultColWidth="10.7109375" defaultRowHeight="15" x14ac:dyDescent="0.25"/>
  <cols>
    <col min="1" max="1" width="111.7109375" customWidth="1"/>
    <col min="2" max="2" width="10.7109375" customWidth="1"/>
  </cols>
  <sheetData/>
  <printOptions horizontalCentered="1"/>
  <pageMargins left="0.06" right="0.06" top="0.06" bottom="0.06" header="0.76" footer="0.76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D240-F6CC-441F-B9E7-FA8FA2D4D668}">
  <sheetPr>
    <pageSetUpPr fitToPage="1"/>
  </sheetPr>
  <dimension ref="A1:ZZ53"/>
  <sheetViews>
    <sheetView showGridLines="0" workbookViewId="0">
      <pane xSplit="2" ySplit="2" topLeftCell="C19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54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25.2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12.4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8.4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4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20.399999999999999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49.6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6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2.4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18.399999999999999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20.8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121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4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151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AF0A-8226-413F-B4D5-89B585C1FE91}">
  <sheetPr>
    <pageSetUpPr fitToPage="1"/>
  </sheetPr>
  <dimension ref="A1:ZZ53"/>
  <sheetViews>
    <sheetView showGridLines="0" workbookViewId="0">
      <pane xSplit="2" ySplit="2" topLeftCell="C16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G49" sqref="G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40.5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18.899999999999999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9.3000000000000007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6.3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3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15.6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37.200000000000003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4.5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1.8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13.8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15.6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121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3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152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77E48-3290-4A24-A637-BB187DB916A2}">
  <sheetPr>
    <tabColor rgb="FFFFC000"/>
  </sheetPr>
  <dimension ref="A1:F54"/>
  <sheetViews>
    <sheetView tabSelected="1" view="pageLayout" zoomScale="130" zoomScaleNormal="100" zoomScalePageLayoutView="130" workbookViewId="0">
      <selection activeCell="C17" sqref="C17"/>
    </sheetView>
  </sheetViews>
  <sheetFormatPr baseColWidth="10" defaultRowHeight="11.25" x14ac:dyDescent="0.15"/>
  <cols>
    <col min="1" max="2" width="5.5703125" style="41" customWidth="1"/>
    <col min="3" max="3" width="46.7109375" style="41" customWidth="1"/>
    <col min="4" max="4" width="5.5703125" style="97" customWidth="1"/>
    <col min="5" max="5" width="9" style="98" customWidth="1"/>
    <col min="6" max="6" width="20.28515625" style="99" customWidth="1"/>
    <col min="7" max="255" width="11.42578125" style="41"/>
    <col min="256" max="256" width="9" style="41" customWidth="1"/>
    <col min="257" max="257" width="5.5703125" style="41" customWidth="1"/>
    <col min="258" max="258" width="40.85546875" style="41" customWidth="1"/>
    <col min="259" max="259" width="5.5703125" style="41" customWidth="1"/>
    <col min="260" max="260" width="9" style="41" customWidth="1"/>
    <col min="261" max="261" width="11.42578125" style="41" customWidth="1"/>
    <col min="262" max="262" width="20.28515625" style="41" customWidth="1"/>
    <col min="263" max="511" width="11.42578125" style="41"/>
    <col min="512" max="512" width="9" style="41" customWidth="1"/>
    <col min="513" max="513" width="5.5703125" style="41" customWidth="1"/>
    <col min="514" max="514" width="40.85546875" style="41" customWidth="1"/>
    <col min="515" max="515" width="5.5703125" style="41" customWidth="1"/>
    <col min="516" max="516" width="9" style="41" customWidth="1"/>
    <col min="517" max="517" width="11.42578125" style="41" customWidth="1"/>
    <col min="518" max="518" width="20.28515625" style="41" customWidth="1"/>
    <col min="519" max="767" width="11.42578125" style="41"/>
    <col min="768" max="768" width="9" style="41" customWidth="1"/>
    <col min="769" max="769" width="5.5703125" style="41" customWidth="1"/>
    <col min="770" max="770" width="40.85546875" style="41" customWidth="1"/>
    <col min="771" max="771" width="5.5703125" style="41" customWidth="1"/>
    <col min="772" max="772" width="9" style="41" customWidth="1"/>
    <col min="773" max="773" width="11.42578125" style="41" customWidth="1"/>
    <col min="774" max="774" width="20.28515625" style="41" customWidth="1"/>
    <col min="775" max="1023" width="11.42578125" style="41"/>
    <col min="1024" max="1024" width="9" style="41" customWidth="1"/>
    <col min="1025" max="1025" width="5.5703125" style="41" customWidth="1"/>
    <col min="1026" max="1026" width="40.85546875" style="41" customWidth="1"/>
    <col min="1027" max="1027" width="5.5703125" style="41" customWidth="1"/>
    <col min="1028" max="1028" width="9" style="41" customWidth="1"/>
    <col min="1029" max="1029" width="11.42578125" style="41" customWidth="1"/>
    <col min="1030" max="1030" width="20.28515625" style="41" customWidth="1"/>
    <col min="1031" max="1279" width="11.42578125" style="41"/>
    <col min="1280" max="1280" width="9" style="41" customWidth="1"/>
    <col min="1281" max="1281" width="5.5703125" style="41" customWidth="1"/>
    <col min="1282" max="1282" width="40.85546875" style="41" customWidth="1"/>
    <col min="1283" max="1283" width="5.5703125" style="41" customWidth="1"/>
    <col min="1284" max="1284" width="9" style="41" customWidth="1"/>
    <col min="1285" max="1285" width="11.42578125" style="41" customWidth="1"/>
    <col min="1286" max="1286" width="20.28515625" style="41" customWidth="1"/>
    <col min="1287" max="1535" width="11.42578125" style="41"/>
    <col min="1536" max="1536" width="9" style="41" customWidth="1"/>
    <col min="1537" max="1537" width="5.5703125" style="41" customWidth="1"/>
    <col min="1538" max="1538" width="40.85546875" style="41" customWidth="1"/>
    <col min="1539" max="1539" width="5.5703125" style="41" customWidth="1"/>
    <col min="1540" max="1540" width="9" style="41" customWidth="1"/>
    <col min="1541" max="1541" width="11.42578125" style="41" customWidth="1"/>
    <col min="1542" max="1542" width="20.28515625" style="41" customWidth="1"/>
    <col min="1543" max="1791" width="11.42578125" style="41"/>
    <col min="1792" max="1792" width="9" style="41" customWidth="1"/>
    <col min="1793" max="1793" width="5.5703125" style="41" customWidth="1"/>
    <col min="1794" max="1794" width="40.85546875" style="41" customWidth="1"/>
    <col min="1795" max="1795" width="5.5703125" style="41" customWidth="1"/>
    <col min="1796" max="1796" width="9" style="41" customWidth="1"/>
    <col min="1797" max="1797" width="11.42578125" style="41" customWidth="1"/>
    <col min="1798" max="1798" width="20.28515625" style="41" customWidth="1"/>
    <col min="1799" max="2047" width="11.42578125" style="41"/>
    <col min="2048" max="2048" width="9" style="41" customWidth="1"/>
    <col min="2049" max="2049" width="5.5703125" style="41" customWidth="1"/>
    <col min="2050" max="2050" width="40.85546875" style="41" customWidth="1"/>
    <col min="2051" max="2051" width="5.5703125" style="41" customWidth="1"/>
    <col min="2052" max="2052" width="9" style="41" customWidth="1"/>
    <col min="2053" max="2053" width="11.42578125" style="41" customWidth="1"/>
    <col min="2054" max="2054" width="20.28515625" style="41" customWidth="1"/>
    <col min="2055" max="2303" width="11.42578125" style="41"/>
    <col min="2304" max="2304" width="9" style="41" customWidth="1"/>
    <col min="2305" max="2305" width="5.5703125" style="41" customWidth="1"/>
    <col min="2306" max="2306" width="40.85546875" style="41" customWidth="1"/>
    <col min="2307" max="2307" width="5.5703125" style="41" customWidth="1"/>
    <col min="2308" max="2308" width="9" style="41" customWidth="1"/>
    <col min="2309" max="2309" width="11.42578125" style="41" customWidth="1"/>
    <col min="2310" max="2310" width="20.28515625" style="41" customWidth="1"/>
    <col min="2311" max="2559" width="11.42578125" style="41"/>
    <col min="2560" max="2560" width="9" style="41" customWidth="1"/>
    <col min="2561" max="2561" width="5.5703125" style="41" customWidth="1"/>
    <col min="2562" max="2562" width="40.85546875" style="41" customWidth="1"/>
    <col min="2563" max="2563" width="5.5703125" style="41" customWidth="1"/>
    <col min="2564" max="2564" width="9" style="41" customWidth="1"/>
    <col min="2565" max="2565" width="11.42578125" style="41" customWidth="1"/>
    <col min="2566" max="2566" width="20.28515625" style="41" customWidth="1"/>
    <col min="2567" max="2815" width="11.42578125" style="41"/>
    <col min="2816" max="2816" width="9" style="41" customWidth="1"/>
    <col min="2817" max="2817" width="5.5703125" style="41" customWidth="1"/>
    <col min="2818" max="2818" width="40.85546875" style="41" customWidth="1"/>
    <col min="2819" max="2819" width="5.5703125" style="41" customWidth="1"/>
    <col min="2820" max="2820" width="9" style="41" customWidth="1"/>
    <col min="2821" max="2821" width="11.42578125" style="41" customWidth="1"/>
    <col min="2822" max="2822" width="20.28515625" style="41" customWidth="1"/>
    <col min="2823" max="3071" width="11.42578125" style="41"/>
    <col min="3072" max="3072" width="9" style="41" customWidth="1"/>
    <col min="3073" max="3073" width="5.5703125" style="41" customWidth="1"/>
    <col min="3074" max="3074" width="40.85546875" style="41" customWidth="1"/>
    <col min="3075" max="3075" width="5.5703125" style="41" customWidth="1"/>
    <col min="3076" max="3076" width="9" style="41" customWidth="1"/>
    <col min="3077" max="3077" width="11.42578125" style="41" customWidth="1"/>
    <col min="3078" max="3078" width="20.28515625" style="41" customWidth="1"/>
    <col min="3079" max="3327" width="11.42578125" style="41"/>
    <col min="3328" max="3328" width="9" style="41" customWidth="1"/>
    <col min="3329" max="3329" width="5.5703125" style="41" customWidth="1"/>
    <col min="3330" max="3330" width="40.85546875" style="41" customWidth="1"/>
    <col min="3331" max="3331" width="5.5703125" style="41" customWidth="1"/>
    <col min="3332" max="3332" width="9" style="41" customWidth="1"/>
    <col min="3333" max="3333" width="11.42578125" style="41" customWidth="1"/>
    <col min="3334" max="3334" width="20.28515625" style="41" customWidth="1"/>
    <col min="3335" max="3583" width="11.42578125" style="41"/>
    <col min="3584" max="3584" width="9" style="41" customWidth="1"/>
    <col min="3585" max="3585" width="5.5703125" style="41" customWidth="1"/>
    <col min="3586" max="3586" width="40.85546875" style="41" customWidth="1"/>
    <col min="3587" max="3587" width="5.5703125" style="41" customWidth="1"/>
    <col min="3588" max="3588" width="9" style="41" customWidth="1"/>
    <col min="3589" max="3589" width="11.42578125" style="41" customWidth="1"/>
    <col min="3590" max="3590" width="20.28515625" style="41" customWidth="1"/>
    <col min="3591" max="3839" width="11.42578125" style="41"/>
    <col min="3840" max="3840" width="9" style="41" customWidth="1"/>
    <col min="3841" max="3841" width="5.5703125" style="41" customWidth="1"/>
    <col min="3842" max="3842" width="40.85546875" style="41" customWidth="1"/>
    <col min="3843" max="3843" width="5.5703125" style="41" customWidth="1"/>
    <col min="3844" max="3844" width="9" style="41" customWidth="1"/>
    <col min="3845" max="3845" width="11.42578125" style="41" customWidth="1"/>
    <col min="3846" max="3846" width="20.28515625" style="41" customWidth="1"/>
    <col min="3847" max="4095" width="11.42578125" style="41"/>
    <col min="4096" max="4096" width="9" style="41" customWidth="1"/>
    <col min="4097" max="4097" width="5.5703125" style="41" customWidth="1"/>
    <col min="4098" max="4098" width="40.85546875" style="41" customWidth="1"/>
    <col min="4099" max="4099" width="5.5703125" style="41" customWidth="1"/>
    <col min="4100" max="4100" width="9" style="41" customWidth="1"/>
    <col min="4101" max="4101" width="11.42578125" style="41" customWidth="1"/>
    <col min="4102" max="4102" width="20.28515625" style="41" customWidth="1"/>
    <col min="4103" max="4351" width="11.42578125" style="41"/>
    <col min="4352" max="4352" width="9" style="41" customWidth="1"/>
    <col min="4353" max="4353" width="5.5703125" style="41" customWidth="1"/>
    <col min="4354" max="4354" width="40.85546875" style="41" customWidth="1"/>
    <col min="4355" max="4355" width="5.5703125" style="41" customWidth="1"/>
    <col min="4356" max="4356" width="9" style="41" customWidth="1"/>
    <col min="4357" max="4357" width="11.42578125" style="41" customWidth="1"/>
    <col min="4358" max="4358" width="20.28515625" style="41" customWidth="1"/>
    <col min="4359" max="4607" width="11.42578125" style="41"/>
    <col min="4608" max="4608" width="9" style="41" customWidth="1"/>
    <col min="4609" max="4609" width="5.5703125" style="41" customWidth="1"/>
    <col min="4610" max="4610" width="40.85546875" style="41" customWidth="1"/>
    <col min="4611" max="4611" width="5.5703125" style="41" customWidth="1"/>
    <col min="4612" max="4612" width="9" style="41" customWidth="1"/>
    <col min="4613" max="4613" width="11.42578125" style="41" customWidth="1"/>
    <col min="4614" max="4614" width="20.28515625" style="41" customWidth="1"/>
    <col min="4615" max="4863" width="11.42578125" style="41"/>
    <col min="4864" max="4864" width="9" style="41" customWidth="1"/>
    <col min="4865" max="4865" width="5.5703125" style="41" customWidth="1"/>
    <col min="4866" max="4866" width="40.85546875" style="41" customWidth="1"/>
    <col min="4867" max="4867" width="5.5703125" style="41" customWidth="1"/>
    <col min="4868" max="4868" width="9" style="41" customWidth="1"/>
    <col min="4869" max="4869" width="11.42578125" style="41" customWidth="1"/>
    <col min="4870" max="4870" width="20.28515625" style="41" customWidth="1"/>
    <col min="4871" max="5119" width="11.42578125" style="41"/>
    <col min="5120" max="5120" width="9" style="41" customWidth="1"/>
    <col min="5121" max="5121" width="5.5703125" style="41" customWidth="1"/>
    <col min="5122" max="5122" width="40.85546875" style="41" customWidth="1"/>
    <col min="5123" max="5123" width="5.5703125" style="41" customWidth="1"/>
    <col min="5124" max="5124" width="9" style="41" customWidth="1"/>
    <col min="5125" max="5125" width="11.42578125" style="41" customWidth="1"/>
    <col min="5126" max="5126" width="20.28515625" style="41" customWidth="1"/>
    <col min="5127" max="5375" width="11.42578125" style="41"/>
    <col min="5376" max="5376" width="9" style="41" customWidth="1"/>
    <col min="5377" max="5377" width="5.5703125" style="41" customWidth="1"/>
    <col min="5378" max="5378" width="40.85546875" style="41" customWidth="1"/>
    <col min="5379" max="5379" width="5.5703125" style="41" customWidth="1"/>
    <col min="5380" max="5380" width="9" style="41" customWidth="1"/>
    <col min="5381" max="5381" width="11.42578125" style="41" customWidth="1"/>
    <col min="5382" max="5382" width="20.28515625" style="41" customWidth="1"/>
    <col min="5383" max="5631" width="11.42578125" style="41"/>
    <col min="5632" max="5632" width="9" style="41" customWidth="1"/>
    <col min="5633" max="5633" width="5.5703125" style="41" customWidth="1"/>
    <col min="5634" max="5634" width="40.85546875" style="41" customWidth="1"/>
    <col min="5635" max="5635" width="5.5703125" style="41" customWidth="1"/>
    <col min="5636" max="5636" width="9" style="41" customWidth="1"/>
    <col min="5637" max="5637" width="11.42578125" style="41" customWidth="1"/>
    <col min="5638" max="5638" width="20.28515625" style="41" customWidth="1"/>
    <col min="5639" max="5887" width="11.42578125" style="41"/>
    <col min="5888" max="5888" width="9" style="41" customWidth="1"/>
    <col min="5889" max="5889" width="5.5703125" style="41" customWidth="1"/>
    <col min="5890" max="5890" width="40.85546875" style="41" customWidth="1"/>
    <col min="5891" max="5891" width="5.5703125" style="41" customWidth="1"/>
    <col min="5892" max="5892" width="9" style="41" customWidth="1"/>
    <col min="5893" max="5893" width="11.42578125" style="41" customWidth="1"/>
    <col min="5894" max="5894" width="20.28515625" style="41" customWidth="1"/>
    <col min="5895" max="6143" width="11.42578125" style="41"/>
    <col min="6144" max="6144" width="9" style="41" customWidth="1"/>
    <col min="6145" max="6145" width="5.5703125" style="41" customWidth="1"/>
    <col min="6146" max="6146" width="40.85546875" style="41" customWidth="1"/>
    <col min="6147" max="6147" width="5.5703125" style="41" customWidth="1"/>
    <col min="6148" max="6148" width="9" style="41" customWidth="1"/>
    <col min="6149" max="6149" width="11.42578125" style="41" customWidth="1"/>
    <col min="6150" max="6150" width="20.28515625" style="41" customWidth="1"/>
    <col min="6151" max="6399" width="11.42578125" style="41"/>
    <col min="6400" max="6400" width="9" style="41" customWidth="1"/>
    <col min="6401" max="6401" width="5.5703125" style="41" customWidth="1"/>
    <col min="6402" max="6402" width="40.85546875" style="41" customWidth="1"/>
    <col min="6403" max="6403" width="5.5703125" style="41" customWidth="1"/>
    <col min="6404" max="6404" width="9" style="41" customWidth="1"/>
    <col min="6405" max="6405" width="11.42578125" style="41" customWidth="1"/>
    <col min="6406" max="6406" width="20.28515625" style="41" customWidth="1"/>
    <col min="6407" max="6655" width="11.42578125" style="41"/>
    <col min="6656" max="6656" width="9" style="41" customWidth="1"/>
    <col min="6657" max="6657" width="5.5703125" style="41" customWidth="1"/>
    <col min="6658" max="6658" width="40.85546875" style="41" customWidth="1"/>
    <col min="6659" max="6659" width="5.5703125" style="41" customWidth="1"/>
    <col min="6660" max="6660" width="9" style="41" customWidth="1"/>
    <col min="6661" max="6661" width="11.42578125" style="41" customWidth="1"/>
    <col min="6662" max="6662" width="20.28515625" style="41" customWidth="1"/>
    <col min="6663" max="6911" width="11.42578125" style="41"/>
    <col min="6912" max="6912" width="9" style="41" customWidth="1"/>
    <col min="6913" max="6913" width="5.5703125" style="41" customWidth="1"/>
    <col min="6914" max="6914" width="40.85546875" style="41" customWidth="1"/>
    <col min="6915" max="6915" width="5.5703125" style="41" customWidth="1"/>
    <col min="6916" max="6916" width="9" style="41" customWidth="1"/>
    <col min="6917" max="6917" width="11.42578125" style="41" customWidth="1"/>
    <col min="6918" max="6918" width="20.28515625" style="41" customWidth="1"/>
    <col min="6919" max="7167" width="11.42578125" style="41"/>
    <col min="7168" max="7168" width="9" style="41" customWidth="1"/>
    <col min="7169" max="7169" width="5.5703125" style="41" customWidth="1"/>
    <col min="7170" max="7170" width="40.85546875" style="41" customWidth="1"/>
    <col min="7171" max="7171" width="5.5703125" style="41" customWidth="1"/>
    <col min="7172" max="7172" width="9" style="41" customWidth="1"/>
    <col min="7173" max="7173" width="11.42578125" style="41" customWidth="1"/>
    <col min="7174" max="7174" width="20.28515625" style="41" customWidth="1"/>
    <col min="7175" max="7423" width="11.42578125" style="41"/>
    <col min="7424" max="7424" width="9" style="41" customWidth="1"/>
    <col min="7425" max="7425" width="5.5703125" style="41" customWidth="1"/>
    <col min="7426" max="7426" width="40.85546875" style="41" customWidth="1"/>
    <col min="7427" max="7427" width="5.5703125" style="41" customWidth="1"/>
    <col min="7428" max="7428" width="9" style="41" customWidth="1"/>
    <col min="7429" max="7429" width="11.42578125" style="41" customWidth="1"/>
    <col min="7430" max="7430" width="20.28515625" style="41" customWidth="1"/>
    <col min="7431" max="7679" width="11.42578125" style="41"/>
    <col min="7680" max="7680" width="9" style="41" customWidth="1"/>
    <col min="7681" max="7681" width="5.5703125" style="41" customWidth="1"/>
    <col min="7682" max="7682" width="40.85546875" style="41" customWidth="1"/>
    <col min="7683" max="7683" width="5.5703125" style="41" customWidth="1"/>
    <col min="7684" max="7684" width="9" style="41" customWidth="1"/>
    <col min="7685" max="7685" width="11.42578125" style="41" customWidth="1"/>
    <col min="7686" max="7686" width="20.28515625" style="41" customWidth="1"/>
    <col min="7687" max="7935" width="11.42578125" style="41"/>
    <col min="7936" max="7936" width="9" style="41" customWidth="1"/>
    <col min="7937" max="7937" width="5.5703125" style="41" customWidth="1"/>
    <col min="7938" max="7938" width="40.85546875" style="41" customWidth="1"/>
    <col min="7939" max="7939" width="5.5703125" style="41" customWidth="1"/>
    <col min="7940" max="7940" width="9" style="41" customWidth="1"/>
    <col min="7941" max="7941" width="11.42578125" style="41" customWidth="1"/>
    <col min="7942" max="7942" width="20.28515625" style="41" customWidth="1"/>
    <col min="7943" max="8191" width="11.42578125" style="41"/>
    <col min="8192" max="8192" width="9" style="41" customWidth="1"/>
    <col min="8193" max="8193" width="5.5703125" style="41" customWidth="1"/>
    <col min="8194" max="8194" width="40.85546875" style="41" customWidth="1"/>
    <col min="8195" max="8195" width="5.5703125" style="41" customWidth="1"/>
    <col min="8196" max="8196" width="9" style="41" customWidth="1"/>
    <col min="8197" max="8197" width="11.42578125" style="41" customWidth="1"/>
    <col min="8198" max="8198" width="20.28515625" style="41" customWidth="1"/>
    <col min="8199" max="8447" width="11.42578125" style="41"/>
    <col min="8448" max="8448" width="9" style="41" customWidth="1"/>
    <col min="8449" max="8449" width="5.5703125" style="41" customWidth="1"/>
    <col min="8450" max="8450" width="40.85546875" style="41" customWidth="1"/>
    <col min="8451" max="8451" width="5.5703125" style="41" customWidth="1"/>
    <col min="8452" max="8452" width="9" style="41" customWidth="1"/>
    <col min="8453" max="8453" width="11.42578125" style="41" customWidth="1"/>
    <col min="8454" max="8454" width="20.28515625" style="41" customWidth="1"/>
    <col min="8455" max="8703" width="11.42578125" style="41"/>
    <col min="8704" max="8704" width="9" style="41" customWidth="1"/>
    <col min="8705" max="8705" width="5.5703125" style="41" customWidth="1"/>
    <col min="8706" max="8706" width="40.85546875" style="41" customWidth="1"/>
    <col min="8707" max="8707" width="5.5703125" style="41" customWidth="1"/>
    <col min="8708" max="8708" width="9" style="41" customWidth="1"/>
    <col min="8709" max="8709" width="11.42578125" style="41" customWidth="1"/>
    <col min="8710" max="8710" width="20.28515625" style="41" customWidth="1"/>
    <col min="8711" max="8959" width="11.42578125" style="41"/>
    <col min="8960" max="8960" width="9" style="41" customWidth="1"/>
    <col min="8961" max="8961" width="5.5703125" style="41" customWidth="1"/>
    <col min="8962" max="8962" width="40.85546875" style="41" customWidth="1"/>
    <col min="8963" max="8963" width="5.5703125" style="41" customWidth="1"/>
    <col min="8964" max="8964" width="9" style="41" customWidth="1"/>
    <col min="8965" max="8965" width="11.42578125" style="41" customWidth="1"/>
    <col min="8966" max="8966" width="20.28515625" style="41" customWidth="1"/>
    <col min="8967" max="9215" width="11.42578125" style="41"/>
    <col min="9216" max="9216" width="9" style="41" customWidth="1"/>
    <col min="9217" max="9217" width="5.5703125" style="41" customWidth="1"/>
    <col min="9218" max="9218" width="40.85546875" style="41" customWidth="1"/>
    <col min="9219" max="9219" width="5.5703125" style="41" customWidth="1"/>
    <col min="9220" max="9220" width="9" style="41" customWidth="1"/>
    <col min="9221" max="9221" width="11.42578125" style="41" customWidth="1"/>
    <col min="9222" max="9222" width="20.28515625" style="41" customWidth="1"/>
    <col min="9223" max="9471" width="11.42578125" style="41"/>
    <col min="9472" max="9472" width="9" style="41" customWidth="1"/>
    <col min="9473" max="9473" width="5.5703125" style="41" customWidth="1"/>
    <col min="9474" max="9474" width="40.85546875" style="41" customWidth="1"/>
    <col min="9475" max="9475" width="5.5703125" style="41" customWidth="1"/>
    <col min="9476" max="9476" width="9" style="41" customWidth="1"/>
    <col min="9477" max="9477" width="11.42578125" style="41" customWidth="1"/>
    <col min="9478" max="9478" width="20.28515625" style="41" customWidth="1"/>
    <col min="9479" max="9727" width="11.42578125" style="41"/>
    <col min="9728" max="9728" width="9" style="41" customWidth="1"/>
    <col min="9729" max="9729" width="5.5703125" style="41" customWidth="1"/>
    <col min="9730" max="9730" width="40.85546875" style="41" customWidth="1"/>
    <col min="9731" max="9731" width="5.5703125" style="41" customWidth="1"/>
    <col min="9732" max="9732" width="9" style="41" customWidth="1"/>
    <col min="9733" max="9733" width="11.42578125" style="41" customWidth="1"/>
    <col min="9734" max="9734" width="20.28515625" style="41" customWidth="1"/>
    <col min="9735" max="9983" width="11.42578125" style="41"/>
    <col min="9984" max="9984" width="9" style="41" customWidth="1"/>
    <col min="9985" max="9985" width="5.5703125" style="41" customWidth="1"/>
    <col min="9986" max="9986" width="40.85546875" style="41" customWidth="1"/>
    <col min="9987" max="9987" width="5.5703125" style="41" customWidth="1"/>
    <col min="9988" max="9988" width="9" style="41" customWidth="1"/>
    <col min="9989" max="9989" width="11.42578125" style="41" customWidth="1"/>
    <col min="9990" max="9990" width="20.28515625" style="41" customWidth="1"/>
    <col min="9991" max="10239" width="11.42578125" style="41"/>
    <col min="10240" max="10240" width="9" style="41" customWidth="1"/>
    <col min="10241" max="10241" width="5.5703125" style="41" customWidth="1"/>
    <col min="10242" max="10242" width="40.85546875" style="41" customWidth="1"/>
    <col min="10243" max="10243" width="5.5703125" style="41" customWidth="1"/>
    <col min="10244" max="10244" width="9" style="41" customWidth="1"/>
    <col min="10245" max="10245" width="11.42578125" style="41" customWidth="1"/>
    <col min="10246" max="10246" width="20.28515625" style="41" customWidth="1"/>
    <col min="10247" max="10495" width="11.42578125" style="41"/>
    <col min="10496" max="10496" width="9" style="41" customWidth="1"/>
    <col min="10497" max="10497" width="5.5703125" style="41" customWidth="1"/>
    <col min="10498" max="10498" width="40.85546875" style="41" customWidth="1"/>
    <col min="10499" max="10499" width="5.5703125" style="41" customWidth="1"/>
    <col min="10500" max="10500" width="9" style="41" customWidth="1"/>
    <col min="10501" max="10501" width="11.42578125" style="41" customWidth="1"/>
    <col min="10502" max="10502" width="20.28515625" style="41" customWidth="1"/>
    <col min="10503" max="10751" width="11.42578125" style="41"/>
    <col min="10752" max="10752" width="9" style="41" customWidth="1"/>
    <col min="10753" max="10753" width="5.5703125" style="41" customWidth="1"/>
    <col min="10754" max="10754" width="40.85546875" style="41" customWidth="1"/>
    <col min="10755" max="10755" width="5.5703125" style="41" customWidth="1"/>
    <col min="10756" max="10756" width="9" style="41" customWidth="1"/>
    <col min="10757" max="10757" width="11.42578125" style="41" customWidth="1"/>
    <col min="10758" max="10758" width="20.28515625" style="41" customWidth="1"/>
    <col min="10759" max="11007" width="11.42578125" style="41"/>
    <col min="11008" max="11008" width="9" style="41" customWidth="1"/>
    <col min="11009" max="11009" width="5.5703125" style="41" customWidth="1"/>
    <col min="11010" max="11010" width="40.85546875" style="41" customWidth="1"/>
    <col min="11011" max="11011" width="5.5703125" style="41" customWidth="1"/>
    <col min="11012" max="11012" width="9" style="41" customWidth="1"/>
    <col min="11013" max="11013" width="11.42578125" style="41" customWidth="1"/>
    <col min="11014" max="11014" width="20.28515625" style="41" customWidth="1"/>
    <col min="11015" max="11263" width="11.42578125" style="41"/>
    <col min="11264" max="11264" width="9" style="41" customWidth="1"/>
    <col min="11265" max="11265" width="5.5703125" style="41" customWidth="1"/>
    <col min="11266" max="11266" width="40.85546875" style="41" customWidth="1"/>
    <col min="11267" max="11267" width="5.5703125" style="41" customWidth="1"/>
    <col min="11268" max="11268" width="9" style="41" customWidth="1"/>
    <col min="11269" max="11269" width="11.42578125" style="41" customWidth="1"/>
    <col min="11270" max="11270" width="20.28515625" style="41" customWidth="1"/>
    <col min="11271" max="11519" width="11.42578125" style="41"/>
    <col min="11520" max="11520" width="9" style="41" customWidth="1"/>
    <col min="11521" max="11521" width="5.5703125" style="41" customWidth="1"/>
    <col min="11522" max="11522" width="40.85546875" style="41" customWidth="1"/>
    <col min="11523" max="11523" width="5.5703125" style="41" customWidth="1"/>
    <col min="11524" max="11524" width="9" style="41" customWidth="1"/>
    <col min="11525" max="11525" width="11.42578125" style="41" customWidth="1"/>
    <col min="11526" max="11526" width="20.28515625" style="41" customWidth="1"/>
    <col min="11527" max="11775" width="11.42578125" style="41"/>
    <col min="11776" max="11776" width="9" style="41" customWidth="1"/>
    <col min="11777" max="11777" width="5.5703125" style="41" customWidth="1"/>
    <col min="11778" max="11778" width="40.85546875" style="41" customWidth="1"/>
    <col min="11779" max="11779" width="5.5703125" style="41" customWidth="1"/>
    <col min="11780" max="11780" width="9" style="41" customWidth="1"/>
    <col min="11781" max="11781" width="11.42578125" style="41" customWidth="1"/>
    <col min="11782" max="11782" width="20.28515625" style="41" customWidth="1"/>
    <col min="11783" max="12031" width="11.42578125" style="41"/>
    <col min="12032" max="12032" width="9" style="41" customWidth="1"/>
    <col min="12033" max="12033" width="5.5703125" style="41" customWidth="1"/>
    <col min="12034" max="12034" width="40.85546875" style="41" customWidth="1"/>
    <col min="12035" max="12035" width="5.5703125" style="41" customWidth="1"/>
    <col min="12036" max="12036" width="9" style="41" customWidth="1"/>
    <col min="12037" max="12037" width="11.42578125" style="41" customWidth="1"/>
    <col min="12038" max="12038" width="20.28515625" style="41" customWidth="1"/>
    <col min="12039" max="12287" width="11.42578125" style="41"/>
    <col min="12288" max="12288" width="9" style="41" customWidth="1"/>
    <col min="12289" max="12289" width="5.5703125" style="41" customWidth="1"/>
    <col min="12290" max="12290" width="40.85546875" style="41" customWidth="1"/>
    <col min="12291" max="12291" width="5.5703125" style="41" customWidth="1"/>
    <col min="12292" max="12292" width="9" style="41" customWidth="1"/>
    <col min="12293" max="12293" width="11.42578125" style="41" customWidth="1"/>
    <col min="12294" max="12294" width="20.28515625" style="41" customWidth="1"/>
    <col min="12295" max="12543" width="11.42578125" style="41"/>
    <col min="12544" max="12544" width="9" style="41" customWidth="1"/>
    <col min="12545" max="12545" width="5.5703125" style="41" customWidth="1"/>
    <col min="12546" max="12546" width="40.85546875" style="41" customWidth="1"/>
    <col min="12547" max="12547" width="5.5703125" style="41" customWidth="1"/>
    <col min="12548" max="12548" width="9" style="41" customWidth="1"/>
    <col min="12549" max="12549" width="11.42578125" style="41" customWidth="1"/>
    <col min="12550" max="12550" width="20.28515625" style="41" customWidth="1"/>
    <col min="12551" max="12799" width="11.42578125" style="41"/>
    <col min="12800" max="12800" width="9" style="41" customWidth="1"/>
    <col min="12801" max="12801" width="5.5703125" style="41" customWidth="1"/>
    <col min="12802" max="12802" width="40.85546875" style="41" customWidth="1"/>
    <col min="12803" max="12803" width="5.5703125" style="41" customWidth="1"/>
    <col min="12804" max="12804" width="9" style="41" customWidth="1"/>
    <col min="12805" max="12805" width="11.42578125" style="41" customWidth="1"/>
    <col min="12806" max="12806" width="20.28515625" style="41" customWidth="1"/>
    <col min="12807" max="13055" width="11.42578125" style="41"/>
    <col min="13056" max="13056" width="9" style="41" customWidth="1"/>
    <col min="13057" max="13057" width="5.5703125" style="41" customWidth="1"/>
    <col min="13058" max="13058" width="40.85546875" style="41" customWidth="1"/>
    <col min="13059" max="13059" width="5.5703125" style="41" customWidth="1"/>
    <col min="13060" max="13060" width="9" style="41" customWidth="1"/>
    <col min="13061" max="13061" width="11.42578125" style="41" customWidth="1"/>
    <col min="13062" max="13062" width="20.28515625" style="41" customWidth="1"/>
    <col min="13063" max="13311" width="11.42578125" style="41"/>
    <col min="13312" max="13312" width="9" style="41" customWidth="1"/>
    <col min="13313" max="13313" width="5.5703125" style="41" customWidth="1"/>
    <col min="13314" max="13314" width="40.85546875" style="41" customWidth="1"/>
    <col min="13315" max="13315" width="5.5703125" style="41" customWidth="1"/>
    <col min="13316" max="13316" width="9" style="41" customWidth="1"/>
    <col min="13317" max="13317" width="11.42578125" style="41" customWidth="1"/>
    <col min="13318" max="13318" width="20.28515625" style="41" customWidth="1"/>
    <col min="13319" max="13567" width="11.42578125" style="41"/>
    <col min="13568" max="13568" width="9" style="41" customWidth="1"/>
    <col min="13569" max="13569" width="5.5703125" style="41" customWidth="1"/>
    <col min="13570" max="13570" width="40.85546875" style="41" customWidth="1"/>
    <col min="13571" max="13571" width="5.5703125" style="41" customWidth="1"/>
    <col min="13572" max="13572" width="9" style="41" customWidth="1"/>
    <col min="13573" max="13573" width="11.42578125" style="41" customWidth="1"/>
    <col min="13574" max="13574" width="20.28515625" style="41" customWidth="1"/>
    <col min="13575" max="13823" width="11.42578125" style="41"/>
    <col min="13824" max="13824" width="9" style="41" customWidth="1"/>
    <col min="13825" max="13825" width="5.5703125" style="41" customWidth="1"/>
    <col min="13826" max="13826" width="40.85546875" style="41" customWidth="1"/>
    <col min="13827" max="13827" width="5.5703125" style="41" customWidth="1"/>
    <col min="13828" max="13828" width="9" style="41" customWidth="1"/>
    <col min="13829" max="13829" width="11.42578125" style="41" customWidth="1"/>
    <col min="13830" max="13830" width="20.28515625" style="41" customWidth="1"/>
    <col min="13831" max="14079" width="11.42578125" style="41"/>
    <col min="14080" max="14080" width="9" style="41" customWidth="1"/>
    <col min="14081" max="14081" width="5.5703125" style="41" customWidth="1"/>
    <col min="14082" max="14082" width="40.85546875" style="41" customWidth="1"/>
    <col min="14083" max="14083" width="5.5703125" style="41" customWidth="1"/>
    <col min="14084" max="14084" width="9" style="41" customWidth="1"/>
    <col min="14085" max="14085" width="11.42578125" style="41" customWidth="1"/>
    <col min="14086" max="14086" width="20.28515625" style="41" customWidth="1"/>
    <col min="14087" max="14335" width="11.42578125" style="41"/>
    <col min="14336" max="14336" width="9" style="41" customWidth="1"/>
    <col min="14337" max="14337" width="5.5703125" style="41" customWidth="1"/>
    <col min="14338" max="14338" width="40.85546875" style="41" customWidth="1"/>
    <col min="14339" max="14339" width="5.5703125" style="41" customWidth="1"/>
    <col min="14340" max="14340" width="9" style="41" customWidth="1"/>
    <col min="14341" max="14341" width="11.42578125" style="41" customWidth="1"/>
    <col min="14342" max="14342" width="20.28515625" style="41" customWidth="1"/>
    <col min="14343" max="14591" width="11.42578125" style="41"/>
    <col min="14592" max="14592" width="9" style="41" customWidth="1"/>
    <col min="14593" max="14593" width="5.5703125" style="41" customWidth="1"/>
    <col min="14594" max="14594" width="40.85546875" style="41" customWidth="1"/>
    <col min="14595" max="14595" width="5.5703125" style="41" customWidth="1"/>
    <col min="14596" max="14596" width="9" style="41" customWidth="1"/>
    <col min="14597" max="14597" width="11.42578125" style="41" customWidth="1"/>
    <col min="14598" max="14598" width="20.28515625" style="41" customWidth="1"/>
    <col min="14599" max="14847" width="11.42578125" style="41"/>
    <col min="14848" max="14848" width="9" style="41" customWidth="1"/>
    <col min="14849" max="14849" width="5.5703125" style="41" customWidth="1"/>
    <col min="14850" max="14850" width="40.85546875" style="41" customWidth="1"/>
    <col min="14851" max="14851" width="5.5703125" style="41" customWidth="1"/>
    <col min="14852" max="14852" width="9" style="41" customWidth="1"/>
    <col min="14853" max="14853" width="11.42578125" style="41" customWidth="1"/>
    <col min="14854" max="14854" width="20.28515625" style="41" customWidth="1"/>
    <col min="14855" max="15103" width="11.42578125" style="41"/>
    <col min="15104" max="15104" width="9" style="41" customWidth="1"/>
    <col min="15105" max="15105" width="5.5703125" style="41" customWidth="1"/>
    <col min="15106" max="15106" width="40.85546875" style="41" customWidth="1"/>
    <col min="15107" max="15107" width="5.5703125" style="41" customWidth="1"/>
    <col min="15108" max="15108" width="9" style="41" customWidth="1"/>
    <col min="15109" max="15109" width="11.42578125" style="41" customWidth="1"/>
    <col min="15110" max="15110" width="20.28515625" style="41" customWidth="1"/>
    <col min="15111" max="15359" width="11.42578125" style="41"/>
    <col min="15360" max="15360" width="9" style="41" customWidth="1"/>
    <col min="15361" max="15361" width="5.5703125" style="41" customWidth="1"/>
    <col min="15362" max="15362" width="40.85546875" style="41" customWidth="1"/>
    <col min="15363" max="15363" width="5.5703125" style="41" customWidth="1"/>
    <col min="15364" max="15364" width="9" style="41" customWidth="1"/>
    <col min="15365" max="15365" width="11.42578125" style="41" customWidth="1"/>
    <col min="15366" max="15366" width="20.28515625" style="41" customWidth="1"/>
    <col min="15367" max="15615" width="11.42578125" style="41"/>
    <col min="15616" max="15616" width="9" style="41" customWidth="1"/>
    <col min="15617" max="15617" width="5.5703125" style="41" customWidth="1"/>
    <col min="15618" max="15618" width="40.85546875" style="41" customWidth="1"/>
    <col min="15619" max="15619" width="5.5703125" style="41" customWidth="1"/>
    <col min="15620" max="15620" width="9" style="41" customWidth="1"/>
    <col min="15621" max="15621" width="11.42578125" style="41" customWidth="1"/>
    <col min="15622" max="15622" width="20.28515625" style="41" customWidth="1"/>
    <col min="15623" max="15871" width="11.42578125" style="41"/>
    <col min="15872" max="15872" width="9" style="41" customWidth="1"/>
    <col min="15873" max="15873" width="5.5703125" style="41" customWidth="1"/>
    <col min="15874" max="15874" width="40.85546875" style="41" customWidth="1"/>
    <col min="15875" max="15875" width="5.5703125" style="41" customWidth="1"/>
    <col min="15876" max="15876" width="9" style="41" customWidth="1"/>
    <col min="15877" max="15877" width="11.42578125" style="41" customWidth="1"/>
    <col min="15878" max="15878" width="20.28515625" style="41" customWidth="1"/>
    <col min="15879" max="16127" width="11.42578125" style="41"/>
    <col min="16128" max="16128" width="9" style="41" customWidth="1"/>
    <col min="16129" max="16129" width="5.5703125" style="41" customWidth="1"/>
    <col min="16130" max="16130" width="40.85546875" style="41" customWidth="1"/>
    <col min="16131" max="16131" width="5.5703125" style="41" customWidth="1"/>
    <col min="16132" max="16132" width="9" style="41" customWidth="1"/>
    <col min="16133" max="16133" width="11.42578125" style="41" customWidth="1"/>
    <col min="16134" max="16134" width="20.28515625" style="41" customWidth="1"/>
    <col min="16135" max="16384" width="11.42578125" style="41"/>
  </cols>
  <sheetData>
    <row r="1" spans="1:6" x14ac:dyDescent="0.15">
      <c r="A1" s="36"/>
      <c r="B1" s="36"/>
      <c r="C1" s="37"/>
      <c r="D1" s="38"/>
      <c r="E1" s="39"/>
      <c r="F1" s="40"/>
    </row>
    <row r="2" spans="1:6" ht="15.75" customHeight="1" x14ac:dyDescent="0.15">
      <c r="A2" s="42" t="s">
        <v>122</v>
      </c>
      <c r="B2" s="43"/>
      <c r="C2" s="43"/>
      <c r="D2" s="43"/>
      <c r="E2" s="44"/>
      <c r="F2" s="45"/>
    </row>
    <row r="3" spans="1:6" ht="15.75" customHeight="1" x14ac:dyDescent="0.15">
      <c r="A3" s="46"/>
      <c r="B3" s="47"/>
      <c r="C3" s="47"/>
      <c r="D3" s="47"/>
      <c r="E3" s="48"/>
      <c r="F3" s="49"/>
    </row>
    <row r="4" spans="1:6" ht="12.75" customHeight="1" x14ac:dyDescent="0.15">
      <c r="A4" s="50"/>
      <c r="B4" s="51"/>
      <c r="C4" s="51"/>
      <c r="D4" s="47"/>
      <c r="E4" s="48"/>
      <c r="F4" s="52"/>
    </row>
    <row r="5" spans="1:6" ht="11.25" customHeight="1" x14ac:dyDescent="0.15">
      <c r="A5" s="53"/>
      <c r="B5" s="54"/>
      <c r="C5" s="54"/>
      <c r="D5" s="55"/>
      <c r="E5" s="56"/>
      <c r="F5" s="57"/>
    </row>
    <row r="6" spans="1:6" x14ac:dyDescent="0.15">
      <c r="A6" s="58"/>
      <c r="B6" s="59" t="s">
        <v>123</v>
      </c>
      <c r="C6" s="59"/>
      <c r="D6" s="60"/>
      <c r="E6" s="61"/>
      <c r="F6" s="62" t="s">
        <v>124</v>
      </c>
    </row>
    <row r="7" spans="1:6" x14ac:dyDescent="0.15">
      <c r="A7" s="63"/>
      <c r="B7" s="64"/>
      <c r="C7" s="64"/>
      <c r="D7" s="65"/>
      <c r="E7" s="66"/>
      <c r="F7" s="67"/>
    </row>
    <row r="8" spans="1:6" x14ac:dyDescent="0.15">
      <c r="A8" s="68"/>
      <c r="B8" s="37"/>
      <c r="C8" s="37"/>
      <c r="D8" s="60"/>
      <c r="E8" s="69"/>
      <c r="F8" s="70"/>
    </row>
    <row r="9" spans="1:6" s="77" customFormat="1" ht="15" customHeight="1" x14ac:dyDescent="0.25">
      <c r="A9" s="71"/>
      <c r="B9" s="72" t="s">
        <v>125</v>
      </c>
      <c r="C9" s="73"/>
      <c r="D9" s="74"/>
      <c r="E9" s="75"/>
      <c r="F9" s="76"/>
    </row>
    <row r="10" spans="1:6" s="77" customFormat="1" ht="15" customHeight="1" x14ac:dyDescent="0.25">
      <c r="A10" s="78"/>
      <c r="B10" s="79"/>
      <c r="C10" s="80"/>
      <c r="D10" s="81"/>
      <c r="E10" s="82"/>
      <c r="F10" s="83"/>
    </row>
    <row r="11" spans="1:6" s="77" customFormat="1" ht="15" customHeight="1" x14ac:dyDescent="0.25">
      <c r="A11" s="78"/>
      <c r="B11" s="84" t="s">
        <v>126</v>
      </c>
      <c r="C11" s="80"/>
      <c r="D11" s="81"/>
      <c r="E11" s="82"/>
      <c r="F11" s="83"/>
    </row>
    <row r="12" spans="1:6" s="77" customFormat="1" ht="5.45" customHeight="1" x14ac:dyDescent="0.25">
      <c r="A12" s="78"/>
      <c r="B12" s="79"/>
      <c r="C12" s="80"/>
      <c r="D12" s="81"/>
      <c r="E12" s="82"/>
      <c r="F12" s="83"/>
    </row>
    <row r="13" spans="1:6" s="77" customFormat="1" ht="7.15" customHeight="1" x14ac:dyDescent="0.25">
      <c r="A13" s="78"/>
      <c r="B13" s="79"/>
      <c r="C13" s="80"/>
      <c r="D13" s="81"/>
      <c r="E13" s="82"/>
      <c r="F13" s="83"/>
    </row>
    <row r="14" spans="1:6" s="77" customFormat="1" ht="36" customHeight="1" x14ac:dyDescent="0.25">
      <c r="A14" s="78"/>
      <c r="B14" s="79"/>
      <c r="C14" s="85" t="s">
        <v>128</v>
      </c>
      <c r="D14" s="86" t="s">
        <v>127</v>
      </c>
      <c r="E14" s="82"/>
      <c r="F14" s="83">
        <f>+'SdB Bât 04'!G49</f>
        <v>0</v>
      </c>
    </row>
    <row r="15" spans="1:6" s="77" customFormat="1" ht="36" customHeight="1" x14ac:dyDescent="0.25">
      <c r="A15" s="78"/>
      <c r="B15" s="79"/>
      <c r="C15" s="85" t="s">
        <v>129</v>
      </c>
      <c r="D15" s="86" t="s">
        <v>127</v>
      </c>
      <c r="E15" s="82"/>
      <c r="F15" s="83">
        <f>+'SdB Bat 05'!G49</f>
        <v>0</v>
      </c>
    </row>
    <row r="16" spans="1:6" s="77" customFormat="1" ht="36" customHeight="1" x14ac:dyDescent="0.25">
      <c r="A16" s="78"/>
      <c r="B16" s="79"/>
      <c r="C16" s="85" t="s">
        <v>130</v>
      </c>
      <c r="D16" s="86" t="s">
        <v>127</v>
      </c>
      <c r="E16" s="82"/>
      <c r="F16" s="83">
        <f>+'SdB Bât 06'!G49</f>
        <v>0</v>
      </c>
    </row>
    <row r="17" spans="1:6" s="77" customFormat="1" ht="36" customHeight="1" x14ac:dyDescent="0.25">
      <c r="A17" s="78"/>
      <c r="B17" s="79"/>
      <c r="C17" s="85" t="s">
        <v>131</v>
      </c>
      <c r="D17" s="86" t="s">
        <v>127</v>
      </c>
      <c r="E17" s="82"/>
      <c r="F17" s="83">
        <f>+'SdB Bât 07'!G49</f>
        <v>0</v>
      </c>
    </row>
    <row r="18" spans="1:6" s="77" customFormat="1" ht="36" customHeight="1" x14ac:dyDescent="0.25">
      <c r="A18" s="78"/>
      <c r="B18" s="79"/>
      <c r="C18" s="85" t="s">
        <v>132</v>
      </c>
      <c r="D18" s="86" t="s">
        <v>127</v>
      </c>
      <c r="E18" s="82"/>
      <c r="F18" s="83">
        <f>+'SdB Bât 08'!G49</f>
        <v>0</v>
      </c>
    </row>
    <row r="19" spans="1:6" s="77" customFormat="1" ht="36" customHeight="1" x14ac:dyDescent="0.25">
      <c r="A19" s="78"/>
      <c r="B19" s="79"/>
      <c r="C19" s="85" t="s">
        <v>133</v>
      </c>
      <c r="D19" s="86" t="s">
        <v>127</v>
      </c>
      <c r="E19" s="82"/>
      <c r="F19" s="83">
        <f>+'SdB Bât 09'!G49</f>
        <v>0</v>
      </c>
    </row>
    <row r="20" spans="1:6" s="77" customFormat="1" ht="36" customHeight="1" x14ac:dyDescent="0.25">
      <c r="A20" s="78"/>
      <c r="B20" s="79"/>
      <c r="C20" s="85" t="s">
        <v>134</v>
      </c>
      <c r="D20" s="86" t="s">
        <v>127</v>
      </c>
      <c r="E20" s="82"/>
      <c r="F20" s="83">
        <f>+'SdB Bât 10'!G49</f>
        <v>0</v>
      </c>
    </row>
    <row r="21" spans="1:6" s="77" customFormat="1" ht="36" customHeight="1" x14ac:dyDescent="0.25">
      <c r="A21" s="78"/>
      <c r="B21" s="79"/>
      <c r="C21" s="85" t="s">
        <v>135</v>
      </c>
      <c r="D21" s="86" t="s">
        <v>127</v>
      </c>
      <c r="E21" s="82"/>
      <c r="F21" s="83">
        <f>+'SdB Bât 11'!G49</f>
        <v>0</v>
      </c>
    </row>
    <row r="22" spans="1:6" s="77" customFormat="1" ht="36" customHeight="1" x14ac:dyDescent="0.25">
      <c r="A22" s="78"/>
      <c r="B22" s="79"/>
      <c r="C22" s="85" t="s">
        <v>136</v>
      </c>
      <c r="D22" s="86" t="s">
        <v>127</v>
      </c>
      <c r="E22" s="82"/>
      <c r="F22" s="83">
        <f>+'SdB Bât 12'!G49</f>
        <v>0</v>
      </c>
    </row>
    <row r="23" spans="1:6" s="77" customFormat="1" ht="36" customHeight="1" x14ac:dyDescent="0.25">
      <c r="A23" s="78"/>
      <c r="B23" s="79"/>
      <c r="C23" s="85" t="s">
        <v>137</v>
      </c>
      <c r="D23" s="86" t="s">
        <v>127</v>
      </c>
      <c r="E23" s="82"/>
      <c r="F23" s="83">
        <f>+'SdB Bât 13'!G49</f>
        <v>0</v>
      </c>
    </row>
    <row r="24" spans="1:6" s="77" customFormat="1" ht="30" customHeight="1" x14ac:dyDescent="0.25">
      <c r="A24" s="78"/>
      <c r="B24" s="79"/>
      <c r="C24" s="85"/>
      <c r="D24" s="86"/>
      <c r="E24" s="82"/>
      <c r="F24" s="83"/>
    </row>
    <row r="25" spans="1:6" s="77" customFormat="1" ht="6" customHeight="1" x14ac:dyDescent="0.25">
      <c r="A25" s="78"/>
      <c r="B25" s="79"/>
      <c r="C25" s="85"/>
      <c r="D25" s="87"/>
      <c r="E25" s="82"/>
      <c r="F25" s="88"/>
    </row>
    <row r="26" spans="1:6" s="77" customFormat="1" ht="4.9000000000000004" customHeight="1" thickBot="1" x14ac:dyDescent="0.3">
      <c r="A26" s="78"/>
      <c r="B26" s="79"/>
      <c r="C26" s="80"/>
      <c r="D26" s="81"/>
      <c r="E26" s="82"/>
      <c r="F26" s="83"/>
    </row>
    <row r="27" spans="1:6" s="77" customFormat="1" ht="6.6" customHeight="1" x14ac:dyDescent="0.25">
      <c r="A27" s="78"/>
      <c r="B27" s="80"/>
      <c r="C27" s="80"/>
      <c r="D27" s="81"/>
      <c r="E27" s="82"/>
      <c r="F27" s="89"/>
    </row>
    <row r="28" spans="1:6" s="77" customFormat="1" ht="19.5" customHeight="1" x14ac:dyDescent="0.25">
      <c r="A28" s="78"/>
      <c r="B28" s="90" t="s">
        <v>140</v>
      </c>
      <c r="C28" s="91"/>
      <c r="D28" s="86" t="s">
        <v>127</v>
      </c>
      <c r="E28" s="92"/>
      <c r="F28" s="93">
        <f>SUM(F14:F27)</f>
        <v>0</v>
      </c>
    </row>
    <row r="29" spans="1:6" s="77" customFormat="1" ht="3.6" customHeight="1" x14ac:dyDescent="0.25">
      <c r="A29" s="78"/>
      <c r="B29" s="80"/>
      <c r="C29" s="94"/>
      <c r="D29" s="86" t="s">
        <v>127</v>
      </c>
      <c r="E29" s="92"/>
      <c r="F29" s="93"/>
    </row>
    <row r="30" spans="1:6" s="77" customFormat="1" ht="23.25" customHeight="1" x14ac:dyDescent="0.25">
      <c r="A30" s="78"/>
      <c r="B30" s="80"/>
      <c r="C30" s="94" t="s">
        <v>138</v>
      </c>
      <c r="D30" s="86" t="s">
        <v>127</v>
      </c>
      <c r="E30" s="92"/>
      <c r="F30" s="93">
        <f>+F28*0.1</f>
        <v>0</v>
      </c>
    </row>
    <row r="31" spans="1:6" s="77" customFormat="1" ht="4.1500000000000004" customHeight="1" thickBot="1" x14ac:dyDescent="0.3">
      <c r="A31" s="78"/>
      <c r="B31" s="80"/>
      <c r="C31" s="94"/>
      <c r="D31" s="86" t="s">
        <v>127</v>
      </c>
      <c r="E31" s="92"/>
      <c r="F31" s="95"/>
    </row>
    <row r="32" spans="1:6" s="77" customFormat="1" ht="52.5" customHeight="1" x14ac:dyDescent="0.25">
      <c r="A32" s="78"/>
      <c r="B32" s="80"/>
      <c r="C32" s="96" t="s">
        <v>141</v>
      </c>
      <c r="D32" s="86" t="s">
        <v>127</v>
      </c>
      <c r="E32" s="92"/>
      <c r="F32" s="93">
        <f>+F30+F28</f>
        <v>0</v>
      </c>
    </row>
    <row r="33" spans="1:6" s="77" customFormat="1" x14ac:dyDescent="0.25">
      <c r="A33" s="78"/>
      <c r="B33" s="80"/>
      <c r="C33" s="96"/>
      <c r="D33" s="87"/>
      <c r="E33" s="92"/>
      <c r="F33" s="93"/>
    </row>
    <row r="34" spans="1:6" s="77" customFormat="1" x14ac:dyDescent="0.25">
      <c r="A34" s="78"/>
      <c r="B34" s="80"/>
      <c r="C34" s="96"/>
      <c r="D34" s="87"/>
      <c r="E34" s="92"/>
      <c r="F34" s="93"/>
    </row>
    <row r="35" spans="1:6" s="77" customFormat="1" x14ac:dyDescent="0.25">
      <c r="A35" s="78"/>
      <c r="B35" s="80"/>
      <c r="C35" s="96"/>
      <c r="D35" s="87"/>
      <c r="E35" s="92"/>
      <c r="F35" s="93"/>
    </row>
    <row r="36" spans="1:6" s="77" customFormat="1" x14ac:dyDescent="0.25">
      <c r="A36" s="78"/>
      <c r="B36" s="80"/>
      <c r="C36" s="96"/>
      <c r="D36" s="87"/>
      <c r="E36" s="92"/>
      <c r="F36" s="93"/>
    </row>
    <row r="37" spans="1:6" s="77" customFormat="1" x14ac:dyDescent="0.25">
      <c r="A37" s="78"/>
      <c r="B37" s="80"/>
      <c r="C37" s="96"/>
      <c r="D37" s="87"/>
      <c r="E37" s="92"/>
      <c r="F37" s="93"/>
    </row>
    <row r="38" spans="1:6" s="77" customFormat="1" x14ac:dyDescent="0.25">
      <c r="A38" s="78"/>
      <c r="B38" s="80"/>
      <c r="C38" s="96"/>
      <c r="D38" s="87"/>
      <c r="E38" s="92"/>
      <c r="F38" s="93"/>
    </row>
    <row r="39" spans="1:6" s="77" customFormat="1" x14ac:dyDescent="0.25">
      <c r="A39" s="78"/>
      <c r="B39" s="80" t="s">
        <v>139</v>
      </c>
      <c r="C39" s="96"/>
      <c r="D39" s="87"/>
      <c r="E39" s="92"/>
      <c r="F39" s="93"/>
    </row>
    <row r="40" spans="1:6" s="77" customFormat="1" x14ac:dyDescent="0.25">
      <c r="A40" s="78"/>
      <c r="B40" s="80"/>
      <c r="C40" s="96"/>
      <c r="D40" s="87"/>
      <c r="E40" s="92"/>
      <c r="F40" s="93"/>
    </row>
    <row r="41" spans="1:6" s="77" customFormat="1" x14ac:dyDescent="0.25">
      <c r="A41" s="78"/>
      <c r="B41" s="80"/>
      <c r="C41" s="96"/>
      <c r="D41" s="87"/>
      <c r="E41" s="92"/>
      <c r="F41" s="93"/>
    </row>
    <row r="42" spans="1:6" s="77" customFormat="1" x14ac:dyDescent="0.25">
      <c r="A42" s="78"/>
      <c r="B42" s="80"/>
      <c r="C42" s="96"/>
      <c r="D42" s="87"/>
      <c r="E42" s="92"/>
      <c r="F42" s="93"/>
    </row>
    <row r="43" spans="1:6" s="77" customFormat="1" x14ac:dyDescent="0.25">
      <c r="A43" s="78"/>
      <c r="B43" s="80"/>
      <c r="C43" s="96"/>
      <c r="D43" s="87"/>
      <c r="E43" s="92"/>
      <c r="F43" s="93"/>
    </row>
    <row r="44" spans="1:6" s="77" customFormat="1" x14ac:dyDescent="0.25">
      <c r="A44" s="78"/>
      <c r="B44" s="80"/>
      <c r="C44" s="96"/>
      <c r="D44" s="87"/>
      <c r="E44" s="92"/>
      <c r="F44" s="93"/>
    </row>
    <row r="45" spans="1:6" s="77" customFormat="1" x14ac:dyDescent="0.25">
      <c r="A45" s="78"/>
      <c r="B45" s="80"/>
      <c r="C45" s="96"/>
      <c r="D45" s="87"/>
      <c r="E45" s="92"/>
      <c r="F45" s="93"/>
    </row>
    <row r="46" spans="1:6" s="77" customFormat="1" x14ac:dyDescent="0.25">
      <c r="A46" s="78"/>
      <c r="B46" s="80"/>
      <c r="C46" s="96"/>
      <c r="D46" s="87"/>
      <c r="E46" s="92"/>
      <c r="F46" s="93"/>
    </row>
    <row r="47" spans="1:6" s="77" customFormat="1" x14ac:dyDescent="0.25">
      <c r="A47" s="78"/>
      <c r="B47" s="80"/>
      <c r="C47" s="96"/>
      <c r="D47" s="87"/>
      <c r="E47" s="92"/>
      <c r="F47" s="93"/>
    </row>
    <row r="48" spans="1:6" s="77" customFormat="1" x14ac:dyDescent="0.25">
      <c r="A48" s="78"/>
      <c r="B48" s="80"/>
      <c r="C48" s="96"/>
      <c r="D48" s="87"/>
      <c r="E48" s="92"/>
      <c r="F48" s="93"/>
    </row>
    <row r="49" spans="1:6" s="77" customFormat="1" x14ac:dyDescent="0.25">
      <c r="A49" s="78"/>
      <c r="B49" s="80"/>
      <c r="C49" s="96"/>
      <c r="D49" s="87"/>
      <c r="E49" s="92"/>
      <c r="F49" s="93"/>
    </row>
    <row r="50" spans="1:6" s="77" customFormat="1" x14ac:dyDescent="0.25">
      <c r="A50" s="78"/>
      <c r="B50" s="80"/>
      <c r="C50" s="96"/>
      <c r="D50" s="87"/>
      <c r="E50" s="92"/>
      <c r="F50" s="93"/>
    </row>
    <row r="51" spans="1:6" s="77" customFormat="1" x14ac:dyDescent="0.25">
      <c r="A51" s="78"/>
      <c r="B51" s="80"/>
      <c r="C51" s="96"/>
      <c r="D51" s="87"/>
      <c r="E51" s="92"/>
      <c r="F51" s="93"/>
    </row>
    <row r="52" spans="1:6" s="77" customFormat="1" x14ac:dyDescent="0.25">
      <c r="A52" s="78"/>
      <c r="B52" s="80"/>
      <c r="C52" s="96"/>
      <c r="D52" s="87"/>
      <c r="E52" s="92"/>
      <c r="F52" s="93"/>
    </row>
    <row r="53" spans="1:6" s="77" customFormat="1" x14ac:dyDescent="0.25">
      <c r="A53" s="78"/>
      <c r="B53" s="80"/>
      <c r="C53" s="96"/>
      <c r="D53" s="87"/>
      <c r="E53" s="92"/>
      <c r="F53" s="93"/>
    </row>
    <row r="54" spans="1:6" s="77" customFormat="1" ht="19.149999999999999" customHeight="1" x14ac:dyDescent="0.25">
      <c r="A54" s="78"/>
      <c r="B54" s="79"/>
      <c r="C54" s="85"/>
      <c r="D54" s="86"/>
      <c r="E54" s="82"/>
      <c r="F54" s="83"/>
    </row>
  </sheetData>
  <mergeCells count="3">
    <mergeCell ref="A2:E4"/>
    <mergeCell ref="F3:F4"/>
    <mergeCell ref="B28:C28"/>
  </mergeCells>
  <printOptions horizontalCentered="1"/>
  <pageMargins left="0.19685039370078741" right="0.19685039370078741" top="0.47244094488188981" bottom="0.59055118110236227" header="0.35433070866141736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87DE8-CD1C-44EF-A3CA-B320D2424E1D}">
  <sheetPr>
    <pageSetUpPr fitToPage="1"/>
  </sheetPr>
  <dimension ref="A1:ZZ53"/>
  <sheetViews>
    <sheetView showGridLines="0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A49" sqref="A49:XFD5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54</v>
      </c>
      <c r="E7" s="17"/>
      <c r="F7" s="16"/>
      <c r="G7" s="16">
        <f>ROUND(D7*F7,2)</f>
        <v>0</v>
      </c>
      <c r="H7" s="103">
        <v>0.1</v>
      </c>
      <c r="ZY7" t="s">
        <v>20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25.2</v>
      </c>
      <c r="E10" s="17"/>
      <c r="F10" s="16"/>
      <c r="G10" s="16">
        <f>ROUND(D10*F10,2)</f>
        <v>0</v>
      </c>
      <c r="H10" s="103">
        <v>0.1</v>
      </c>
      <c r="ZY10" t="s">
        <v>27</v>
      </c>
      <c r="ZZ10" s="12" t="s">
        <v>28</v>
      </c>
    </row>
    <row r="11" spans="1:702" x14ac:dyDescent="0.25">
      <c r="A11" s="22"/>
      <c r="B11" s="23" t="s">
        <v>29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33</v>
      </c>
      <c r="ZZ13" s="12" t="s">
        <v>34</v>
      </c>
    </row>
    <row r="14" spans="1:702" x14ac:dyDescent="0.25">
      <c r="A14" s="22"/>
      <c r="B14" s="23" t="s">
        <v>35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38</v>
      </c>
      <c r="D16" s="16">
        <v>12.4</v>
      </c>
      <c r="E16" s="17"/>
      <c r="F16" s="16"/>
      <c r="G16" s="16">
        <f>ROUND(D16*F16,2)</f>
        <v>0</v>
      </c>
      <c r="H16" s="103">
        <v>0.1</v>
      </c>
      <c r="ZY16" t="s">
        <v>39</v>
      </c>
      <c r="ZZ16" s="12" t="s">
        <v>40</v>
      </c>
    </row>
    <row r="17" spans="1:702" x14ac:dyDescent="0.25">
      <c r="A17" s="20"/>
      <c r="B17" s="21" t="s">
        <v>41</v>
      </c>
      <c r="C17" s="15" t="s">
        <v>42</v>
      </c>
      <c r="D17" s="16">
        <v>8.4</v>
      </c>
      <c r="E17" s="17"/>
      <c r="F17" s="16"/>
      <c r="G17" s="16">
        <f>ROUND(D17*F17,2)</f>
        <v>0</v>
      </c>
      <c r="H17" s="103">
        <v>0.1</v>
      </c>
      <c r="ZY17" t="s">
        <v>43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4</v>
      </c>
      <c r="E18" s="17"/>
      <c r="F18" s="16"/>
      <c r="G18" s="16">
        <f>ROUND(D18*F18,2)</f>
        <v>0</v>
      </c>
      <c r="H18" s="103">
        <v>0.1</v>
      </c>
      <c r="ZY18" t="s">
        <v>48</v>
      </c>
      <c r="ZZ18" s="12" t="s">
        <v>49</v>
      </c>
    </row>
    <row r="19" spans="1:702" x14ac:dyDescent="0.25">
      <c r="A19" s="22"/>
      <c r="B19" s="23" t="s">
        <v>50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54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57</v>
      </c>
      <c r="D22" s="16">
        <v>20.399999999999999</v>
      </c>
      <c r="E22" s="17"/>
      <c r="F22" s="16"/>
      <c r="G22" s="16">
        <f>ROUND(D22*F22,2)</f>
        <v>0</v>
      </c>
      <c r="H22" s="103">
        <v>0.1</v>
      </c>
      <c r="ZY22" t="s">
        <v>58</v>
      </c>
      <c r="ZZ22" s="12" t="s">
        <v>59</v>
      </c>
    </row>
    <row r="23" spans="1:702" x14ac:dyDescent="0.25">
      <c r="A23" s="22"/>
      <c r="B23" s="23" t="s">
        <v>60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64</v>
      </c>
      <c r="D25" s="16">
        <v>49.6</v>
      </c>
      <c r="E25" s="17"/>
      <c r="F25" s="16"/>
      <c r="G25" s="16">
        <f>ROUND(D25*F25,2)</f>
        <v>0</v>
      </c>
      <c r="H25" s="103">
        <v>0.1</v>
      </c>
      <c r="ZY25" t="s">
        <v>65</v>
      </c>
      <c r="ZZ25" s="12" t="s">
        <v>66</v>
      </c>
    </row>
    <row r="26" spans="1:702" x14ac:dyDescent="0.25">
      <c r="A26" s="22"/>
      <c r="B26" s="23" t="s">
        <v>67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71</v>
      </c>
      <c r="D28" s="16">
        <v>6</v>
      </c>
      <c r="E28" s="17"/>
      <c r="F28" s="16"/>
      <c r="G28" s="16">
        <f>ROUND(D28*F28,2)</f>
        <v>0</v>
      </c>
      <c r="H28" s="103">
        <v>0.1</v>
      </c>
      <c r="ZY28" t="s">
        <v>72</v>
      </c>
      <c r="ZZ28" s="12" t="s">
        <v>73</v>
      </c>
    </row>
    <row r="29" spans="1:702" x14ac:dyDescent="0.25">
      <c r="A29" s="22"/>
      <c r="B29" s="23" t="s">
        <v>74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78</v>
      </c>
      <c r="ZZ31" s="12"/>
    </row>
    <row r="32" spans="1:702" x14ac:dyDescent="0.25">
      <c r="A32" s="20" t="s">
        <v>79</v>
      </c>
      <c r="B32" s="21" t="s">
        <v>80</v>
      </c>
      <c r="C32" s="15" t="s">
        <v>81</v>
      </c>
      <c r="D32" s="16">
        <v>2.4</v>
      </c>
      <c r="E32" s="17"/>
      <c r="F32" s="16"/>
      <c r="G32" s="16">
        <f>ROUND(D32*F32,2)</f>
        <v>0</v>
      </c>
      <c r="H32" s="103">
        <v>0.1</v>
      </c>
      <c r="ZY32" t="s">
        <v>82</v>
      </c>
      <c r="ZZ32" s="12" t="s">
        <v>83</v>
      </c>
    </row>
    <row r="33" spans="1:702" x14ac:dyDescent="0.25">
      <c r="A33" s="22"/>
      <c r="B33" s="23" t="s">
        <v>84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88</v>
      </c>
      <c r="D35" s="16">
        <v>18.399999999999999</v>
      </c>
      <c r="E35" s="17"/>
      <c r="F35" s="16"/>
      <c r="G35" s="16">
        <f>ROUND(D35*F35,2)</f>
        <v>0</v>
      </c>
      <c r="H35" s="103">
        <v>0.1</v>
      </c>
      <c r="ZY35" t="s">
        <v>89</v>
      </c>
      <c r="ZZ35" s="12" t="s">
        <v>90</v>
      </c>
    </row>
    <row r="36" spans="1:702" x14ac:dyDescent="0.25">
      <c r="A36" s="22"/>
      <c r="B36" s="23" t="s">
        <v>91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95</v>
      </c>
      <c r="D38" s="16">
        <v>20.8</v>
      </c>
      <c r="E38" s="17"/>
      <c r="F38" s="16"/>
      <c r="G38" s="16">
        <f>ROUND(D38*F38,2)</f>
        <v>0</v>
      </c>
      <c r="H38" s="103">
        <v>0.1</v>
      </c>
      <c r="ZY38" t="s">
        <v>96</v>
      </c>
      <c r="ZZ38" s="12" t="s">
        <v>97</v>
      </c>
    </row>
    <row r="39" spans="1:702" x14ac:dyDescent="0.25">
      <c r="A39" s="22"/>
      <c r="B39" s="23" t="s">
        <v>98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102</v>
      </c>
      <c r="ZZ41" s="12" t="s">
        <v>103</v>
      </c>
    </row>
    <row r="42" spans="1:702" x14ac:dyDescent="0.25">
      <c r="A42" s="22"/>
      <c r="B42" s="23" t="s">
        <v>104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4</v>
      </c>
      <c r="E44" s="17"/>
      <c r="F44" s="16"/>
      <c r="G44" s="16">
        <f>ROUND(D44*F44,2)</f>
        <v>0</v>
      </c>
      <c r="H44" s="103">
        <v>0.1</v>
      </c>
      <c r="ZY44" t="s">
        <v>108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112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116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143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G51" s="31"/>
      <c r="ZY51" t="s">
        <v>120</v>
      </c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D902-AC21-42B2-9FAA-50FE06F43438}">
  <sheetPr>
    <pageSetUpPr fitToPage="1"/>
  </sheetPr>
  <dimension ref="A1:ZZ53"/>
  <sheetViews>
    <sheetView showGridLines="0" workbookViewId="0">
      <pane xSplit="2" ySplit="2" topLeftCell="C14" activePane="bottomRight" state="frozen"/>
      <selection activeCell="H49" sqref="H49"/>
      <selection pane="topRight" activeCell="H49" sqref="H49"/>
      <selection pane="bottomLeft" activeCell="H49" sqref="H49"/>
      <selection pane="bottomRight" activeCell="E54" sqref="E5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81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37.799999999999997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18.600000000000001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12.6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6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30.6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74.400000000000006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9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3.6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27.6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31.2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6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144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89090-6515-49CE-B346-E448D27ECE37}">
  <sheetPr>
    <pageSetUpPr fitToPage="1"/>
  </sheetPr>
  <dimension ref="A1:ZZ53"/>
  <sheetViews>
    <sheetView showGridLines="0" workbookViewId="0">
      <pane xSplit="2" ySplit="2" topLeftCell="C27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81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37.799999999999997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18.600000000000001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12.6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6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30.6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74.400000000000006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9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3.6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27.6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31.2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6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145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EF668-6F15-459C-B9E0-F1A77A56993B}">
  <sheetPr>
    <pageSetUpPr fitToPage="1"/>
  </sheetPr>
  <dimension ref="A1:ZZ53"/>
  <sheetViews>
    <sheetView showGridLines="0" workbookViewId="0">
      <pane xSplit="2" ySplit="2" topLeftCell="C24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108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50.4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24.8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16.8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8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40.799999999999997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99.2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12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4.8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36.799999999999997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41.6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8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146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08EC-466B-4827-82E1-71DC57650A92}">
  <sheetPr>
    <pageSetUpPr fitToPage="1"/>
  </sheetPr>
  <dimension ref="A1:ZZ53"/>
  <sheetViews>
    <sheetView showGridLines="0" workbookViewId="0">
      <pane xSplit="2" ySplit="2" topLeftCell="C19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81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37.799999999999997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18.600000000000001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12.6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6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30.6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74.400000000000006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9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3.6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27.6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31.2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6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147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662F0-AE9F-45C3-B021-E51E0FA37683}">
  <sheetPr>
    <pageSetUpPr fitToPage="1"/>
  </sheetPr>
  <dimension ref="A1:ZZ53"/>
  <sheetViews>
    <sheetView showGridLines="0" workbookViewId="0">
      <pane xSplit="2" ySplit="2" topLeftCell="C22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54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25.2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12.4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8.4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4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20.399999999999999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49.6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6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2.4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18.399999999999999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20.8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4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148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C2C4E-1D3C-4AE7-841D-54059380CECB}">
  <sheetPr>
    <pageSetUpPr fitToPage="1"/>
  </sheetPr>
  <dimension ref="A1:ZZ53"/>
  <sheetViews>
    <sheetView showGridLines="0" workbookViewId="0">
      <pane xSplit="2" ySplit="2" topLeftCell="C19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81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37.799999999999997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18.600000000000001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12.6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6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30.6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74.400000000000006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9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3.6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27.6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31.2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6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149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A182C-ABC0-4A86-8E2F-23168A4CBD76}">
  <sheetPr>
    <pageSetUpPr fitToPage="1"/>
  </sheetPr>
  <dimension ref="A1:ZZ53"/>
  <sheetViews>
    <sheetView showGridLines="0" workbookViewId="0">
      <pane xSplit="2" ySplit="2" topLeftCell="C24" activePane="bottomRight" state="frozen"/>
      <selection activeCell="A51" sqref="A51:XFD59"/>
      <selection pane="topRight" activeCell="A51" sqref="A51:XFD59"/>
      <selection pane="bottomLeft" activeCell="A51" sqref="A51:XFD59"/>
      <selection pane="bottomRight" activeCell="B49" sqref="B4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style="106" customWidth="1"/>
    <col min="9" max="9" width="10.7109375" customWidth="1"/>
    <col min="701" max="703" width="10.7109375" customWidth="1"/>
  </cols>
  <sheetData>
    <row r="1" spans="1:702" ht="72.2" customHeight="1" x14ac:dyDescent="0.25">
      <c r="A1" s="33"/>
      <c r="B1" s="34"/>
      <c r="C1" s="34"/>
      <c r="D1" s="34"/>
      <c r="E1" s="34"/>
      <c r="F1" s="34"/>
      <c r="G1" s="34"/>
      <c r="H1" s="35"/>
    </row>
    <row r="2" spans="1:702" ht="30" x14ac:dyDescent="0.25">
      <c r="A2" s="1"/>
      <c r="B2" s="2"/>
      <c r="C2" s="3" t="s">
        <v>0</v>
      </c>
      <c r="D2" s="4" t="s">
        <v>1</v>
      </c>
      <c r="E2" s="5" t="s">
        <v>2</v>
      </c>
      <c r="F2" s="4" t="s">
        <v>3</v>
      </c>
      <c r="G2" s="4" t="s">
        <v>4</v>
      </c>
      <c r="H2" s="100" t="s">
        <v>5</v>
      </c>
    </row>
    <row r="3" spans="1:702" x14ac:dyDescent="0.25">
      <c r="A3" s="6"/>
      <c r="B3" s="7"/>
      <c r="C3" s="8"/>
      <c r="D3" s="8"/>
      <c r="E3" s="8"/>
      <c r="F3" s="8"/>
      <c r="G3" s="8"/>
      <c r="H3" s="101"/>
    </row>
    <row r="4" spans="1:702" ht="15.75" x14ac:dyDescent="0.25">
      <c r="A4" s="9" t="s">
        <v>6</v>
      </c>
      <c r="B4" s="10" t="s">
        <v>7</v>
      </c>
      <c r="C4" s="11"/>
      <c r="D4" s="11"/>
      <c r="E4" s="11"/>
      <c r="F4" s="11"/>
      <c r="G4" s="11"/>
      <c r="H4" s="102"/>
      <c r="ZY4" t="s">
        <v>8</v>
      </c>
      <c r="ZZ4" s="12"/>
    </row>
    <row r="5" spans="1:702" x14ac:dyDescent="0.25">
      <c r="A5" s="13" t="s">
        <v>9</v>
      </c>
      <c r="B5" s="14" t="s">
        <v>10</v>
      </c>
      <c r="C5" s="15" t="s">
        <v>11</v>
      </c>
      <c r="D5" s="16"/>
      <c r="E5" s="17"/>
      <c r="F5" s="16"/>
      <c r="G5" s="16">
        <f>ROUND(D5*F5,2)</f>
        <v>0</v>
      </c>
      <c r="H5" s="103"/>
      <c r="ZY5" t="s">
        <v>12</v>
      </c>
      <c r="ZZ5" s="12" t="s">
        <v>13</v>
      </c>
    </row>
    <row r="6" spans="1:702" x14ac:dyDescent="0.25">
      <c r="A6" s="18" t="s">
        <v>14</v>
      </c>
      <c r="B6" s="19" t="s">
        <v>15</v>
      </c>
      <c r="C6" s="11"/>
      <c r="D6" s="11"/>
      <c r="E6" s="11"/>
      <c r="F6" s="11"/>
      <c r="G6" s="11"/>
      <c r="H6" s="102"/>
      <c r="ZY6" t="s">
        <v>16</v>
      </c>
      <c r="ZZ6" s="12"/>
    </row>
    <row r="7" spans="1:702" x14ac:dyDescent="0.25">
      <c r="A7" s="20" t="s">
        <v>17</v>
      </c>
      <c r="B7" s="21" t="s">
        <v>18</v>
      </c>
      <c r="C7" s="15" t="s">
        <v>19</v>
      </c>
      <c r="D7" s="16">
        <v>81</v>
      </c>
      <c r="E7" s="17"/>
      <c r="F7" s="16"/>
      <c r="G7" s="16">
        <f>ROUND(D7*F7,2)</f>
        <v>0</v>
      </c>
      <c r="H7" s="103">
        <v>0.1</v>
      </c>
      <c r="ZY7" t="s">
        <v>12</v>
      </c>
      <c r="ZZ7" s="12" t="s">
        <v>21</v>
      </c>
    </row>
    <row r="8" spans="1:702" x14ac:dyDescent="0.25">
      <c r="A8" s="22"/>
      <c r="B8" s="23" t="s">
        <v>22</v>
      </c>
      <c r="C8" s="11"/>
      <c r="D8" s="11"/>
      <c r="E8" s="11"/>
      <c r="F8" s="11"/>
      <c r="G8" s="11"/>
      <c r="H8" s="102"/>
    </row>
    <row r="9" spans="1:702" ht="18" x14ac:dyDescent="0.25">
      <c r="A9" s="22"/>
      <c r="B9" s="24" t="s">
        <v>23</v>
      </c>
      <c r="C9" s="11"/>
      <c r="D9" s="11"/>
      <c r="E9" s="11"/>
      <c r="F9" s="11"/>
      <c r="G9" s="11"/>
      <c r="H9" s="102"/>
    </row>
    <row r="10" spans="1:702" x14ac:dyDescent="0.25">
      <c r="A10" s="20" t="s">
        <v>24</v>
      </c>
      <c r="B10" s="21" t="s">
        <v>25</v>
      </c>
      <c r="C10" s="15" t="s">
        <v>26</v>
      </c>
      <c r="D10" s="16">
        <v>37.799999999999997</v>
      </c>
      <c r="E10" s="17"/>
      <c r="F10" s="16"/>
      <c r="G10" s="16">
        <f>ROUND(D10*F10,2)</f>
        <v>0</v>
      </c>
      <c r="H10" s="103">
        <v>0.1</v>
      </c>
      <c r="ZY10" t="s">
        <v>12</v>
      </c>
      <c r="ZZ10" s="12" t="s">
        <v>28</v>
      </c>
    </row>
    <row r="11" spans="1:702" x14ac:dyDescent="0.25">
      <c r="A11" s="22"/>
      <c r="B11" s="23" t="s">
        <v>22</v>
      </c>
      <c r="C11" s="11"/>
      <c r="D11" s="11"/>
      <c r="E11" s="11"/>
      <c r="F11" s="11"/>
      <c r="G11" s="11"/>
      <c r="H11" s="102"/>
    </row>
    <row r="12" spans="1:702" x14ac:dyDescent="0.25">
      <c r="A12" s="22"/>
      <c r="B12" s="24" t="s">
        <v>30</v>
      </c>
      <c r="C12" s="11"/>
      <c r="D12" s="11"/>
      <c r="E12" s="11"/>
      <c r="F12" s="11"/>
      <c r="G12" s="11"/>
      <c r="H12" s="102"/>
    </row>
    <row r="13" spans="1:702" x14ac:dyDescent="0.25">
      <c r="A13" s="20" t="s">
        <v>31</v>
      </c>
      <c r="B13" s="21" t="s">
        <v>32</v>
      </c>
      <c r="C13" s="15"/>
      <c r="D13" s="16"/>
      <c r="E13" s="17"/>
      <c r="F13" s="16"/>
      <c r="G13" s="16">
        <f>ROUND(D13*F13,2)</f>
        <v>0</v>
      </c>
      <c r="H13" s="103"/>
      <c r="ZY13" t="s">
        <v>12</v>
      </c>
      <c r="ZZ13" s="12" t="s">
        <v>34</v>
      </c>
    </row>
    <row r="14" spans="1:702" x14ac:dyDescent="0.25">
      <c r="A14" s="22"/>
      <c r="B14" s="23" t="s">
        <v>22</v>
      </c>
      <c r="C14" s="11"/>
      <c r="D14" s="11"/>
      <c r="E14" s="11"/>
      <c r="F14" s="11"/>
      <c r="G14" s="11"/>
      <c r="H14" s="102"/>
    </row>
    <row r="15" spans="1:702" ht="27" x14ac:dyDescent="0.25">
      <c r="A15" s="22"/>
      <c r="B15" s="24" t="s">
        <v>36</v>
      </c>
      <c r="C15" s="11"/>
      <c r="D15" s="11"/>
      <c r="E15" s="11"/>
      <c r="F15" s="11"/>
      <c r="G15" s="11"/>
      <c r="H15" s="102"/>
    </row>
    <row r="16" spans="1:702" x14ac:dyDescent="0.25">
      <c r="A16" s="20"/>
      <c r="B16" s="21" t="s">
        <v>37</v>
      </c>
      <c r="C16" s="15" t="s">
        <v>26</v>
      </c>
      <c r="D16" s="16">
        <v>18.600000000000001</v>
      </c>
      <c r="E16" s="17"/>
      <c r="F16" s="16"/>
      <c r="G16" s="16">
        <f>ROUND(D16*F16,2)</f>
        <v>0</v>
      </c>
      <c r="H16" s="103">
        <v>0.1</v>
      </c>
      <c r="ZY16" t="s">
        <v>12</v>
      </c>
      <c r="ZZ16" s="12" t="s">
        <v>40</v>
      </c>
    </row>
    <row r="17" spans="1:702" x14ac:dyDescent="0.25">
      <c r="A17" s="20"/>
      <c r="B17" s="21" t="s">
        <v>41</v>
      </c>
      <c r="C17" s="15" t="s">
        <v>26</v>
      </c>
      <c r="D17" s="16">
        <v>12.6</v>
      </c>
      <c r="E17" s="17"/>
      <c r="F17" s="16"/>
      <c r="G17" s="16">
        <f>ROUND(D17*F17,2)</f>
        <v>0</v>
      </c>
      <c r="H17" s="103">
        <v>0.1</v>
      </c>
      <c r="ZY17" t="s">
        <v>12</v>
      </c>
      <c r="ZZ17" s="12" t="s">
        <v>44</v>
      </c>
    </row>
    <row r="18" spans="1:702" ht="22.5" x14ac:dyDescent="0.25">
      <c r="A18" s="20" t="s">
        <v>45</v>
      </c>
      <c r="B18" s="21" t="s">
        <v>46</v>
      </c>
      <c r="C18" s="15" t="s">
        <v>47</v>
      </c>
      <c r="D18" s="16">
        <v>6</v>
      </c>
      <c r="E18" s="17"/>
      <c r="F18" s="16"/>
      <c r="G18" s="16">
        <f>ROUND(D18*F18,2)</f>
        <v>0</v>
      </c>
      <c r="H18" s="103">
        <v>0.1</v>
      </c>
      <c r="ZY18" t="s">
        <v>12</v>
      </c>
      <c r="ZZ18" s="12" t="s">
        <v>49</v>
      </c>
    </row>
    <row r="19" spans="1:702" x14ac:dyDescent="0.25">
      <c r="A19" s="22"/>
      <c r="B19" s="23" t="s">
        <v>22</v>
      </c>
      <c r="C19" s="11"/>
      <c r="D19" s="11"/>
      <c r="E19" s="11"/>
      <c r="F19" s="11"/>
      <c r="G19" s="11"/>
      <c r="H19" s="102"/>
    </row>
    <row r="20" spans="1:702" ht="18" x14ac:dyDescent="0.25">
      <c r="A20" s="22"/>
      <c r="B20" s="24" t="s">
        <v>51</v>
      </c>
      <c r="C20" s="11"/>
      <c r="D20" s="11"/>
      <c r="E20" s="11"/>
      <c r="F20" s="11"/>
      <c r="G20" s="11"/>
      <c r="H20" s="102"/>
    </row>
    <row r="21" spans="1:702" x14ac:dyDescent="0.25">
      <c r="A21" s="18" t="s">
        <v>52</v>
      </c>
      <c r="B21" s="19" t="s">
        <v>53</v>
      </c>
      <c r="C21" s="11"/>
      <c r="D21" s="11"/>
      <c r="E21" s="11"/>
      <c r="F21" s="11"/>
      <c r="G21" s="11"/>
      <c r="H21" s="102"/>
      <c r="ZY21" t="s">
        <v>16</v>
      </c>
      <c r="ZZ21" s="12"/>
    </row>
    <row r="22" spans="1:702" ht="22.5" x14ac:dyDescent="0.25">
      <c r="A22" s="20" t="s">
        <v>55</v>
      </c>
      <c r="B22" s="21" t="s">
        <v>56</v>
      </c>
      <c r="C22" s="15" t="s">
        <v>26</v>
      </c>
      <c r="D22" s="16">
        <v>30.6</v>
      </c>
      <c r="E22" s="17"/>
      <c r="F22" s="16"/>
      <c r="G22" s="16">
        <f>ROUND(D22*F22,2)</f>
        <v>0</v>
      </c>
      <c r="H22" s="103">
        <v>0.1</v>
      </c>
      <c r="ZY22" t="s">
        <v>12</v>
      </c>
      <c r="ZZ22" s="12" t="s">
        <v>59</v>
      </c>
    </row>
    <row r="23" spans="1:702" x14ac:dyDescent="0.25">
      <c r="A23" s="22"/>
      <c r="B23" s="23" t="s">
        <v>22</v>
      </c>
      <c r="C23" s="11"/>
      <c r="D23" s="11"/>
      <c r="E23" s="11"/>
      <c r="F23" s="11"/>
      <c r="G23" s="11"/>
      <c r="H23" s="102"/>
    </row>
    <row r="24" spans="1:702" ht="18" x14ac:dyDescent="0.25">
      <c r="A24" s="22"/>
      <c r="B24" s="24" t="s">
        <v>61</v>
      </c>
      <c r="C24" s="11"/>
      <c r="D24" s="11"/>
      <c r="E24" s="11"/>
      <c r="F24" s="11"/>
      <c r="G24" s="11"/>
      <c r="H24" s="102"/>
    </row>
    <row r="25" spans="1:702" x14ac:dyDescent="0.25">
      <c r="A25" s="20" t="s">
        <v>62</v>
      </c>
      <c r="B25" s="21" t="s">
        <v>63</v>
      </c>
      <c r="C25" s="15" t="s">
        <v>19</v>
      </c>
      <c r="D25" s="16">
        <v>74.400000000000006</v>
      </c>
      <c r="E25" s="17"/>
      <c r="F25" s="16"/>
      <c r="G25" s="16">
        <f>ROUND(D25*F25,2)</f>
        <v>0</v>
      </c>
      <c r="H25" s="103">
        <v>0.1</v>
      </c>
      <c r="ZY25" t="s">
        <v>12</v>
      </c>
      <c r="ZZ25" s="12" t="s">
        <v>66</v>
      </c>
    </row>
    <row r="26" spans="1:702" x14ac:dyDescent="0.25">
      <c r="A26" s="22"/>
      <c r="B26" s="23" t="s">
        <v>22</v>
      </c>
      <c r="C26" s="11"/>
      <c r="D26" s="11"/>
      <c r="E26" s="11"/>
      <c r="F26" s="11"/>
      <c r="G26" s="11"/>
      <c r="H26" s="102"/>
    </row>
    <row r="27" spans="1:702" ht="27" x14ac:dyDescent="0.25">
      <c r="A27" s="22"/>
      <c r="B27" s="24" t="s">
        <v>68</v>
      </c>
      <c r="C27" s="11"/>
      <c r="D27" s="11"/>
      <c r="E27" s="11"/>
      <c r="F27" s="11"/>
      <c r="G27" s="11"/>
      <c r="H27" s="102"/>
    </row>
    <row r="28" spans="1:702" x14ac:dyDescent="0.25">
      <c r="A28" s="20" t="s">
        <v>69</v>
      </c>
      <c r="B28" s="21" t="s">
        <v>70</v>
      </c>
      <c r="C28" s="15" t="s">
        <v>19</v>
      </c>
      <c r="D28" s="16">
        <v>9</v>
      </c>
      <c r="E28" s="17"/>
      <c r="F28" s="16"/>
      <c r="G28" s="16">
        <f>ROUND(D28*F28,2)</f>
        <v>0</v>
      </c>
      <c r="H28" s="103">
        <v>0.1</v>
      </c>
      <c r="ZY28" t="s">
        <v>12</v>
      </c>
      <c r="ZZ28" s="12" t="s">
        <v>73</v>
      </c>
    </row>
    <row r="29" spans="1:702" x14ac:dyDescent="0.25">
      <c r="A29" s="22"/>
      <c r="B29" s="23" t="s">
        <v>22</v>
      </c>
      <c r="C29" s="11"/>
      <c r="D29" s="11"/>
      <c r="E29" s="11"/>
      <c r="F29" s="11"/>
      <c r="G29" s="11"/>
      <c r="H29" s="102"/>
    </row>
    <row r="30" spans="1:702" ht="18" x14ac:dyDescent="0.25">
      <c r="A30" s="22"/>
      <c r="B30" s="24" t="s">
        <v>75</v>
      </c>
      <c r="C30" s="11"/>
      <c r="D30" s="11"/>
      <c r="E30" s="11"/>
      <c r="F30" s="11"/>
      <c r="G30" s="11"/>
      <c r="H30" s="102"/>
    </row>
    <row r="31" spans="1:702" x14ac:dyDescent="0.25">
      <c r="A31" s="18" t="s">
        <v>76</v>
      </c>
      <c r="B31" s="19" t="s">
        <v>77</v>
      </c>
      <c r="C31" s="11"/>
      <c r="D31" s="11"/>
      <c r="E31" s="11"/>
      <c r="F31" s="11"/>
      <c r="G31" s="11"/>
      <c r="H31" s="102"/>
      <c r="ZY31" t="s">
        <v>16</v>
      </c>
      <c r="ZZ31" s="12"/>
    </row>
    <row r="32" spans="1:702" x14ac:dyDescent="0.25">
      <c r="A32" s="20" t="s">
        <v>79</v>
      </c>
      <c r="B32" s="21" t="s">
        <v>80</v>
      </c>
      <c r="C32" s="15" t="s">
        <v>26</v>
      </c>
      <c r="D32" s="16">
        <v>3.6</v>
      </c>
      <c r="E32" s="17"/>
      <c r="F32" s="16"/>
      <c r="G32" s="16">
        <f>ROUND(D32*F32,2)</f>
        <v>0</v>
      </c>
      <c r="H32" s="103">
        <v>0.1</v>
      </c>
      <c r="ZY32" t="s">
        <v>12</v>
      </c>
      <c r="ZZ32" s="12" t="s">
        <v>83</v>
      </c>
    </row>
    <row r="33" spans="1:702" x14ac:dyDescent="0.25">
      <c r="A33" s="22"/>
      <c r="B33" s="23" t="s">
        <v>22</v>
      </c>
      <c r="C33" s="11"/>
      <c r="D33" s="11"/>
      <c r="E33" s="11"/>
      <c r="F33" s="11"/>
      <c r="G33" s="11"/>
      <c r="H33" s="102"/>
    </row>
    <row r="34" spans="1:702" x14ac:dyDescent="0.25">
      <c r="A34" s="22"/>
      <c r="B34" s="24" t="s">
        <v>85</v>
      </c>
      <c r="C34" s="11"/>
      <c r="D34" s="11"/>
      <c r="E34" s="11"/>
      <c r="F34" s="11"/>
      <c r="G34" s="11"/>
      <c r="H34" s="102"/>
    </row>
    <row r="35" spans="1:702" x14ac:dyDescent="0.25">
      <c r="A35" s="20" t="s">
        <v>86</v>
      </c>
      <c r="B35" s="21" t="s">
        <v>87</v>
      </c>
      <c r="C35" s="15" t="s">
        <v>26</v>
      </c>
      <c r="D35" s="16">
        <v>27.6</v>
      </c>
      <c r="E35" s="17"/>
      <c r="F35" s="16"/>
      <c r="G35" s="16">
        <f>ROUND(D35*F35,2)</f>
        <v>0</v>
      </c>
      <c r="H35" s="103">
        <v>0.1</v>
      </c>
      <c r="ZY35" t="s">
        <v>12</v>
      </c>
      <c r="ZZ35" s="12" t="s">
        <v>90</v>
      </c>
    </row>
    <row r="36" spans="1:702" x14ac:dyDescent="0.25">
      <c r="A36" s="22"/>
      <c r="B36" s="23" t="s">
        <v>22</v>
      </c>
      <c r="C36" s="11"/>
      <c r="D36" s="11"/>
      <c r="E36" s="11"/>
      <c r="F36" s="11"/>
      <c r="G36" s="11"/>
      <c r="H36" s="102"/>
    </row>
    <row r="37" spans="1:702" ht="18" x14ac:dyDescent="0.25">
      <c r="A37" s="22"/>
      <c r="B37" s="24" t="s">
        <v>92</v>
      </c>
      <c r="C37" s="11"/>
      <c r="D37" s="11"/>
      <c r="E37" s="11"/>
      <c r="F37" s="11"/>
      <c r="G37" s="11"/>
      <c r="H37" s="102"/>
    </row>
    <row r="38" spans="1:702" ht="22.5" x14ac:dyDescent="0.25">
      <c r="A38" s="20" t="s">
        <v>93</v>
      </c>
      <c r="B38" s="21" t="s">
        <v>94</v>
      </c>
      <c r="C38" s="15" t="s">
        <v>26</v>
      </c>
      <c r="D38" s="16">
        <v>31.2</v>
      </c>
      <c r="E38" s="17"/>
      <c r="F38" s="16"/>
      <c r="G38" s="16">
        <f>ROUND(D38*F38,2)</f>
        <v>0</v>
      </c>
      <c r="H38" s="103">
        <v>0.1</v>
      </c>
      <c r="ZY38" t="s">
        <v>12</v>
      </c>
      <c r="ZZ38" s="12" t="s">
        <v>97</v>
      </c>
    </row>
    <row r="39" spans="1:702" x14ac:dyDescent="0.25">
      <c r="A39" s="22"/>
      <c r="B39" s="23" t="s">
        <v>22</v>
      </c>
      <c r="C39" s="11"/>
      <c r="D39" s="11"/>
      <c r="E39" s="11"/>
      <c r="F39" s="11"/>
      <c r="G39" s="11"/>
      <c r="H39" s="102"/>
    </row>
    <row r="40" spans="1:702" ht="27" x14ac:dyDescent="0.25">
      <c r="A40" s="22"/>
      <c r="B40" s="24" t="s">
        <v>99</v>
      </c>
      <c r="C40" s="11"/>
      <c r="D40" s="11"/>
      <c r="E40" s="11"/>
      <c r="F40" s="11"/>
      <c r="G40" s="11"/>
      <c r="H40" s="102"/>
    </row>
    <row r="41" spans="1:702" x14ac:dyDescent="0.25">
      <c r="A41" s="20" t="s">
        <v>100</v>
      </c>
      <c r="B41" s="21" t="s">
        <v>101</v>
      </c>
      <c r="C41" s="15"/>
      <c r="D41" s="16"/>
      <c r="E41" s="17"/>
      <c r="F41" s="16"/>
      <c r="G41" s="16">
        <f>ROUND(D41*F41,2)</f>
        <v>0</v>
      </c>
      <c r="H41" s="103"/>
      <c r="ZY41" t="s">
        <v>12</v>
      </c>
      <c r="ZZ41" s="12" t="s">
        <v>103</v>
      </c>
    </row>
    <row r="42" spans="1:702" x14ac:dyDescent="0.25">
      <c r="A42" s="22"/>
      <c r="B42" s="23" t="s">
        <v>22</v>
      </c>
      <c r="C42" s="11"/>
      <c r="D42" s="11"/>
      <c r="E42" s="11"/>
      <c r="F42" s="11"/>
      <c r="G42" s="11"/>
      <c r="H42" s="102"/>
    </row>
    <row r="43" spans="1:702" ht="18" x14ac:dyDescent="0.25">
      <c r="A43" s="22"/>
      <c r="B43" s="24" t="s">
        <v>105</v>
      </c>
      <c r="C43" s="11"/>
      <c r="D43" s="11"/>
      <c r="E43" s="11"/>
      <c r="F43" s="11"/>
      <c r="G43" s="11"/>
      <c r="H43" s="102"/>
    </row>
    <row r="44" spans="1:702" x14ac:dyDescent="0.25">
      <c r="A44" s="20"/>
      <c r="B44" s="21" t="s">
        <v>106</v>
      </c>
      <c r="C44" s="15" t="s">
        <v>107</v>
      </c>
      <c r="D44" s="16">
        <v>6</v>
      </c>
      <c r="E44" s="17"/>
      <c r="F44" s="16"/>
      <c r="G44" s="16">
        <f>ROUND(D44*F44,2)</f>
        <v>0</v>
      </c>
      <c r="H44" s="103">
        <v>0.1</v>
      </c>
      <c r="ZY44" t="s">
        <v>12</v>
      </c>
      <c r="ZZ44" s="12" t="s">
        <v>109</v>
      </c>
    </row>
    <row r="45" spans="1:702" x14ac:dyDescent="0.25">
      <c r="A45" s="18" t="s">
        <v>110</v>
      </c>
      <c r="B45" s="19" t="s">
        <v>111</v>
      </c>
      <c r="C45" s="11"/>
      <c r="D45" s="11"/>
      <c r="E45" s="11"/>
      <c r="F45" s="11"/>
      <c r="G45" s="11"/>
      <c r="H45" s="102"/>
      <c r="ZY45" t="s">
        <v>16</v>
      </c>
      <c r="ZZ45" s="12"/>
    </row>
    <row r="46" spans="1:702" ht="22.5" x14ac:dyDescent="0.25">
      <c r="A46" s="20" t="s">
        <v>113</v>
      </c>
      <c r="B46" s="21" t="s">
        <v>114</v>
      </c>
      <c r="C46" s="15" t="s">
        <v>115</v>
      </c>
      <c r="D46" s="25"/>
      <c r="E46" s="17"/>
      <c r="F46" s="16"/>
      <c r="G46" s="16">
        <f>ROUND(D46*F46,2)</f>
        <v>0</v>
      </c>
      <c r="H46" s="103"/>
      <c r="ZY46" t="s">
        <v>12</v>
      </c>
      <c r="ZZ46" s="12" t="s">
        <v>117</v>
      </c>
    </row>
    <row r="47" spans="1:702" x14ac:dyDescent="0.25">
      <c r="A47" s="26"/>
      <c r="B47" s="27"/>
      <c r="C47" s="28"/>
      <c r="D47" s="28"/>
      <c r="E47" s="28"/>
      <c r="F47" s="28"/>
      <c r="G47" s="28"/>
      <c r="H47" s="104"/>
    </row>
    <row r="48" spans="1:702" x14ac:dyDescent="0.25">
      <c r="A48" s="29"/>
      <c r="B48" s="29"/>
      <c r="C48" s="29"/>
      <c r="D48" s="29"/>
      <c r="E48" s="29"/>
      <c r="F48" s="29"/>
      <c r="G48" s="29"/>
      <c r="H48" s="105"/>
    </row>
    <row r="49" spans="1:701" ht="30" x14ac:dyDescent="0.25">
      <c r="B49" s="30" t="s">
        <v>150</v>
      </c>
      <c r="G49" s="31">
        <f>SUM(G3:G47)</f>
        <v>0</v>
      </c>
      <c r="ZY49" t="s">
        <v>118</v>
      </c>
    </row>
    <row r="50" spans="1:701" x14ac:dyDescent="0.25">
      <c r="A50" s="32">
        <v>10</v>
      </c>
      <c r="B50" s="30" t="s">
        <v>142</v>
      </c>
      <c r="G50" s="31">
        <f>+G49*0.1</f>
        <v>0</v>
      </c>
      <c r="ZY50" t="s">
        <v>119</v>
      </c>
    </row>
    <row r="51" spans="1:701" x14ac:dyDescent="0.25">
      <c r="B51" s="30"/>
      <c r="G51" s="31"/>
    </row>
    <row r="52" spans="1:701" x14ac:dyDescent="0.25">
      <c r="G52" s="31"/>
    </row>
    <row r="53" spans="1:701" x14ac:dyDescent="0.25">
      <c r="G53" s="31"/>
    </row>
  </sheetData>
  <mergeCells count="1">
    <mergeCell ref="A1:H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21</vt:i4>
      </vt:variant>
    </vt:vector>
  </HeadingPairs>
  <TitlesOfParts>
    <vt:vector size="33" baseType="lpstr">
      <vt:lpstr>Lot N°11 Page de garde</vt:lpstr>
      <vt:lpstr>SdB Bât 04</vt:lpstr>
      <vt:lpstr>SdB Bat 05</vt:lpstr>
      <vt:lpstr>SdB Bât 06</vt:lpstr>
      <vt:lpstr>SdB Bât 07</vt:lpstr>
      <vt:lpstr>SdB Bât 08</vt:lpstr>
      <vt:lpstr>SdB Bât 09</vt:lpstr>
      <vt:lpstr>SdB Bât 10</vt:lpstr>
      <vt:lpstr>SdB Bât 11</vt:lpstr>
      <vt:lpstr>SdB Bât 12</vt:lpstr>
      <vt:lpstr>SdB Bât 13</vt:lpstr>
      <vt:lpstr>RECAP</vt:lpstr>
      <vt:lpstr>'SdB Bât 04'!Impression_des_titres</vt:lpstr>
      <vt:lpstr>'SdB Bat 05'!Impression_des_titres</vt:lpstr>
      <vt:lpstr>'SdB Bât 06'!Impression_des_titres</vt:lpstr>
      <vt:lpstr>'SdB Bât 07'!Impression_des_titres</vt:lpstr>
      <vt:lpstr>'SdB Bât 08'!Impression_des_titres</vt:lpstr>
      <vt:lpstr>'SdB Bât 09'!Impression_des_titres</vt:lpstr>
      <vt:lpstr>'SdB Bât 10'!Impression_des_titres</vt:lpstr>
      <vt:lpstr>'SdB Bât 11'!Impression_des_titres</vt:lpstr>
      <vt:lpstr>'SdB Bât 12'!Impression_des_titres</vt:lpstr>
      <vt:lpstr>'SdB Bât 13'!Impression_des_titres</vt:lpstr>
      <vt:lpstr>RECAP!Zone_d_impression</vt:lpstr>
      <vt:lpstr>'SdB Bât 04'!Zone_d_impression</vt:lpstr>
      <vt:lpstr>'SdB Bat 05'!Zone_d_impression</vt:lpstr>
      <vt:lpstr>'SdB Bât 06'!Zone_d_impression</vt:lpstr>
      <vt:lpstr>'SdB Bât 07'!Zone_d_impression</vt:lpstr>
      <vt:lpstr>'SdB Bât 08'!Zone_d_impression</vt:lpstr>
      <vt:lpstr>'SdB Bât 09'!Zone_d_impression</vt:lpstr>
      <vt:lpstr>'SdB Bât 10'!Zone_d_impression</vt:lpstr>
      <vt:lpstr>'SdB Bât 11'!Zone_d_impression</vt:lpstr>
      <vt:lpstr>'SdB Bât 12'!Zone_d_impression</vt:lpstr>
      <vt:lpstr>'SdB Bât 13'!Zone_d_impression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officeoffice</cp:lastModifiedBy>
  <dcterms:created xsi:type="dcterms:W3CDTF">2025-04-18T09:11:03Z</dcterms:created>
  <dcterms:modified xsi:type="dcterms:W3CDTF">2025-04-18T13:46:12Z</dcterms:modified>
</cp:coreProperties>
</file>