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AOO\DIRECTIONS\DAJF\AC Multitechnique Sully-Domino\00 DCE et estimation\"/>
    </mc:Choice>
  </mc:AlternateContent>
  <xr:revisionPtr revIDLastSave="0" documentId="13_ncr:1_{38A3AF55-22D9-4574-90FF-0FDC4CE475E7}" xr6:coauthVersionLast="47" xr6:coauthVersionMax="47" xr10:uidLastSave="{00000000-0000-0000-0000-000000000000}"/>
  <bookViews>
    <workbookView xWindow="28680" yWindow="-120" windowWidth="29040" windowHeight="15840" xr2:uid="{92808EC0-8814-48B0-81B2-5D602BD8DF3A}"/>
  </bookViews>
  <sheets>
    <sheet name="BPU" sheetId="2" r:id="rId1"/>
    <sheet name="DQE" sheetId="3" r:id="rId2"/>
  </sheets>
  <definedNames>
    <definedName name="_xlnm.Print_Area" localSheetId="0">BPU!$A$1:$B$32</definedName>
    <definedName name="_xlnm.Print_Area" localSheetId="1">DQE!$A$1:$D$42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3" l="1"/>
  <c r="D20" i="3"/>
  <c r="D18" i="3"/>
  <c r="D19" i="3"/>
  <c r="D27" i="3"/>
  <c r="D26" i="3"/>
  <c r="D22" i="3"/>
  <c r="D23" i="3"/>
  <c r="D24" i="3"/>
  <c r="D28" i="3"/>
  <c r="D25" i="3"/>
  <c r="D29" i="3"/>
  <c r="D30" i="3"/>
  <c r="D31" i="3"/>
  <c r="D32" i="3"/>
  <c r="D33" i="3"/>
  <c r="D13" i="3"/>
  <c r="D12" i="3"/>
  <c r="D17" i="3"/>
  <c r="D16" i="3"/>
  <c r="D15" i="3"/>
  <c r="D14" i="3"/>
  <c r="D7" i="3"/>
  <c r="D8" i="3"/>
  <c r="D9" i="3"/>
  <c r="D10" i="3"/>
  <c r="D11" i="3"/>
  <c r="D6" i="3"/>
  <c r="D34" i="3" l="1"/>
  <c r="D35" i="3" s="1"/>
  <c r="D36" i="3" s="1"/>
</calcChain>
</file>

<file path=xl/sharedStrings.xml><?xml version="1.0" encoding="utf-8"?>
<sst xmlns="http://schemas.openxmlformats.org/spreadsheetml/2006/main" count="63" uniqueCount="54">
  <si>
    <t>Prestation Hors forfait</t>
  </si>
  <si>
    <t>Prix HT</t>
  </si>
  <si>
    <t>Désignation</t>
  </si>
  <si>
    <t>% du prix initial</t>
  </si>
  <si>
    <t>Qté</t>
  </si>
  <si>
    <t>Coefficient pour le taux horaire pour la période 21h-6h semaine, le samedi avant 8h et après 18h, toute la journée du dimanche et des jours fériés (en pourcentage par rapport au prix initial du BPU)</t>
  </si>
  <si>
    <t>Taux horaire d'un électricien pour intervention le samedi de 8h à 12h</t>
  </si>
  <si>
    <t>Taux horaire d'un électricien pour intervention le dimanche de 8h à 12h</t>
  </si>
  <si>
    <t>Prix total HT</t>
  </si>
  <si>
    <t>Taux horaire d'un technicien multitechnique (8h-18h en semaine hors jours fériés)</t>
  </si>
  <si>
    <t>Coefficient pour frais de  déplacement dans la période de 6h - 8h ou 18h -21h semaine ou samedi  8h -18h (en pourcentage par rapport au prix initial du BPU)</t>
  </si>
  <si>
    <t>Coefficient pour frais de déplacement pour la période de 21h-6h semaine, le samedi avant 8h et après 18h,  toute la journée du dimanche et les jours fériés (en pourcentage par rapport au prix initial du BPU)</t>
  </si>
  <si>
    <t>Taux horaire d'un technicien spécialisé en chauffage (8h-18h en semaine hors jours fériés)</t>
  </si>
  <si>
    <t>Frais déplacement d'un technicien spécialisé en chauffage (8h-18h en semaine hors jours fériés)</t>
  </si>
  <si>
    <t>Taux horaire d'un électricien   (8h-18h en semaine hors jours fériés)</t>
  </si>
  <si>
    <t>Frais de déplacement d'un  technicien multitechnique (8h-18h en semaine hors jours fériés)</t>
  </si>
  <si>
    <t>Frais de déplacement d'un électricien le samedi de 8h à 12h</t>
  </si>
  <si>
    <t>Frais de déplacement d'un électricien le dimanche de 8h à 12h</t>
  </si>
  <si>
    <t>Taux horaire d'un technicien multitechnique le dimanche de 9h à 11h</t>
  </si>
  <si>
    <t>Frais de déplacement d'un  technicien multitechnique le dimanche de 9h à 11h</t>
  </si>
  <si>
    <t>Frais de déplacement d'un électricien  (8h-18h en semaine hors jours fériés)</t>
  </si>
  <si>
    <t>Coefficient pour frais de déplacement pour dépannage urgent délai maximum de 2 heures (du lundi au vendredi, hors jours fériés, entre 8h et 18h) (en pourcentage par rapport au prix initial du BPU)</t>
  </si>
  <si>
    <t>Coefficient pour le taux horaire pour dépannage urgent délai maximum de 2 heures (du lundi au vendredi, hors jours fériés, entre 8h et 18h) (en pourcentage par rapport au prix initial du BPU)</t>
  </si>
  <si>
    <t>Coefficient pour frais de déplacement pour dépannage urgent délai maximum de 2 heures (de 18h à 8h, week-end et jours fériés)(en pourcentage par rapport au prix initial du BPU)</t>
  </si>
  <si>
    <t>Coefficient pour frais de déplacement pour dépannage relativement urgent (délai 4 h) du lundi au vendredi, hors jours fériés, entre 8h et 18h (en pourcentage par rapport au prix initial du BPU</t>
  </si>
  <si>
    <t>Coefficient pour le taux horaire pour dépannage relativement urgent (délai 4 h) du lundi au vendredi, hors jours fériés, entre 8h et 18h (en pourcentage par rapport au prix initial du BPU)</t>
  </si>
  <si>
    <t>Coefficient pour le taux horaire pour dépannage urgent délai maximum de 2 heures (de 18h à 8h, week-end et jours fériés)(en pourcentage par rapport au prix initial du BPU)</t>
  </si>
  <si>
    <t>Taux horaire d'un technicien spécialisé pour la climatisation en urgence 2h en semaine (8h-18h)</t>
  </si>
  <si>
    <t>Taux horaire d'un plombier pour intervention en semaine 8h-18h</t>
  </si>
  <si>
    <t>Taux horaire d'un plombier pour intervention en urgence (maximum 2h en semaine 8h-18h)</t>
  </si>
  <si>
    <t>Frais de déplacement d'un plombier pour intervention en urgence (maximum 2h en semaine 8h-18h)</t>
  </si>
  <si>
    <t>Frais de déplacement d'un technicien spécialisé en chauffage (8h-18h en semaine hors jours fériés)</t>
  </si>
  <si>
    <t>Taux horaire d'un technicien spécialisé pour la climatisation (8h-18h en semaine hors jours fériés)</t>
  </si>
  <si>
    <t>Frais de déplacement d'un technicien spécialisé pour la climatisation (8h-18h en semaine hors jours fériés)</t>
  </si>
  <si>
    <t>Taux horaire d'un électricien (8h-18h en semaine hors jours fériés)</t>
  </si>
  <si>
    <t>Frais de déplacement d'un électricien (8h-18h en semaine hors jours fériés)</t>
  </si>
  <si>
    <t>Taux horaire d'un plombier (8h-18h en semaine hors jours fériés)</t>
  </si>
  <si>
    <t>Frais de déplacement d'un plombier (8h-18h en semaine hors jours fériés)</t>
  </si>
  <si>
    <t>Taux horaire d'un technicien spécialisé pour la climatisation pour une intervention relativement urgente (maximum 4h en semaine de 8h à 18h)</t>
  </si>
  <si>
    <t>Frais de déplacement d'un technicien spécialisé pour la climatisation pour une intervention relativement urgente (maximum 4h en semaine de 8h à 18h)</t>
  </si>
  <si>
    <t>Coefficient pour le taux horaire dans la période 6h-8h et 18h - 21h semaine ou samedi 8h-18h (en pourcentage par rapport au prix initial du BPU)</t>
  </si>
  <si>
    <t>Frais de déplacement d'un plombier en semaine 8h-18h</t>
  </si>
  <si>
    <t>Frais de déplacement d'un electricien pour intervention urgente le dimanche de 8h à 12h</t>
  </si>
  <si>
    <t>Taux horaire d'un électricien pour intervention urgente le dimanche de 8h à 12h</t>
  </si>
  <si>
    <t>Taux horaire d'un électricien pour intervention urgente (délai 2h) en semaine de 8h à 18h</t>
  </si>
  <si>
    <t>Frais de déplacement d'un electricien pour intervention urgente (délai 2h) en semaine de 8h à 18h</t>
  </si>
  <si>
    <t>Frais de déplacement d'un technicien spécialisé pour la climatisation en urgence maximum 2h un jour férié</t>
  </si>
  <si>
    <t>Frais de déplacement d'un technicien spécialisé pour la climatisation en urgence 2h en semaine (8h-18h)</t>
  </si>
  <si>
    <t>Taux horaire d'un technicien spécialisé pour la climatisation en urgence maximum 2h un jour férié</t>
  </si>
  <si>
    <t>Coût Total HT</t>
  </si>
  <si>
    <t>TVA</t>
  </si>
  <si>
    <t>Coût Total TTC</t>
  </si>
  <si>
    <t>BPU lot 2 : Maintenance multi technique pour les sites de l'Hôtel de Sully et de Domino</t>
  </si>
  <si>
    <t>DQE lot 2 : Maintenance multi technique pour les sites de l'Hôtel de Sully et de Domino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</si>
</sst>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3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0" fontId="0" fillId="0" borderId="1" xfId="0" applyBorder="1"/>
    <xf numFmtId="0" fontId="4" fillId="2" borderId="1" xfId="0" applyFont="1" applyFill="1" applyBorder="1" applyAlignment="1">
      <alignment horizontal="center"/>
    </xf>
    <xf numFmtId="0" fontId="4" fillId="0" borderId="0" xfId="0" applyFont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44" fontId="0" fillId="0" borderId="1" xfId="2" applyFont="1" applyBorder="1" applyAlignment="1">
      <alignment horizontal="center" vertical="center"/>
    </xf>
    <xf numFmtId="44" fontId="4" fillId="0" borderId="2" xfId="2" applyFont="1" applyBorder="1" applyAlignment="1">
      <alignment horizontal="center" vertical="center"/>
    </xf>
    <xf numFmtId="44" fontId="4" fillId="0" borderId="1" xfId="2" applyFont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0" fillId="0" borderId="1" xfId="2" applyFont="1" applyBorder="1"/>
    <xf numFmtId="0" fontId="5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Lien hypertexte 2" xfId="1" xr:uid="{679D574F-E3F9-4856-B322-6052CED698FD}"/>
    <cellStyle name="Monétaire" xfId="2" builtinId="4"/>
    <cellStyle name="Normal" xfId="0" builtinId="0"/>
    <cellStyle name="Normal 2" xfId="3" xr:uid="{26263F8F-69FF-4687-8A9C-66DE8AF04C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9552E-22E5-442A-8286-5A04BC721957}">
  <sheetPr>
    <pageSetUpPr fitToPage="1"/>
  </sheetPr>
  <dimension ref="A1:B29"/>
  <sheetViews>
    <sheetView tabSelected="1" workbookViewId="0">
      <selection sqref="A1:B1"/>
    </sheetView>
  </sheetViews>
  <sheetFormatPr baseColWidth="10" defaultRowHeight="14.4" x14ac:dyDescent="0.3"/>
  <cols>
    <col min="1" max="1" width="70.5546875" customWidth="1"/>
    <col min="2" max="2" width="23.5546875" customWidth="1"/>
  </cols>
  <sheetData>
    <row r="1" spans="1:2" ht="15.6" x14ac:dyDescent="0.3">
      <c r="A1" s="14" t="s">
        <v>52</v>
      </c>
      <c r="B1" s="14"/>
    </row>
    <row r="4" spans="1:2" x14ac:dyDescent="0.3">
      <c r="A4" t="s">
        <v>0</v>
      </c>
    </row>
    <row r="5" spans="1:2" x14ac:dyDescent="0.3">
      <c r="A5" s="2" t="s">
        <v>2</v>
      </c>
      <c r="B5" s="2" t="s">
        <v>1</v>
      </c>
    </row>
    <row r="6" spans="1:2" ht="32.4" customHeight="1" x14ac:dyDescent="0.3">
      <c r="A6" s="4" t="s">
        <v>9</v>
      </c>
      <c r="B6" s="1"/>
    </row>
    <row r="7" spans="1:2" ht="28.8" x14ac:dyDescent="0.3">
      <c r="A7" s="4" t="s">
        <v>15</v>
      </c>
      <c r="B7" s="1"/>
    </row>
    <row r="8" spans="1:2" ht="28.8" x14ac:dyDescent="0.3">
      <c r="A8" s="4" t="s">
        <v>12</v>
      </c>
      <c r="B8" s="1"/>
    </row>
    <row r="9" spans="1:2" ht="28.8" x14ac:dyDescent="0.3">
      <c r="A9" s="4" t="s">
        <v>31</v>
      </c>
      <c r="B9" s="1"/>
    </row>
    <row r="10" spans="1:2" ht="28.8" x14ac:dyDescent="0.3">
      <c r="A10" s="4" t="s">
        <v>32</v>
      </c>
      <c r="B10" s="1"/>
    </row>
    <row r="11" spans="1:2" ht="28.8" x14ac:dyDescent="0.3">
      <c r="A11" s="4" t="s">
        <v>33</v>
      </c>
      <c r="B11" s="1"/>
    </row>
    <row r="12" spans="1:2" x14ac:dyDescent="0.3">
      <c r="A12" s="1" t="s">
        <v>34</v>
      </c>
      <c r="B12" s="1"/>
    </row>
    <row r="13" spans="1:2" x14ac:dyDescent="0.3">
      <c r="A13" s="1" t="s">
        <v>35</v>
      </c>
      <c r="B13" s="1"/>
    </row>
    <row r="14" spans="1:2" x14ac:dyDescent="0.3">
      <c r="A14" s="1" t="s">
        <v>36</v>
      </c>
      <c r="B14" s="1"/>
    </row>
    <row r="15" spans="1:2" x14ac:dyDescent="0.3">
      <c r="A15" s="1" t="s">
        <v>37</v>
      </c>
      <c r="B15" s="1"/>
    </row>
    <row r="19" spans="1:2" x14ac:dyDescent="0.3">
      <c r="A19" s="2" t="s">
        <v>2</v>
      </c>
      <c r="B19" s="2" t="s">
        <v>3</v>
      </c>
    </row>
    <row r="20" spans="1:2" ht="36" customHeight="1" x14ac:dyDescent="0.3">
      <c r="A20" s="4" t="s">
        <v>10</v>
      </c>
      <c r="B20" s="1"/>
    </row>
    <row r="21" spans="1:2" ht="28.8" x14ac:dyDescent="0.3">
      <c r="A21" s="4" t="s">
        <v>40</v>
      </c>
      <c r="B21" s="1"/>
    </row>
    <row r="22" spans="1:2" ht="43.2" x14ac:dyDescent="0.3">
      <c r="A22" s="4" t="s">
        <v>11</v>
      </c>
      <c r="B22" s="1"/>
    </row>
    <row r="23" spans="1:2" ht="43.2" x14ac:dyDescent="0.3">
      <c r="A23" s="4" t="s">
        <v>5</v>
      </c>
      <c r="B23" s="1"/>
    </row>
    <row r="24" spans="1:2" ht="43.2" x14ac:dyDescent="0.3">
      <c r="A24" s="4" t="s">
        <v>24</v>
      </c>
      <c r="B24" s="6"/>
    </row>
    <row r="25" spans="1:2" ht="43.2" x14ac:dyDescent="0.3">
      <c r="A25" s="4" t="s">
        <v>25</v>
      </c>
      <c r="B25" s="6"/>
    </row>
    <row r="26" spans="1:2" ht="43.2" x14ac:dyDescent="0.3">
      <c r="A26" s="4" t="s">
        <v>21</v>
      </c>
      <c r="B26" s="6"/>
    </row>
    <row r="27" spans="1:2" ht="43.2" x14ac:dyDescent="0.3">
      <c r="A27" s="4" t="s">
        <v>22</v>
      </c>
      <c r="B27" s="6"/>
    </row>
    <row r="28" spans="1:2" ht="43.2" x14ac:dyDescent="0.3">
      <c r="A28" s="4" t="s">
        <v>23</v>
      </c>
      <c r="B28" s="6"/>
    </row>
    <row r="29" spans="1:2" ht="43.2" x14ac:dyDescent="0.3">
      <c r="A29" s="4" t="s">
        <v>26</v>
      </c>
      <c r="B29" s="6"/>
    </row>
  </sheetData>
  <mergeCells count="1">
    <mergeCell ref="A1:B1"/>
  </mergeCells>
  <pageMargins left="0.7" right="0.7" top="0.75" bottom="0.75" header="0.3" footer="0.3"/>
  <pageSetup paperSize="9" scale="84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8139F-0178-4C55-973E-A2D095918F76}">
  <sheetPr>
    <pageSetUpPr fitToPage="1"/>
  </sheetPr>
  <dimension ref="A1:D36"/>
  <sheetViews>
    <sheetView workbookViewId="0">
      <selection sqref="A1:D1"/>
    </sheetView>
  </sheetViews>
  <sheetFormatPr baseColWidth="10" defaultRowHeight="14.4" x14ac:dyDescent="0.3"/>
  <cols>
    <col min="1" max="1" width="73.109375" customWidth="1"/>
    <col min="4" max="4" width="14" customWidth="1"/>
  </cols>
  <sheetData>
    <row r="1" spans="1:4" ht="15.6" x14ac:dyDescent="0.3">
      <c r="A1" s="14" t="s">
        <v>53</v>
      </c>
      <c r="B1" s="14"/>
      <c r="C1" s="14"/>
      <c r="D1" s="14"/>
    </row>
    <row r="4" spans="1:4" x14ac:dyDescent="0.3">
      <c r="A4" s="3" t="s">
        <v>0</v>
      </c>
    </row>
    <row r="5" spans="1:4" x14ac:dyDescent="0.3">
      <c r="A5" s="2" t="s">
        <v>2</v>
      </c>
      <c r="B5" s="2" t="s">
        <v>1</v>
      </c>
      <c r="C5" s="2" t="s">
        <v>4</v>
      </c>
      <c r="D5" s="2" t="s">
        <v>8</v>
      </c>
    </row>
    <row r="6" spans="1:4" x14ac:dyDescent="0.3">
      <c r="A6" s="4" t="s">
        <v>9</v>
      </c>
      <c r="B6" s="13"/>
      <c r="C6" s="7">
        <v>4</v>
      </c>
      <c r="D6" s="9">
        <f>B6*C6</f>
        <v>0</v>
      </c>
    </row>
    <row r="7" spans="1:4" ht="37.5" customHeight="1" x14ac:dyDescent="0.3">
      <c r="A7" s="5" t="s">
        <v>15</v>
      </c>
      <c r="B7" s="13"/>
      <c r="C7" s="7">
        <v>1</v>
      </c>
      <c r="D7" s="9">
        <f t="shared" ref="D7:D33" si="0">B7*C7</f>
        <v>0</v>
      </c>
    </row>
    <row r="8" spans="1:4" ht="36.75" customHeight="1" x14ac:dyDescent="0.3">
      <c r="A8" s="5" t="s">
        <v>12</v>
      </c>
      <c r="B8" s="13"/>
      <c r="C8" s="7">
        <v>6</v>
      </c>
      <c r="D8" s="9">
        <f t="shared" si="0"/>
        <v>0</v>
      </c>
    </row>
    <row r="9" spans="1:4" ht="28.8" x14ac:dyDescent="0.3">
      <c r="A9" s="5" t="s">
        <v>13</v>
      </c>
      <c r="B9" s="13"/>
      <c r="C9" s="7">
        <v>2</v>
      </c>
      <c r="D9" s="9">
        <f t="shared" si="0"/>
        <v>0</v>
      </c>
    </row>
    <row r="10" spans="1:4" x14ac:dyDescent="0.3">
      <c r="A10" s="1" t="s">
        <v>14</v>
      </c>
      <c r="B10" s="13"/>
      <c r="C10" s="7">
        <v>4</v>
      </c>
      <c r="D10" s="9">
        <f t="shared" si="0"/>
        <v>0</v>
      </c>
    </row>
    <row r="11" spans="1:4" x14ac:dyDescent="0.3">
      <c r="A11" s="1" t="s">
        <v>20</v>
      </c>
      <c r="B11" s="13"/>
      <c r="C11" s="7">
        <v>1</v>
      </c>
      <c r="D11" s="9">
        <f t="shared" si="0"/>
        <v>0</v>
      </c>
    </row>
    <row r="12" spans="1:4" x14ac:dyDescent="0.3">
      <c r="A12" s="1" t="s">
        <v>18</v>
      </c>
      <c r="B12" s="13"/>
      <c r="C12" s="7">
        <v>2</v>
      </c>
      <c r="D12" s="9">
        <f t="shared" si="0"/>
        <v>0</v>
      </c>
    </row>
    <row r="13" spans="1:4" x14ac:dyDescent="0.3">
      <c r="A13" s="5" t="s">
        <v>19</v>
      </c>
      <c r="B13" s="13"/>
      <c r="C13" s="7">
        <v>1</v>
      </c>
      <c r="D13" s="9">
        <f t="shared" si="0"/>
        <v>0</v>
      </c>
    </row>
    <row r="14" spans="1:4" x14ac:dyDescent="0.3">
      <c r="A14" s="1" t="s">
        <v>6</v>
      </c>
      <c r="B14" s="13"/>
      <c r="C14" s="7">
        <v>6</v>
      </c>
      <c r="D14" s="9">
        <f t="shared" si="0"/>
        <v>0</v>
      </c>
    </row>
    <row r="15" spans="1:4" x14ac:dyDescent="0.3">
      <c r="A15" s="1" t="s">
        <v>16</v>
      </c>
      <c r="B15" s="13"/>
      <c r="C15" s="7">
        <v>2</v>
      </c>
      <c r="D15" s="9">
        <f t="shared" si="0"/>
        <v>0</v>
      </c>
    </row>
    <row r="16" spans="1:4" x14ac:dyDescent="0.3">
      <c r="A16" s="1" t="s">
        <v>7</v>
      </c>
      <c r="B16" s="13"/>
      <c r="C16" s="7">
        <v>4</v>
      </c>
      <c r="D16" s="9">
        <f t="shared" si="0"/>
        <v>0</v>
      </c>
    </row>
    <row r="17" spans="1:4" x14ac:dyDescent="0.3">
      <c r="A17" s="1" t="s">
        <v>17</v>
      </c>
      <c r="B17" s="13"/>
      <c r="C17" s="7">
        <v>1</v>
      </c>
      <c r="D17" s="9">
        <f t="shared" si="0"/>
        <v>0</v>
      </c>
    </row>
    <row r="18" spans="1:4" x14ac:dyDescent="0.3">
      <c r="A18" s="5" t="s">
        <v>43</v>
      </c>
      <c r="B18" s="13"/>
      <c r="C18" s="7">
        <v>4</v>
      </c>
      <c r="D18" s="12">
        <f>B18*C18</f>
        <v>0</v>
      </c>
    </row>
    <row r="19" spans="1:4" ht="28.8" x14ac:dyDescent="0.3">
      <c r="A19" s="5" t="s">
        <v>42</v>
      </c>
      <c r="B19" s="13"/>
      <c r="C19" s="7">
        <v>1</v>
      </c>
      <c r="D19" s="12">
        <f>B19*C19</f>
        <v>0</v>
      </c>
    </row>
    <row r="20" spans="1:4" ht="28.8" x14ac:dyDescent="0.3">
      <c r="A20" s="5" t="s">
        <v>44</v>
      </c>
      <c r="B20" s="13"/>
      <c r="C20" s="7">
        <v>7</v>
      </c>
      <c r="D20" s="12">
        <f>B20*C20</f>
        <v>0</v>
      </c>
    </row>
    <row r="21" spans="1:4" ht="28.8" x14ac:dyDescent="0.3">
      <c r="A21" s="5" t="s">
        <v>45</v>
      </c>
      <c r="B21" s="13"/>
      <c r="C21" s="7">
        <v>3</v>
      </c>
      <c r="D21" s="12">
        <f>B21*C21</f>
        <v>0</v>
      </c>
    </row>
    <row r="22" spans="1:4" ht="28.8" x14ac:dyDescent="0.3">
      <c r="A22" s="5" t="s">
        <v>32</v>
      </c>
      <c r="B22" s="13"/>
      <c r="C22" s="7">
        <v>6</v>
      </c>
      <c r="D22" s="9">
        <f t="shared" si="0"/>
        <v>0</v>
      </c>
    </row>
    <row r="23" spans="1:4" ht="28.8" x14ac:dyDescent="0.3">
      <c r="A23" s="5" t="s">
        <v>33</v>
      </c>
      <c r="B23" s="13"/>
      <c r="C23" s="7">
        <v>2</v>
      </c>
      <c r="D23" s="9">
        <f t="shared" si="0"/>
        <v>0</v>
      </c>
    </row>
    <row r="24" spans="1:4" ht="28.8" x14ac:dyDescent="0.3">
      <c r="A24" s="4" t="s">
        <v>27</v>
      </c>
      <c r="B24" s="13"/>
      <c r="C24" s="7">
        <v>8</v>
      </c>
      <c r="D24" s="9">
        <f t="shared" si="0"/>
        <v>0</v>
      </c>
    </row>
    <row r="25" spans="1:4" ht="28.8" x14ac:dyDescent="0.3">
      <c r="A25" s="4" t="s">
        <v>47</v>
      </c>
      <c r="B25" s="13"/>
      <c r="C25" s="7">
        <v>4</v>
      </c>
      <c r="D25" s="9">
        <f t="shared" si="0"/>
        <v>0</v>
      </c>
    </row>
    <row r="26" spans="1:4" ht="28.8" x14ac:dyDescent="0.3">
      <c r="A26" s="4" t="s">
        <v>38</v>
      </c>
      <c r="B26" s="13"/>
      <c r="C26" s="7">
        <v>6</v>
      </c>
      <c r="D26" s="9">
        <f t="shared" si="0"/>
        <v>0</v>
      </c>
    </row>
    <row r="27" spans="1:4" ht="28.8" x14ac:dyDescent="0.3">
      <c r="A27" s="4" t="s">
        <v>39</v>
      </c>
      <c r="B27" s="13"/>
      <c r="C27" s="7">
        <v>3</v>
      </c>
      <c r="D27" s="9">
        <f t="shared" si="0"/>
        <v>0</v>
      </c>
    </row>
    <row r="28" spans="1:4" ht="28.8" x14ac:dyDescent="0.3">
      <c r="A28" s="4" t="s">
        <v>48</v>
      </c>
      <c r="B28" s="13"/>
      <c r="C28" s="7">
        <v>2</v>
      </c>
      <c r="D28" s="9">
        <f>B28*C28</f>
        <v>0</v>
      </c>
    </row>
    <row r="29" spans="1:4" ht="28.8" x14ac:dyDescent="0.3">
      <c r="A29" s="4" t="s">
        <v>46</v>
      </c>
      <c r="B29" s="13"/>
      <c r="C29" s="7">
        <v>1</v>
      </c>
      <c r="D29" s="9">
        <f t="shared" si="0"/>
        <v>0</v>
      </c>
    </row>
    <row r="30" spans="1:4" x14ac:dyDescent="0.3">
      <c r="A30" s="1" t="s">
        <v>28</v>
      </c>
      <c r="B30" s="13"/>
      <c r="C30" s="7">
        <v>4</v>
      </c>
      <c r="D30" s="9">
        <f t="shared" si="0"/>
        <v>0</v>
      </c>
    </row>
    <row r="31" spans="1:4" x14ac:dyDescent="0.3">
      <c r="A31" s="1" t="s">
        <v>41</v>
      </c>
      <c r="B31" s="13"/>
      <c r="C31" s="7">
        <v>1</v>
      </c>
      <c r="D31" s="9">
        <f t="shared" si="0"/>
        <v>0</v>
      </c>
    </row>
    <row r="32" spans="1:4" ht="28.8" x14ac:dyDescent="0.3">
      <c r="A32" s="4" t="s">
        <v>29</v>
      </c>
      <c r="B32" s="13"/>
      <c r="C32" s="7">
        <v>8</v>
      </c>
      <c r="D32" s="9">
        <f t="shared" si="0"/>
        <v>0</v>
      </c>
    </row>
    <row r="33" spans="1:4" ht="28.8" x14ac:dyDescent="0.3">
      <c r="A33" s="4" t="s">
        <v>30</v>
      </c>
      <c r="B33" s="13"/>
      <c r="C33" s="7">
        <v>2</v>
      </c>
      <c r="D33" s="9">
        <f t="shared" si="0"/>
        <v>0</v>
      </c>
    </row>
    <row r="34" spans="1:4" x14ac:dyDescent="0.3">
      <c r="A34" s="8"/>
      <c r="B34" s="15" t="s">
        <v>49</v>
      </c>
      <c r="C34" s="16"/>
      <c r="D34" s="10">
        <f>SUM(D6:D33)</f>
        <v>0</v>
      </c>
    </row>
    <row r="35" spans="1:4" x14ac:dyDescent="0.3">
      <c r="A35" s="1"/>
      <c r="B35" s="15" t="s">
        <v>50</v>
      </c>
      <c r="C35" s="16"/>
      <c r="D35" s="11">
        <f>D34*0.2</f>
        <v>0</v>
      </c>
    </row>
    <row r="36" spans="1:4" x14ac:dyDescent="0.3">
      <c r="A36" s="1"/>
      <c r="B36" s="15" t="s">
        <v>51</v>
      </c>
      <c r="C36" s="16"/>
      <c r="D36" s="11">
        <f>D34+D35</f>
        <v>0</v>
      </c>
    </row>
  </sheetData>
  <mergeCells count="4">
    <mergeCell ref="A1:D1"/>
    <mergeCell ref="B34:C34"/>
    <mergeCell ref="B35:C35"/>
    <mergeCell ref="B36:C36"/>
  </mergeCells>
  <pageMargins left="0.7" right="0.7" top="0.75" bottom="0.75" header="0.3" footer="0.3"/>
  <pageSetup paperSize="9" scale="7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CMN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Dijoux Benoit</dc:creator>
  <cp:lastModifiedBy>Loiseau Victor</cp:lastModifiedBy>
  <cp:lastPrinted>2021-05-03T17:10:35Z</cp:lastPrinted>
  <dcterms:created xsi:type="dcterms:W3CDTF">2016-07-17T10:51:12Z</dcterms:created>
  <dcterms:modified xsi:type="dcterms:W3CDTF">2025-05-21T16:19:29Z</dcterms:modified>
</cp:coreProperties>
</file>