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T:\Affaires Economiques\Marches\2025\2025_INI\2025_05_FOURNITURE DE GAZ WOIPPY\PASSATION\"/>
    </mc:Choice>
  </mc:AlternateContent>
  <xr:revisionPtr revIDLastSave="0" documentId="13_ncr:1_{51E6EDF8-FE28-4134-8A6C-8E5DE957C4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nexe financiere" sheetId="4" r:id="rId1"/>
  </sheets>
  <definedNames>
    <definedName name="_xlnm.Print_Area" localSheetId="0">'Annexe financiere'!$A$1:$V$14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4" l="1"/>
  <c r="I10" i="4"/>
  <c r="J10" i="4" s="1"/>
  <c r="R10" i="4" s="1"/>
  <c r="S10" i="4" s="1"/>
  <c r="M10" i="4"/>
  <c r="O10" i="4"/>
  <c r="Q10" i="4"/>
  <c r="O5" i="4"/>
  <c r="M5" i="4"/>
  <c r="Q5" i="4"/>
  <c r="J5" i="4"/>
  <c r="R5" i="4" s="1"/>
  <c r="S5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Martine Delavaquerie</author>
  </authors>
  <commentList>
    <comment ref="D5" authorId="0" shapeId="0" xr:uid="{BF7D8AC3-5C08-4F69-B821-4EE7A3A33D27}">
      <text>
        <r>
          <rPr>
            <sz val="9"/>
            <color indexed="81"/>
            <rFont val="Tahoma"/>
            <family val="2"/>
          </rPr>
          <t>Consommation 2024 = 547700 Kwh</t>
        </r>
      </text>
    </comment>
  </commentList>
</comments>
</file>

<file path=xl/sharedStrings.xml><?xml version="1.0" encoding="utf-8"?>
<sst xmlns="http://schemas.openxmlformats.org/spreadsheetml/2006/main" count="51" uniqueCount="49">
  <si>
    <t>PCE</t>
  </si>
  <si>
    <t>TOTAL TTC</t>
  </si>
  <si>
    <t>TOTAL HT</t>
  </si>
  <si>
    <t>Coût unitaire
CEE en
€ HT/kWh</t>
  </si>
  <si>
    <t>T3</t>
  </si>
  <si>
    <t>Tranche tarifaire</t>
  </si>
  <si>
    <t>Points de livraison</t>
  </si>
  <si>
    <t>Nom du fournisseur :
A 
Le        /         /2025</t>
  </si>
  <si>
    <t>Nombre de points d'energie</t>
  </si>
  <si>
    <t>Gaz naturel à prix fixe</t>
  </si>
  <si>
    <t>Total abonnement
€ HT/an</t>
  </si>
  <si>
    <t>Total fourniture + abonnement € HT/an</t>
  </si>
  <si>
    <t>Total fourniture + abonnement € HT/36 mois</t>
  </si>
  <si>
    <t>Prix forfaitaires</t>
  </si>
  <si>
    <t>Total fourniture + abonnement € TTC/an</t>
  </si>
  <si>
    <t>Total fourniture + abonnement € TTC/36 mois</t>
  </si>
  <si>
    <t>Prix unitaires HT</t>
  </si>
  <si>
    <t>Prix unitaires TTC</t>
  </si>
  <si>
    <t>Prix forfaitaires TTC</t>
  </si>
  <si>
    <t>Total abonnement
€ TTC/an</t>
  </si>
  <si>
    <t>Prix unitaires TVA</t>
  </si>
  <si>
    <t>Prix forfaitaires TVA</t>
  </si>
  <si>
    <t>Centre d’étude et de recherche sur l’appareillage des handicapes, 
1, Bellevue Route de Rombas 57147 Woippy</t>
  </si>
  <si>
    <t>Taxes et contributions</t>
  </si>
  <si>
    <t>Total coût TICGN
en € HT/an</t>
  </si>
  <si>
    <t>Prix unitaire
TICGN en
€ TTC/kWh</t>
  </si>
  <si>
    <t>Total coût TICGN
en € TTC/an</t>
  </si>
  <si>
    <t>consommation annuelle de référence en kwh</t>
  </si>
  <si>
    <t>Total € HT
du kWh</t>
  </si>
  <si>
    <t>ATRT Abonnement acheminement et transport 
Terme fixe en € HT/an revisable</t>
  </si>
  <si>
    <t>ARTD 
Abonnement distribution
Terme fixe en € HT/an 
revisable</t>
  </si>
  <si>
    <t>Coût unitaire
CEE en
€ TTC/kWh</t>
  </si>
  <si>
    <t>ATRT Abonnement acheminement et transport 
Terme fixe en € TTC/an revisable</t>
  </si>
  <si>
    <t>ARTD 
Abonnement distribution
Terme fixe en € TTC/an 
revisable</t>
  </si>
  <si>
    <t>Taxes et contributions TVA</t>
  </si>
  <si>
    <t>CTA en
€ HT</t>
  </si>
  <si>
    <t>Total CTA en
€ HT</t>
  </si>
  <si>
    <t>CTA en
€ TTC</t>
  </si>
  <si>
    <t xml:space="preserve">Total CTA en
€ TTC </t>
  </si>
  <si>
    <t xml:space="preserve">Prix unitaire
TICGN en
€ HT/kWh </t>
  </si>
  <si>
    <t>Total consommation en € HT (= prix unitaire consommation)</t>
  </si>
  <si>
    <t>Total consommation en € TTC (= prix unitaire consommation)</t>
  </si>
  <si>
    <t>Terme de quantité ATRD en € HT/kWh révisable</t>
  </si>
  <si>
    <t xml:space="preserve">Terme de quantité ATRD en € TTC/kWh
révisable </t>
  </si>
  <si>
    <t xml:space="preserve">Article 15.2 Variation des prix du CCP : 
Les prix sont fermes et non actualisables durant toute la durée du marché, hors variation des coûts d’acheminement de transport (ATRT) et de distribution (ATRD). Ces coûts sont soumis à des évolutions législatives et réglementaires qui seront répercutées dans le prix du gaz à compter de leur date d’application. </t>
  </si>
  <si>
    <t>Molécule terme de quantité fixe en € HT /kWh hors ATRD non révisable</t>
  </si>
  <si>
    <t>Molécule terme de quantité fixe en € TTC /kWh hors ATRD non révisable</t>
  </si>
  <si>
    <r>
      <t xml:space="preserve">Le prix de la molécule, exprimé en €/kWh hors ATRD et correspondant au terme de quantité fixe, devra être renseigné par tous les candidats sur la base de la cotation officielle du gaz en vigueur à la date du </t>
    </r>
    <r>
      <rPr>
        <b/>
        <sz val="12"/>
        <color rgb="FFFF0000"/>
        <rFont val="Calibri"/>
        <family val="2"/>
        <scheme val="minor"/>
      </rPr>
      <t>02/06/2025</t>
    </r>
    <r>
      <rPr>
        <b/>
        <sz val="12"/>
        <color theme="1"/>
        <rFont val="Calibri"/>
        <family val="2"/>
        <scheme val="minor"/>
      </rPr>
      <t>. 
Tous les candidats devront indiquer ce prix à la même date, garantissant ainsi une comparaison équitable des offres.</t>
    </r>
  </si>
  <si>
    <t>Marché n° 2025_05
Annexe financièce 
Bordereau des prix unitaires et forfaitaires
 Fourniture &amp; acheminement en gaz naturel au profit de l’Institution Nationale des Invalides 
Centre d’étude et de recherche sur l’appareillage des handicapes (CERAH) à WOIPPY (57) 
Annexe 1 à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</si>
</sst>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1" fontId="0" fillId="3" borderId="6" xfId="0" applyNumberForma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18" xfId="0" applyNumberFormat="1" applyFon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3" fontId="8" fillId="3" borderId="6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10" fontId="0" fillId="0" borderId="14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9" fontId="0" fillId="0" borderId="15" xfId="0" applyNumberFormat="1" applyBorder="1" applyAlignment="1">
      <alignment horizontal="center"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E9256-2ED5-45E1-9727-6ACC6B2E4365}">
  <sheetPr codeName="Feuil1">
    <pageSetUpPr fitToPage="1"/>
  </sheetPr>
  <dimension ref="A1:V12"/>
  <sheetViews>
    <sheetView tabSelected="1" zoomScale="80" zoomScaleNormal="80" workbookViewId="0">
      <selection activeCell="H14" sqref="H14"/>
    </sheetView>
  </sheetViews>
  <sheetFormatPr baseColWidth="10" defaultRowHeight="15" x14ac:dyDescent="0.25"/>
  <cols>
    <col min="1" max="1" width="74.5703125" customWidth="1"/>
    <col min="2" max="2" width="18.42578125" customWidth="1"/>
    <col min="3" max="3" width="13.42578125" customWidth="1"/>
    <col min="4" max="4" width="17.7109375" customWidth="1"/>
    <col min="5" max="5" width="21" customWidth="1"/>
    <col min="6" max="6" width="22.85546875" customWidth="1"/>
    <col min="7" max="7" width="18.5703125" customWidth="1"/>
    <col min="8" max="8" width="17.7109375" customWidth="1"/>
    <col min="9" max="9" width="17.7109375" style="16" customWidth="1"/>
    <col min="10" max="10" width="21.140625" customWidth="1"/>
    <col min="11" max="11" width="26.140625" customWidth="1"/>
    <col min="12" max="12" width="29.7109375" customWidth="1"/>
    <col min="13" max="14" width="17.7109375" customWidth="1"/>
    <col min="15" max="15" width="17.7109375" style="16" customWidth="1"/>
    <col min="16" max="19" width="17.7109375" customWidth="1"/>
    <col min="20" max="20" width="12" bestFit="1" customWidth="1"/>
    <col min="22" max="22" width="13.140625" bestFit="1" customWidth="1"/>
  </cols>
  <sheetData>
    <row r="1" spans="1:22" ht="126.75" customHeight="1" x14ac:dyDescent="0.25">
      <c r="A1" s="59" t="s">
        <v>48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3"/>
      <c r="U1" s="3"/>
      <c r="V1" s="3"/>
    </row>
    <row r="2" spans="1:22" ht="52.15" customHeight="1" x14ac:dyDescent="0.25">
      <c r="A2" s="37" t="s">
        <v>47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"/>
      <c r="U2" s="3"/>
      <c r="V2" s="3"/>
    </row>
    <row r="3" spans="1:22" s="1" customFormat="1" ht="15.75" x14ac:dyDescent="0.25">
      <c r="A3" s="57" t="s">
        <v>9</v>
      </c>
      <c r="B3" s="57"/>
      <c r="C3" s="57"/>
      <c r="D3" s="57"/>
      <c r="E3" s="58"/>
      <c r="F3" s="64" t="s">
        <v>16</v>
      </c>
      <c r="G3" s="65"/>
      <c r="H3" s="57"/>
      <c r="I3" s="58"/>
      <c r="J3" s="66"/>
      <c r="K3" s="64" t="s">
        <v>13</v>
      </c>
      <c r="L3" s="57"/>
      <c r="M3" s="66"/>
      <c r="N3" s="42" t="s">
        <v>23</v>
      </c>
      <c r="O3" s="43"/>
      <c r="P3" s="43"/>
      <c r="Q3" s="44"/>
      <c r="R3" s="64" t="s">
        <v>2</v>
      </c>
      <c r="S3" s="66"/>
      <c r="T3" s="3"/>
      <c r="U3" s="3"/>
      <c r="V3" s="3"/>
    </row>
    <row r="4" spans="1:22" s="1" customFormat="1" ht="72" customHeight="1" x14ac:dyDescent="0.25">
      <c r="A4" s="12" t="s">
        <v>6</v>
      </c>
      <c r="B4" s="12" t="s">
        <v>0</v>
      </c>
      <c r="C4" s="12" t="s">
        <v>8</v>
      </c>
      <c r="D4" s="12" t="s">
        <v>27</v>
      </c>
      <c r="E4" s="13" t="s">
        <v>5</v>
      </c>
      <c r="F4" s="7" t="s">
        <v>45</v>
      </c>
      <c r="G4" s="10" t="s">
        <v>42</v>
      </c>
      <c r="H4" s="5" t="s">
        <v>3</v>
      </c>
      <c r="I4" s="17" t="s">
        <v>28</v>
      </c>
      <c r="J4" s="14" t="s">
        <v>40</v>
      </c>
      <c r="K4" s="8" t="s">
        <v>29</v>
      </c>
      <c r="L4" s="4" t="s">
        <v>30</v>
      </c>
      <c r="M4" s="14" t="s">
        <v>10</v>
      </c>
      <c r="N4" s="18" t="s">
        <v>35</v>
      </c>
      <c r="O4" s="6" t="s">
        <v>36</v>
      </c>
      <c r="P4" s="19" t="s">
        <v>39</v>
      </c>
      <c r="Q4" s="15" t="s">
        <v>24</v>
      </c>
      <c r="R4" s="8" t="s">
        <v>11</v>
      </c>
      <c r="S4" s="9" t="s">
        <v>12</v>
      </c>
      <c r="T4" s="3"/>
      <c r="U4" s="3"/>
      <c r="V4" s="3"/>
    </row>
    <row r="5" spans="1:22" s="2" customFormat="1" ht="30" customHeight="1" x14ac:dyDescent="0.25">
      <c r="A5" s="20" t="s">
        <v>22</v>
      </c>
      <c r="B5" s="21">
        <v>2212310574383</v>
      </c>
      <c r="C5" s="22">
        <v>1</v>
      </c>
      <c r="D5" s="35">
        <v>547700</v>
      </c>
      <c r="E5" s="23" t="s">
        <v>4</v>
      </c>
      <c r="F5" s="24"/>
      <c r="G5" s="25"/>
      <c r="H5" s="26"/>
      <c r="I5" s="27">
        <f>F5+G5+H5</f>
        <v>0</v>
      </c>
      <c r="J5" s="28">
        <f>+D5*I5</f>
        <v>0</v>
      </c>
      <c r="K5" s="29"/>
      <c r="L5" s="25"/>
      <c r="M5" s="30">
        <f>K5+L5</f>
        <v>0</v>
      </c>
      <c r="N5" s="31"/>
      <c r="O5" s="32">
        <f>N5</f>
        <v>0</v>
      </c>
      <c r="P5" s="25"/>
      <c r="Q5" s="33">
        <f>+P5*D5</f>
        <v>0</v>
      </c>
      <c r="R5" s="34">
        <f>J5+M5+O5+Q5</f>
        <v>0</v>
      </c>
      <c r="S5" s="30">
        <f>R5*3</f>
        <v>0</v>
      </c>
    </row>
    <row r="6" spans="1:22" ht="15.6" customHeight="1" x14ac:dyDescent="0.25">
      <c r="A6" s="45" t="s">
        <v>7</v>
      </c>
      <c r="B6" s="46"/>
      <c r="C6" s="46"/>
      <c r="D6" s="46"/>
      <c r="E6" s="47"/>
      <c r="F6" s="65" t="s">
        <v>20</v>
      </c>
      <c r="G6" s="67"/>
      <c r="H6" s="62"/>
      <c r="I6" s="68"/>
      <c r="J6" s="63"/>
      <c r="K6" s="61" t="s">
        <v>21</v>
      </c>
      <c r="L6" s="62"/>
      <c r="M6" s="63"/>
      <c r="N6" s="42" t="s">
        <v>34</v>
      </c>
      <c r="O6" s="43"/>
      <c r="P6" s="43"/>
      <c r="Q6" s="44"/>
      <c r="R6" s="61"/>
      <c r="S6" s="63"/>
    </row>
    <row r="7" spans="1:22" s="2" customFormat="1" ht="15.6" customHeight="1" x14ac:dyDescent="0.25">
      <c r="A7" s="48"/>
      <c r="B7" s="49"/>
      <c r="C7" s="49"/>
      <c r="D7" s="49"/>
      <c r="E7" s="50"/>
      <c r="F7" s="69">
        <v>0.2</v>
      </c>
      <c r="G7" s="69"/>
      <c r="H7" s="69"/>
      <c r="I7" s="69"/>
      <c r="J7" s="70"/>
      <c r="K7" s="54">
        <v>5.5E-2</v>
      </c>
      <c r="L7" s="55"/>
      <c r="M7" s="39"/>
      <c r="N7" s="54">
        <v>5.5E-2</v>
      </c>
      <c r="O7" s="55"/>
      <c r="P7" s="56">
        <v>0.2</v>
      </c>
      <c r="Q7" s="39"/>
      <c r="R7" s="38"/>
      <c r="S7" s="39"/>
    </row>
    <row r="8" spans="1:22" ht="15.75" x14ac:dyDescent="0.25">
      <c r="A8" s="48"/>
      <c r="B8" s="49"/>
      <c r="C8" s="49"/>
      <c r="D8" s="49"/>
      <c r="E8" s="50"/>
      <c r="F8" s="60" t="s">
        <v>17</v>
      </c>
      <c r="G8" s="60"/>
      <c r="H8" s="60"/>
      <c r="I8" s="60"/>
      <c r="J8" s="41"/>
      <c r="K8" s="61" t="s">
        <v>18</v>
      </c>
      <c r="L8" s="62"/>
      <c r="M8" s="63"/>
      <c r="N8" s="42" t="s">
        <v>23</v>
      </c>
      <c r="O8" s="43"/>
      <c r="P8" s="43"/>
      <c r="Q8" s="44"/>
      <c r="R8" s="40" t="s">
        <v>1</v>
      </c>
      <c r="S8" s="41"/>
    </row>
    <row r="9" spans="1:22" ht="60" x14ac:dyDescent="0.25">
      <c r="A9" s="48"/>
      <c r="B9" s="49"/>
      <c r="C9" s="49"/>
      <c r="D9" s="49"/>
      <c r="E9" s="50"/>
      <c r="F9" s="7" t="s">
        <v>46</v>
      </c>
      <c r="G9" s="10" t="s">
        <v>43</v>
      </c>
      <c r="H9" s="5" t="s">
        <v>31</v>
      </c>
      <c r="I9" s="11" t="s">
        <v>28</v>
      </c>
      <c r="J9" s="14" t="s">
        <v>41</v>
      </c>
      <c r="K9" s="8" t="s">
        <v>32</v>
      </c>
      <c r="L9" s="4" t="s">
        <v>33</v>
      </c>
      <c r="M9" s="14" t="s">
        <v>19</v>
      </c>
      <c r="N9" s="18" t="s">
        <v>37</v>
      </c>
      <c r="O9" s="6" t="s">
        <v>38</v>
      </c>
      <c r="P9" s="19" t="s">
        <v>25</v>
      </c>
      <c r="Q9" s="15" t="s">
        <v>26</v>
      </c>
      <c r="R9" s="8" t="s">
        <v>14</v>
      </c>
      <c r="S9" s="9" t="s">
        <v>15</v>
      </c>
    </row>
    <row r="10" spans="1:22" ht="30" customHeight="1" x14ac:dyDescent="0.25">
      <c r="A10" s="51"/>
      <c r="B10" s="52"/>
      <c r="C10" s="52"/>
      <c r="D10" s="52"/>
      <c r="E10" s="53"/>
      <c r="F10" s="24"/>
      <c r="G10" s="25"/>
      <c r="H10" s="26"/>
      <c r="I10" s="27">
        <f>F10+G10+H10</f>
        <v>0</v>
      </c>
      <c r="J10" s="28">
        <f>+D5*I10</f>
        <v>0</v>
      </c>
      <c r="K10" s="29"/>
      <c r="L10" s="25"/>
      <c r="M10" s="30">
        <f>K10+L10</f>
        <v>0</v>
      </c>
      <c r="N10" s="31"/>
      <c r="O10" s="32">
        <f>N10</f>
        <v>0</v>
      </c>
      <c r="P10" s="25"/>
      <c r="Q10" s="33">
        <f>+P10*D5</f>
        <v>0</v>
      </c>
      <c r="R10" s="34">
        <f>J10+M10+O10+Q10</f>
        <v>0</v>
      </c>
      <c r="S10" s="30">
        <f>R10*3</f>
        <v>0</v>
      </c>
    </row>
    <row r="11" spans="1:22" ht="58.15" customHeight="1" x14ac:dyDescent="0.25">
      <c r="A11" s="36" t="s">
        <v>44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</row>
    <row r="12" spans="1:22" x14ac:dyDescent="0.25">
      <c r="A12" s="2"/>
      <c r="B12" s="2"/>
      <c r="C12" s="2"/>
      <c r="D12" s="2"/>
      <c r="E12" s="2"/>
      <c r="F12" s="2"/>
      <c r="G12" s="2"/>
    </row>
  </sheetData>
  <mergeCells count="22">
    <mergeCell ref="A1:S1"/>
    <mergeCell ref="F8:J8"/>
    <mergeCell ref="K8:M8"/>
    <mergeCell ref="F3:J3"/>
    <mergeCell ref="K3:M3"/>
    <mergeCell ref="R3:S3"/>
    <mergeCell ref="F6:J6"/>
    <mergeCell ref="K6:M6"/>
    <mergeCell ref="R6:S6"/>
    <mergeCell ref="F7:J7"/>
    <mergeCell ref="K7:M7"/>
    <mergeCell ref="A11:S11"/>
    <mergeCell ref="A2:S2"/>
    <mergeCell ref="R7:S7"/>
    <mergeCell ref="R8:S8"/>
    <mergeCell ref="N3:Q3"/>
    <mergeCell ref="N8:Q8"/>
    <mergeCell ref="A6:E10"/>
    <mergeCell ref="N6:Q6"/>
    <mergeCell ref="N7:O7"/>
    <mergeCell ref="P7:Q7"/>
    <mergeCell ref="A3:E3"/>
  </mergeCells>
  <pageMargins left="0.70866141732283472" right="0.70866141732283472" top="0.74803149606299213" bottom="0.74803149606299213" header="0.31496062992125984" footer="0.31496062992125984"/>
  <pageSetup paperSize="8" scale="5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financiere</vt:lpstr>
      <vt:lpstr>'Annexe financiere'!Zone_d_impression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pmessmer</dc:creator>
  <cp:lastModifiedBy>Hanane Fartout</cp:lastModifiedBy>
  <cp:lastPrinted>2024-08-30T08:13:47Z</cp:lastPrinted>
  <dcterms:created xsi:type="dcterms:W3CDTF">2016-09-12T08:19:20Z</dcterms:created>
  <dcterms:modified xsi:type="dcterms:W3CDTF">2025-05-07T09:02:11Z</dcterms:modified>
</cp:coreProperties>
</file>