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DCE EN COURS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change standard" sheetId="22" r:id="rId3"/>
    <sheet name="PARC quantifié par modèle" sheetId="20" r:id="rId4"/>
  </sheets>
  <definedNames>
    <definedName name="_xlnm.Print_Area" localSheetId="0">'Maintenance à l''attachement'!$A$1:$P$70</definedName>
    <definedName name="_xlnm.Print_Area" localSheetId="1">'PD, accessoires et conso'!$A$1:$F$30</definedName>
    <definedName name="_xlnm.Print_Area" localSheetId="2">'PSE-Echange standard'!$A$1:$G$58</definedName>
  </definedNames>
  <calcPr calcId="162913"/>
</workbook>
</file>

<file path=xl/calcChain.xml><?xml version="1.0" encoding="utf-8"?>
<calcChain xmlns="http://schemas.openxmlformats.org/spreadsheetml/2006/main">
  <c r="P40" i="16" l="1"/>
  <c r="P41" i="16"/>
  <c r="P42" i="16"/>
  <c r="P43" i="16"/>
  <c r="O40" i="16"/>
  <c r="O41" i="16"/>
  <c r="O42" i="16"/>
  <c r="O43" i="16"/>
  <c r="K40" i="16"/>
  <c r="K41" i="16"/>
  <c r="K42" i="16"/>
  <c r="K43" i="16"/>
  <c r="J40" i="16"/>
  <c r="J41" i="16"/>
  <c r="J42" i="16"/>
  <c r="J43" i="16"/>
  <c r="F40" i="16"/>
  <c r="F41" i="16"/>
  <c r="F42" i="16"/>
  <c r="F43" i="16"/>
  <c r="E40" i="16"/>
  <c r="E41" i="16"/>
  <c r="E42" i="16"/>
  <c r="E43" i="16"/>
  <c r="F33" i="22"/>
  <c r="F34" i="22"/>
  <c r="F35" i="22"/>
  <c r="F36" i="22"/>
  <c r="E33" i="22"/>
  <c r="E34" i="22"/>
  <c r="E35" i="22"/>
  <c r="E36" i="22"/>
  <c r="J16" i="20"/>
  <c r="J17" i="20"/>
  <c r="E18" i="22"/>
  <c r="F18" i="22" s="1"/>
  <c r="P25" i="16"/>
  <c r="O25" i="16"/>
  <c r="K25" i="16"/>
  <c r="J25" i="16"/>
  <c r="F25" i="16"/>
  <c r="E25" i="16"/>
  <c r="J23" i="20"/>
  <c r="J24" i="20"/>
  <c r="J25" i="20"/>
  <c r="E25" i="22"/>
  <c r="F25" i="22" s="1"/>
  <c r="E26" i="22"/>
  <c r="F26" i="22" s="1"/>
  <c r="E27" i="22"/>
  <c r="F27" i="22" s="1"/>
  <c r="P32" i="16"/>
  <c r="P33" i="16"/>
  <c r="P34" i="16"/>
  <c r="O32" i="16"/>
  <c r="O33" i="16"/>
  <c r="O34" i="16"/>
  <c r="K32" i="16"/>
  <c r="K33" i="16"/>
  <c r="K34" i="16"/>
  <c r="J32" i="16"/>
  <c r="J33" i="16"/>
  <c r="J34" i="16"/>
  <c r="F32" i="16"/>
  <c r="F33" i="16"/>
  <c r="F34" i="16"/>
  <c r="E32" i="16"/>
  <c r="E33" i="16"/>
  <c r="E34" i="16"/>
  <c r="P39" i="16"/>
  <c r="O39" i="16"/>
  <c r="K39" i="16"/>
  <c r="J39" i="16"/>
  <c r="F39" i="16"/>
  <c r="E39" i="16"/>
  <c r="E32" i="22"/>
  <c r="F32" i="22" s="1"/>
  <c r="E23" i="22"/>
  <c r="F23" i="22" s="1"/>
  <c r="E24" i="22"/>
  <c r="F24" i="22" s="1"/>
  <c r="E28" i="22"/>
  <c r="F28" i="22" s="1"/>
  <c r="E29" i="22"/>
  <c r="F29" i="22" s="1"/>
  <c r="E30" i="22"/>
  <c r="F30" i="22" s="1"/>
  <c r="E31" i="22"/>
  <c r="F31" i="22" s="1"/>
  <c r="P36" i="16"/>
  <c r="P37" i="16"/>
  <c r="P38" i="16"/>
  <c r="O36" i="16"/>
  <c r="O37" i="16"/>
  <c r="O38" i="16"/>
  <c r="K36" i="16"/>
  <c r="K37" i="16"/>
  <c r="K38" i="16"/>
  <c r="J36" i="16"/>
  <c r="J37" i="16"/>
  <c r="J38" i="16"/>
  <c r="F36" i="16"/>
  <c r="F37" i="16"/>
  <c r="F38" i="16"/>
  <c r="E36" i="16"/>
  <c r="E37" i="16"/>
  <c r="E38" i="16"/>
  <c r="P30" i="16"/>
  <c r="P31" i="16"/>
  <c r="O30" i="16"/>
  <c r="O31" i="16"/>
  <c r="K30" i="16"/>
  <c r="K31" i="16"/>
  <c r="J30" i="16"/>
  <c r="J31" i="16"/>
  <c r="F30" i="16"/>
  <c r="F31" i="16"/>
  <c r="E30" i="16"/>
  <c r="E31" i="16"/>
  <c r="E17" i="22"/>
  <c r="F17" i="22" s="1"/>
  <c r="E19" i="22"/>
  <c r="F19" i="22" s="1"/>
  <c r="E20" i="22"/>
  <c r="F20" i="22" s="1"/>
  <c r="E21" i="22"/>
  <c r="F21" i="22" s="1"/>
  <c r="E22" i="22"/>
  <c r="F22" i="22" s="1"/>
  <c r="P24" i="16"/>
  <c r="P26" i="16"/>
  <c r="P27" i="16"/>
  <c r="P28" i="16"/>
  <c r="P29" i="16"/>
  <c r="P35" i="16"/>
  <c r="O24" i="16"/>
  <c r="O26" i="16"/>
  <c r="O27" i="16"/>
  <c r="O28" i="16"/>
  <c r="O29" i="16"/>
  <c r="O35" i="16"/>
  <c r="K24" i="16"/>
  <c r="K26" i="16"/>
  <c r="K27" i="16"/>
  <c r="K28" i="16"/>
  <c r="K29" i="16"/>
  <c r="K35" i="16"/>
  <c r="J24" i="16"/>
  <c r="J26" i="16"/>
  <c r="J27" i="16"/>
  <c r="J28" i="16"/>
  <c r="J29" i="16"/>
  <c r="J35" i="16"/>
  <c r="F24" i="16"/>
  <c r="F26" i="16"/>
  <c r="F27" i="16"/>
  <c r="F28" i="16"/>
  <c r="F29" i="16"/>
  <c r="F35" i="16"/>
  <c r="E24" i="16"/>
  <c r="E26" i="16"/>
  <c r="E27" i="16"/>
  <c r="E28" i="16"/>
  <c r="E29" i="16"/>
  <c r="E35" i="16"/>
  <c r="A2" i="17" l="1"/>
  <c r="E16" i="22"/>
  <c r="F16" i="22" s="1"/>
  <c r="E15" i="22"/>
  <c r="F15" i="22" s="1"/>
  <c r="E14" i="22"/>
  <c r="F14" i="22" s="1"/>
  <c r="E13" i="22"/>
  <c r="F13" i="22" s="1"/>
  <c r="E12" i="22"/>
  <c r="F12" i="22" s="1"/>
  <c r="E11" i="22"/>
  <c r="F11" i="22" s="1"/>
  <c r="E10" i="22"/>
  <c r="F10" i="22" s="1"/>
  <c r="E9" i="22"/>
  <c r="F9" i="22" s="1"/>
  <c r="E8" i="22"/>
  <c r="F8" i="22" s="1"/>
  <c r="E7" i="22"/>
  <c r="F7" i="22" s="1"/>
  <c r="E48" i="22"/>
  <c r="F48" i="22" s="1"/>
  <c r="E47" i="22"/>
  <c r="F47" i="22" s="1"/>
  <c r="E46" i="22"/>
  <c r="F46" i="22" s="1"/>
  <c r="E45" i="22"/>
  <c r="F45" i="22" s="1"/>
  <c r="E44" i="22"/>
  <c r="F44" i="22" s="1"/>
  <c r="E43" i="22"/>
  <c r="F43" i="22" s="1"/>
  <c r="F42" i="22"/>
  <c r="E42" i="22"/>
  <c r="E41" i="22"/>
  <c r="F41" i="22" s="1"/>
  <c r="E40" i="22"/>
  <c r="F40" i="22" s="1"/>
  <c r="E39" i="22"/>
  <c r="F39" i="22" s="1"/>
  <c r="E38" i="22"/>
  <c r="F38" i="22" s="1"/>
  <c r="O65" i="16"/>
  <c r="P65" i="16" s="1"/>
  <c r="O64" i="16"/>
  <c r="P64" i="16" s="1"/>
  <c r="O63" i="16"/>
  <c r="P63" i="16" s="1"/>
  <c r="O62" i="16"/>
  <c r="P62" i="16" s="1"/>
  <c r="O61" i="16"/>
  <c r="P61" i="16" s="1"/>
  <c r="O60" i="16"/>
  <c r="P60" i="16" s="1"/>
  <c r="O59" i="16"/>
  <c r="P59" i="16" s="1"/>
  <c r="O58" i="16"/>
  <c r="P58" i="16" s="1"/>
  <c r="O57" i="16"/>
  <c r="P57" i="16" s="1"/>
  <c r="O56" i="16"/>
  <c r="P56" i="16" s="1"/>
  <c r="O55" i="16"/>
  <c r="P55" i="16" s="1"/>
  <c r="O54" i="16"/>
  <c r="P54" i="16" s="1"/>
  <c r="O53" i="16"/>
  <c r="P53" i="16" s="1"/>
  <c r="O52" i="16"/>
  <c r="P52" i="16" s="1"/>
  <c r="O51" i="16"/>
  <c r="P51" i="16" s="1"/>
  <c r="O50" i="16"/>
  <c r="P50" i="16" s="1"/>
  <c r="O49" i="16"/>
  <c r="P49" i="16" s="1"/>
  <c r="O48" i="16"/>
  <c r="P48" i="16" s="1"/>
  <c r="O47" i="16"/>
  <c r="P47" i="16" s="1"/>
  <c r="O46" i="16"/>
  <c r="P46" i="16" s="1"/>
  <c r="O45" i="16"/>
  <c r="P45" i="16" s="1"/>
  <c r="O23" i="16"/>
  <c r="P23" i="16" s="1"/>
  <c r="O22" i="16"/>
  <c r="P22" i="16" s="1"/>
  <c r="O21" i="16"/>
  <c r="P21" i="16" s="1"/>
  <c r="O20" i="16"/>
  <c r="P20" i="16" s="1"/>
  <c r="O19" i="16"/>
  <c r="P19" i="16" s="1"/>
  <c r="O18" i="16"/>
  <c r="P18" i="16" s="1"/>
  <c r="O17" i="16"/>
  <c r="P17" i="16" s="1"/>
  <c r="O16" i="16"/>
  <c r="P16" i="16" s="1"/>
  <c r="O15" i="16"/>
  <c r="P15" i="16" s="1"/>
  <c r="O14" i="16"/>
  <c r="P14" i="16" s="1"/>
  <c r="E6" i="16"/>
  <c r="F6" i="16" s="1"/>
  <c r="J45" i="16"/>
  <c r="K45" i="16" s="1"/>
  <c r="J46" i="16"/>
  <c r="K46" i="16" s="1"/>
  <c r="J47" i="16"/>
  <c r="K47" i="16" s="1"/>
  <c r="J48" i="16"/>
  <c r="K48" i="16" s="1"/>
  <c r="J49" i="16"/>
  <c r="K49" i="16" s="1"/>
  <c r="J50" i="16"/>
  <c r="K50" i="16" s="1"/>
  <c r="J51" i="16"/>
  <c r="K51" i="16" s="1"/>
  <c r="J52" i="16"/>
  <c r="K52" i="16" s="1"/>
  <c r="J53" i="16"/>
  <c r="K53" i="16" s="1"/>
  <c r="J54" i="16"/>
  <c r="K54" i="16" s="1"/>
  <c r="J55" i="16"/>
  <c r="K55" i="16" s="1"/>
  <c r="J56" i="16"/>
  <c r="K56" i="16" s="1"/>
  <c r="J57" i="16"/>
  <c r="K57" i="16" s="1"/>
  <c r="J58" i="16"/>
  <c r="K58" i="16" s="1"/>
  <c r="J59" i="16"/>
  <c r="K59" i="16" s="1"/>
  <c r="J60" i="16"/>
  <c r="K60" i="16" s="1"/>
  <c r="J61" i="16"/>
  <c r="K61" i="16" s="1"/>
  <c r="J62" i="16"/>
  <c r="K62" i="16" s="1"/>
  <c r="J63" i="16"/>
  <c r="K63" i="16" s="1"/>
  <c r="J64" i="16"/>
  <c r="K64" i="16" s="1"/>
  <c r="E45" i="16"/>
  <c r="F45" i="16" s="1"/>
  <c r="E46" i="16"/>
  <c r="F46" i="16" s="1"/>
  <c r="E47" i="16"/>
  <c r="F47" i="16" s="1"/>
  <c r="E48" i="16"/>
  <c r="F48" i="16" s="1"/>
  <c r="E49" i="16"/>
  <c r="F49" i="16" s="1"/>
  <c r="E50" i="16"/>
  <c r="F50" i="16" s="1"/>
  <c r="E51" i="16"/>
  <c r="F51" i="16" s="1"/>
  <c r="E52" i="16"/>
  <c r="F52" i="16" s="1"/>
  <c r="E53" i="16"/>
  <c r="F53" i="16" s="1"/>
  <c r="E54" i="16"/>
  <c r="F54" i="16" s="1"/>
  <c r="E55" i="16"/>
  <c r="F55" i="16" s="1"/>
  <c r="E56" i="16"/>
  <c r="F56" i="16" s="1"/>
  <c r="E57" i="16"/>
  <c r="F57" i="16" s="1"/>
  <c r="E58" i="16"/>
  <c r="F58" i="16" s="1"/>
  <c r="E59" i="16"/>
  <c r="F59" i="16" s="1"/>
  <c r="E60" i="16"/>
  <c r="F60" i="16" s="1"/>
  <c r="E61" i="16"/>
  <c r="F61" i="16" s="1"/>
  <c r="E62" i="16"/>
  <c r="F62" i="16" s="1"/>
  <c r="E63" i="16"/>
  <c r="F63" i="16" s="1"/>
  <c r="E64" i="16"/>
  <c r="F64" i="16" s="1"/>
  <c r="A2" i="20" l="1"/>
  <c r="A2" i="22"/>
  <c r="E58" i="22" l="1"/>
  <c r="F58" i="22" s="1"/>
  <c r="E57" i="22"/>
  <c r="F57" i="22" s="1"/>
  <c r="E56" i="22"/>
  <c r="F56" i="22" s="1"/>
  <c r="E55" i="22"/>
  <c r="F55" i="22" s="1"/>
  <c r="E54" i="22"/>
  <c r="F54" i="22" s="1"/>
  <c r="E53" i="22"/>
  <c r="F53" i="22" s="1"/>
  <c r="E52" i="22"/>
  <c r="F52" i="22" s="1"/>
  <c r="E51" i="22"/>
  <c r="F51" i="22" s="1"/>
  <c r="E50" i="22"/>
  <c r="F50" i="22" s="1"/>
  <c r="E49" i="22"/>
  <c r="F49" i="22" s="1"/>
  <c r="J37" i="20" l="1"/>
  <c r="J36" i="20"/>
  <c r="J35" i="20"/>
  <c r="J34" i="20"/>
  <c r="J33" i="20"/>
  <c r="J32" i="20"/>
  <c r="J31" i="20"/>
  <c r="J30" i="20"/>
  <c r="J29" i="20"/>
  <c r="J28" i="20"/>
  <c r="J27" i="20"/>
  <c r="J26" i="20"/>
  <c r="J22" i="20"/>
  <c r="J21" i="20"/>
  <c r="J20" i="20"/>
  <c r="J19" i="20"/>
  <c r="J18" i="20"/>
  <c r="J15" i="20"/>
  <c r="J14" i="20"/>
  <c r="J13" i="20"/>
  <c r="J12" i="20"/>
  <c r="J11" i="20"/>
  <c r="J10" i="20"/>
  <c r="J9" i="20"/>
  <c r="J8" i="20"/>
  <c r="J7" i="20"/>
  <c r="J6" i="20"/>
  <c r="J5" i="20"/>
  <c r="J16" i="16" l="1"/>
  <c r="K16" i="16" s="1"/>
  <c r="J21" i="16"/>
  <c r="K21" i="16" s="1"/>
  <c r="J20" i="16"/>
  <c r="K20" i="16" s="1"/>
  <c r="J19" i="16"/>
  <c r="K19" i="16" s="1"/>
  <c r="J18" i="16"/>
  <c r="K18" i="16" s="1"/>
  <c r="J17" i="16"/>
  <c r="K17" i="16" s="1"/>
  <c r="E21" i="16"/>
  <c r="F21" i="16" s="1"/>
  <c r="E20" i="16"/>
  <c r="F20" i="16" s="1"/>
  <c r="E18" i="16"/>
  <c r="F18" i="16" s="1"/>
  <c r="E17" i="16"/>
  <c r="F17" i="16" s="1"/>
  <c r="E16" i="16"/>
  <c r="F16" i="16" s="1"/>
  <c r="J65" i="16" l="1"/>
  <c r="K65" i="16" s="1"/>
  <c r="E65" i="16"/>
  <c r="F65" i="16" s="1"/>
  <c r="J23" i="16"/>
  <c r="K23" i="16" s="1"/>
  <c r="E23" i="16"/>
  <c r="F23" i="16" s="1"/>
  <c r="J22" i="16"/>
  <c r="K22" i="16" s="1"/>
  <c r="E22" i="16"/>
  <c r="F22" i="16" s="1"/>
  <c r="E19" i="16"/>
  <c r="F19" i="16" s="1"/>
  <c r="J15" i="16"/>
  <c r="K15" i="16" s="1"/>
  <c r="E15" i="16"/>
  <c r="F15" i="16" s="1"/>
  <c r="J14" i="16"/>
  <c r="K14" i="16" s="1"/>
  <c r="E14" i="16"/>
  <c r="F14" i="16" s="1"/>
  <c r="E7" i="16" l="1"/>
  <c r="F7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</calcChain>
</file>

<file path=xl/comments1.xml><?xml version="1.0" encoding="utf-8"?>
<comments xmlns="http://schemas.openxmlformats.org/spreadsheetml/2006/main">
  <authors>
    <author>LEROY Charlotte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LEROY Charlotte:</t>
        </r>
        <r>
          <rPr>
            <sz val="9"/>
            <color indexed="81"/>
            <rFont val="Tahoma"/>
            <family val="2"/>
          </rPr>
          <t xml:space="preserve">
Différencier les 2 LOTS STORZ</t>
        </r>
      </text>
    </comment>
  </commentList>
</comments>
</file>

<file path=xl/sharedStrings.xml><?xml version="1.0" encoding="utf-8"?>
<sst xmlns="http://schemas.openxmlformats.org/spreadsheetml/2006/main" count="207" uniqueCount="100">
  <si>
    <t>% de remise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</si>
  <si>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</si>
  <si>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</si>
  <si>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</si>
  <si>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</si>
  <si>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</si>
  <si>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</si>
  <si>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</si>
  <si>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</si>
  <si>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</si>
  <si>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</si>
  <si>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</si>
  <si>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</si>
  <si>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</si>
  <si>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</si>
  <si>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</si>
  <si>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</si>
  <si>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</si>
  <si>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</si>
  <si>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</si>
  <si>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</si>
  <si>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</si>
  <si>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</si>
  <si>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Maintenance curative 1er niveau</t>
  </si>
  <si>
    <t>Maintenance curative 2ème niveau</t>
  </si>
  <si>
    <t>Incluant : MO et PD concernées par la réparation</t>
  </si>
  <si>
    <t>Prix forfaitaire  remisé € HT</t>
  </si>
  <si>
    <t>CH St Nazaire</t>
  </si>
  <si>
    <t>CHU de Nantes site de l'Hopital Mère-Enfant</t>
  </si>
  <si>
    <t>CHU de Nantes site de l'Hotel Dieu</t>
  </si>
  <si>
    <t>CHU de Nantes site de l'Hopital Nord</t>
  </si>
  <si>
    <t>CHU de Nantes site de St Jacques</t>
  </si>
  <si>
    <t>Résidence Beauséjour</t>
  </si>
  <si>
    <t>Hopital La Seilleraye</t>
  </si>
  <si>
    <t>Centre hospitalier Bellier</t>
  </si>
  <si>
    <t>Total</t>
  </si>
  <si>
    <t xml:space="preserve">EMISSION DE LA FACTURATION :
CONDITION DE LA FACTURATION : </t>
  </si>
  <si>
    <t xml:space="preserve">AU BON DE COMMANDE  
TERME ECHU </t>
  </si>
  <si>
    <t>Forfait de déplacement</t>
  </si>
  <si>
    <t>Prix € HT</t>
  </si>
  <si>
    <t>Prix remisé € HT</t>
  </si>
  <si>
    <t>Prix remisé € TTC</t>
  </si>
  <si>
    <t>Annexe financière PSE : Echange standard</t>
  </si>
  <si>
    <t>PSE Facultative : Echange standard</t>
  </si>
  <si>
    <t>Description de l'ES</t>
  </si>
  <si>
    <t>28162AVA</t>
  </si>
  <si>
    <t>26120BA</t>
  </si>
  <si>
    <t>11630AA</t>
  </si>
  <si>
    <t>câble de lumière pour xénon autoclavable 2.5mm 3m</t>
  </si>
  <si>
    <t>câble de lumière pour xénon autoclavable 2.5mm 2m30</t>
  </si>
  <si>
    <t>câble de lumière pour xénon autoclavable 3.5mm 3m</t>
  </si>
  <si>
    <t>câble de lumière pour xénon autoclavable 3.5mm 2m30</t>
  </si>
  <si>
    <t xml:space="preserve">câble de lumière pour xénon autoclavable 4.5mm 3m  </t>
  </si>
  <si>
    <t xml:space="preserve">câble de lumière pour xénon autoclavable 4.5mm 2m30  </t>
  </si>
  <si>
    <t xml:space="preserve">câble de lumière pour xénon autoclavable 5mm 3m  </t>
  </si>
  <si>
    <t xml:space="preserve">câble de lumière pour xénon autoclavable 5mm 2m30  </t>
  </si>
  <si>
    <t xml:space="preserve">sonde de résecteur avec 1 robinet </t>
  </si>
  <si>
    <t>gaine de résecteur 21 char avec 2 robinets</t>
  </si>
  <si>
    <t xml:space="preserve">gaine de résecteur 17 char </t>
  </si>
  <si>
    <t>pince à préhension pour cystoscope</t>
  </si>
  <si>
    <t>poignée active de résecteur</t>
  </si>
  <si>
    <t>chemise intérieure de résecteur</t>
  </si>
  <si>
    <t>chemise extérieure de résecteur</t>
  </si>
  <si>
    <t>obturateur articulé de résecteur</t>
  </si>
  <si>
    <t xml:space="preserve">chemise de néphroscope </t>
  </si>
  <si>
    <t xml:space="preserve">gaine d’hystéroscope diagnostique pour optique 2.7 mm </t>
  </si>
  <si>
    <t xml:space="preserve">gaine d’hystéroscope diagnostique pour optique 4 mm </t>
  </si>
  <si>
    <t xml:space="preserve">poignée passive d’hystéroscope  </t>
  </si>
  <si>
    <t>7229BA</t>
  </si>
  <si>
    <t xml:space="preserve"> Optiques</t>
  </si>
  <si>
    <t>Maintenance curative 3ème niveau</t>
  </si>
  <si>
    <t>Autres</t>
  </si>
  <si>
    <t>10030AA</t>
  </si>
  <si>
    <t>10324AA</t>
  </si>
  <si>
    <t>11575A</t>
  </si>
  <si>
    <t xml:space="preserve"> Optiques rigides</t>
  </si>
  <si>
    <t>26007AA</t>
  </si>
  <si>
    <t>26007BA</t>
  </si>
  <si>
    <t>20916025AGA</t>
  </si>
  <si>
    <t>27830KA</t>
  </si>
  <si>
    <t>27820KA</t>
  </si>
  <si>
    <t>27005BA</t>
  </si>
  <si>
    <t>27005CA</t>
  </si>
  <si>
    <t>27005FA</t>
  </si>
  <si>
    <t>26003AA</t>
  </si>
  <si>
    <t>26003BA</t>
  </si>
  <si>
    <t>27292AMA</t>
  </si>
  <si>
    <t>28731BWA</t>
  </si>
  <si>
    <t>28731AWA</t>
  </si>
  <si>
    <t>27020BA</t>
  </si>
  <si>
    <t>26105BA</t>
  </si>
  <si>
    <t>26046AA</t>
  </si>
  <si>
    <t>26046BA</t>
  </si>
  <si>
    <t>7230BA</t>
  </si>
  <si>
    <t>28132AA</t>
  </si>
  <si>
    <t>28126CR</t>
  </si>
  <si>
    <t>28300BA</t>
  </si>
  <si>
    <t>27050SCK</t>
  </si>
  <si>
    <r>
      <t>Cellules blanches à compléter, merci de ne pas toucher aux formules automatiques.</t>
    </r>
    <r>
      <rPr>
        <b/>
        <u/>
        <sz val="22"/>
        <color rgb="FFFF0000"/>
        <rFont val="Calibri"/>
        <family val="2"/>
        <scheme val="minor"/>
      </rPr>
      <t xml:space="preserve">
Le titulaire liste ci après les principales références de pièces détachées, accessoires et consommables à remplacer sur la durée de vie de l’équipement</t>
    </r>
  </si>
  <si>
    <t xml:space="preserve">Maintenance à l'attachement pour les équipements de bloc opératoire de marque STORZ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</si>
</sst>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6" fillId="0" borderId="0"/>
    <xf numFmtId="0" fontId="20" fillId="0" borderId="0" applyNumberFormat="0" applyFill="0" applyBorder="0" applyAlignment="0" applyProtection="0"/>
    <xf numFmtId="0" fontId="21" fillId="0" borderId="44" applyNumberFormat="0" applyFill="0" applyAlignment="0" applyProtection="0"/>
    <xf numFmtId="0" fontId="22" fillId="0" borderId="45" applyNumberFormat="0" applyFill="0" applyAlignment="0" applyProtection="0"/>
    <xf numFmtId="0" fontId="23" fillId="0" borderId="46" applyNumberFormat="0" applyFill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47" applyNumberFormat="0" applyAlignment="0" applyProtection="0"/>
    <xf numFmtId="0" fontId="28" fillId="13" borderId="48" applyNumberFormat="0" applyAlignment="0" applyProtection="0"/>
    <xf numFmtId="0" fontId="29" fillId="13" borderId="47" applyNumberFormat="0" applyAlignment="0" applyProtection="0"/>
    <xf numFmtId="0" fontId="30" fillId="0" borderId="49" applyNumberFormat="0" applyFill="0" applyAlignment="0" applyProtection="0"/>
    <xf numFmtId="0" fontId="31" fillId="14" borderId="50" applyNumberFormat="0" applyAlignment="0" applyProtection="0"/>
    <xf numFmtId="0" fontId="32" fillId="0" borderId="0" applyNumberFormat="0" applyFill="0" applyBorder="0" applyAlignment="0" applyProtection="0"/>
    <xf numFmtId="0" fontId="19" fillId="15" borderId="5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52" applyNumberFormat="0" applyFill="0" applyAlignment="0" applyProtection="0"/>
    <xf numFmtId="0" fontId="12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12" fillId="39" borderId="0" applyNumberFormat="0" applyBorder="0" applyAlignment="0" applyProtection="0"/>
    <xf numFmtId="0" fontId="16" fillId="0" borderId="0"/>
  </cellStyleXfs>
  <cellXfs count="149">
    <xf numFmtId="0" fontId="0" fillId="0" borderId="0" xfId="0"/>
    <xf numFmtId="0" fontId="18" fillId="41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0" fillId="0" borderId="0" xfId="0"/>
    <xf numFmtId="0" fontId="10" fillId="4" borderId="31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6" xfId="0" applyNumberFormat="1" applyFont="1" applyFill="1" applyBorder="1" applyAlignment="1">
      <alignment horizontal="center" vertical="center" wrapText="1"/>
    </xf>
    <xf numFmtId="10" fontId="3" fillId="0" borderId="17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10" fontId="3" fillId="0" borderId="36" xfId="0" applyNumberFormat="1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9" fillId="4" borderId="32" xfId="0" applyFont="1" applyFill="1" applyBorder="1" applyAlignment="1">
      <alignment horizontal="center" vertical="center" wrapText="1"/>
    </xf>
    <xf numFmtId="0" fontId="9" fillId="4" borderId="33" xfId="0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vertical="center" wrapText="1"/>
    </xf>
    <xf numFmtId="164" fontId="17" fillId="4" borderId="4" xfId="0" applyNumberFormat="1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17" fillId="4" borderId="36" xfId="0" applyFont="1" applyFill="1" applyBorder="1" applyAlignment="1">
      <alignment horizontal="center" vertical="center" wrapText="1"/>
    </xf>
    <xf numFmtId="0" fontId="17" fillId="4" borderId="37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164" fontId="17" fillId="4" borderId="6" xfId="0" applyNumberFormat="1" applyFont="1" applyFill="1" applyBorder="1" applyAlignment="1">
      <alignment horizontal="center" vertical="center" wrapText="1"/>
    </xf>
    <xf numFmtId="0" fontId="10" fillId="4" borderId="38" xfId="0" applyFont="1" applyFill="1" applyBorder="1" applyAlignment="1">
      <alignment horizontal="center" vertical="center" wrapText="1"/>
    </xf>
    <xf numFmtId="0" fontId="1" fillId="7" borderId="34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5" fillId="6" borderId="40" xfId="0" applyFont="1" applyFill="1" applyBorder="1" applyAlignment="1">
      <alignment horizontal="center" vertical="center" wrapText="1"/>
    </xf>
    <xf numFmtId="0" fontId="15" fillId="6" borderId="41" xfId="0" applyFont="1" applyFill="1" applyBorder="1" applyAlignment="1">
      <alignment horizontal="center" vertical="center" wrapText="1"/>
    </xf>
    <xf numFmtId="0" fontId="15" fillId="6" borderId="42" xfId="0" applyFont="1" applyFill="1" applyBorder="1" applyAlignment="1">
      <alignment horizontal="center" vertical="center" wrapText="1"/>
    </xf>
    <xf numFmtId="0" fontId="15" fillId="6" borderId="43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 wrapText="1"/>
    </xf>
    <xf numFmtId="164" fontId="35" fillId="40" borderId="1" xfId="0" applyNumberFormat="1" applyFont="1" applyFill="1" applyBorder="1" applyAlignment="1">
      <alignment horizontal="center" vertical="center"/>
    </xf>
    <xf numFmtId="0" fontId="34" fillId="0" borderId="35" xfId="0" applyFont="1" applyBorder="1" applyAlignment="1">
      <alignment horizontal="center" vertical="center"/>
    </xf>
    <xf numFmtId="3" fontId="0" fillId="40" borderId="17" xfId="0" applyNumberForma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164" fontId="0" fillId="40" borderId="36" xfId="0" applyNumberFormat="1" applyFill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0" fontId="35" fillId="0" borderId="19" xfId="43" applyFont="1" applyBorder="1" applyAlignment="1">
      <alignment vertical="center" wrapText="1"/>
    </xf>
    <xf numFmtId="0" fontId="0" fillId="0" borderId="53" xfId="0" applyBorder="1" applyAlignment="1">
      <alignment horizontal="center" vertical="center"/>
    </xf>
    <xf numFmtId="0" fontId="35" fillId="0" borderId="35" xfId="43" applyFont="1" applyBorder="1" applyAlignment="1">
      <alignment vertical="center" wrapText="1"/>
    </xf>
    <xf numFmtId="0" fontId="35" fillId="0" borderId="1" xfId="0" applyFont="1" applyBorder="1" applyAlignment="1">
      <alignment horizontal="center" vertical="center"/>
    </xf>
    <xf numFmtId="10" fontId="3" fillId="4" borderId="1" xfId="0" applyNumberFormat="1" applyFont="1" applyFill="1" applyBorder="1" applyAlignment="1">
      <alignment horizontal="center" vertical="center" wrapText="1"/>
    </xf>
    <xf numFmtId="10" fontId="3" fillId="4" borderId="17" xfId="0" applyNumberFormat="1" applyFont="1" applyFill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/>
    </xf>
    <xf numFmtId="164" fontId="0" fillId="0" borderId="36" xfId="0" applyNumberForma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3" fontId="0" fillId="0" borderId="17" xfId="0" applyNumberForma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35" fillId="0" borderId="5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164" fontId="3" fillId="4" borderId="26" xfId="0" applyNumberFormat="1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0" borderId="15" xfId="1" applyNumberFormat="1" applyFont="1" applyFill="1" applyBorder="1" applyAlignment="1" applyProtection="1">
      <alignment horizontal="center" vertical="center"/>
    </xf>
    <xf numFmtId="0" fontId="37" fillId="0" borderId="35" xfId="43" applyFont="1" applyBorder="1" applyAlignment="1">
      <alignment horizontal="center" vertical="center"/>
    </xf>
    <xf numFmtId="0" fontId="35" fillId="0" borderId="1" xfId="43" applyFont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0" xfId="0"/>
    <xf numFmtId="0" fontId="18" fillId="41" borderId="8" xfId="0" applyFont="1" applyFill="1" applyBorder="1" applyAlignment="1">
      <alignment horizontal="center" vertical="center" wrapText="1"/>
    </xf>
    <xf numFmtId="0" fontId="18" fillId="41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8" borderId="23" xfId="0" applyFont="1" applyFill="1" applyBorder="1" applyAlignment="1">
      <alignment horizontal="center" vertical="center" wrapText="1"/>
    </xf>
    <xf numFmtId="0" fontId="18" fillId="8" borderId="24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8" fillId="42" borderId="2" xfId="0" applyFont="1" applyFill="1" applyBorder="1" applyAlignment="1">
      <alignment horizontal="center" vertical="center" wrapText="1"/>
    </xf>
    <xf numFmtId="0" fontId="18" fillId="42" borderId="8" xfId="0" applyFont="1" applyFill="1" applyBorder="1" applyAlignment="1">
      <alignment horizontal="center" vertical="center" wrapText="1"/>
    </xf>
    <xf numFmtId="0" fontId="18" fillId="42" borderId="9" xfId="0" applyFont="1" applyFill="1" applyBorder="1" applyAlignment="1">
      <alignment horizontal="center" vertical="center" wrapText="1"/>
    </xf>
    <xf numFmtId="0" fontId="4" fillId="4" borderId="55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</cellXfs>
  <cellStyles count="44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Entrée" xfId="10" builtinId="20" customBuiltin="1"/>
    <cellStyle name="Insatisfaisant" xfId="8" builtinId="27" customBuiltin="1"/>
    <cellStyle name="Neutre" xfId="9" builtinId="28" customBuiltin="1"/>
    <cellStyle name="NiveauLigne_4" xfId="1" builtinId="1" iLevel="3"/>
    <cellStyle name="Normal" xfId="0" builtinId="0"/>
    <cellStyle name="Normal 2" xfId="43"/>
    <cellStyle name="Note" xfId="16" builtinId="10" customBuiltin="1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J37" totalsRowShown="0" headerRowDxfId="14" dataDxfId="12" headerRowBorderDxfId="13" tableBorderDxfId="11" totalsRowBorderDxfId="10" dataCellStyle="NiveauLigne_4">
  <autoFilter ref="A4:J37"/>
  <sortState ref="A5:M177">
    <sortCondition ref="J4:J177"/>
  </sortState>
  <tableColumns count="10">
    <tableColumn id="1" name="Modèle équipement" dataDxfId="9" dataCellStyle="NiveauLigne_4"/>
    <tableColumn id="11" name="CH St Nazaire" dataDxfId="8" dataCellStyle="NiveauLigne_4"/>
    <tableColumn id="2" name="CHU de Nantes site de l'Hopital Mère-Enfant" dataDxfId="7" dataCellStyle="NiveauLigne_4"/>
    <tableColumn id="3" name="CHU de Nantes site de l'Hotel Dieu" dataDxfId="6" dataCellStyle="NiveauLigne_4"/>
    <tableColumn id="4" name="CHU de Nantes site de l'Hopital Nord" dataDxfId="5" dataCellStyle="NiveauLigne_4"/>
    <tableColumn id="7" name="CHU de Nantes site de St Jacques" dataDxfId="4" dataCellStyle="NiveauLigne_4"/>
    <tableColumn id="8" name="Résidence Beauséjour" dataDxfId="3" dataCellStyle="NiveauLigne_4"/>
    <tableColumn id="9" name="Hopital La Seilleraye" dataDxfId="2" dataCellStyle="NiveauLigne_4"/>
    <tableColumn id="10" name="Centre hospitalier Bellier" dataDxfId="1" dataCellStyle="NiveauLigne_4"/>
    <tableColumn id="6" name="Total" dataDxfId="0" dataCellStyle="NiveauLigne_4">
      <calculatedColumnFormula>SUM(Tableau13[[#This Row],[CH St Nazaire]:[Centre hospitalier Bellier]])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P72"/>
  <sheetViews>
    <sheetView showGridLines="0" tabSelected="1" view="pageBreakPreview" zoomScale="60" zoomScaleNormal="80" workbookViewId="0">
      <selection activeCell="N5" sqref="N5"/>
    </sheetView>
  </sheetViews>
  <sheetFormatPr baseColWidth="10" defaultColWidth="11.453125" defaultRowHeight="14.5" x14ac:dyDescent="0.35"/>
  <cols>
    <col min="1" max="1" width="65.26953125" style="2" customWidth="1"/>
    <col min="2" max="2" width="27.54296875" style="2" customWidth="1"/>
    <col min="3" max="6" width="18.54296875" style="2" customWidth="1"/>
    <col min="7" max="7" width="27.54296875" style="2" customWidth="1"/>
    <col min="8" max="11" width="18.54296875" style="2" customWidth="1"/>
    <col min="12" max="12" width="27.54296875" style="2" customWidth="1"/>
    <col min="13" max="16" width="18.54296875" style="2" customWidth="1"/>
    <col min="17" max="16384" width="11.453125" style="2"/>
  </cols>
  <sheetData>
    <row r="1" spans="1:16" ht="40" customHeight="1" x14ac:dyDescent="0.35">
      <c r="A1" s="120" t="s">
        <v>21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40" customHeight="1" x14ac:dyDescent="0.35">
      <c r="A2" s="120" t="s">
        <v>99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</row>
    <row r="3" spans="1:16" s="3" customFormat="1" ht="46.5" customHeight="1" thickBot="1" x14ac:dyDescent="0.4">
      <c r="A3" s="122" t="s">
        <v>4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</row>
    <row r="4" spans="1:16" s="3" customFormat="1" ht="66.650000000000006" customHeight="1" thickBot="1" x14ac:dyDescent="0.4">
      <c r="A4" s="2"/>
      <c r="B4" s="123" t="s">
        <v>22</v>
      </c>
      <c r="C4" s="124"/>
      <c r="D4" s="124"/>
      <c r="E4" s="124"/>
      <c r="F4" s="125"/>
    </row>
    <row r="5" spans="1:16" s="3" customFormat="1" ht="45" customHeight="1" x14ac:dyDescent="0.35">
      <c r="A5" s="69" t="s">
        <v>1</v>
      </c>
      <c r="B5" s="27" t="s">
        <v>6</v>
      </c>
      <c r="C5" s="68" t="s">
        <v>39</v>
      </c>
      <c r="D5" s="52" t="s">
        <v>0</v>
      </c>
      <c r="E5" s="59" t="s">
        <v>40</v>
      </c>
      <c r="F5" s="60" t="s">
        <v>41</v>
      </c>
    </row>
    <row r="6" spans="1:16" s="3" customFormat="1" ht="40" customHeight="1" x14ac:dyDescent="0.35">
      <c r="A6" s="70" t="s">
        <v>38</v>
      </c>
      <c r="B6" s="25"/>
      <c r="C6" s="9"/>
      <c r="D6" s="51"/>
      <c r="E6" s="61">
        <f>C6-(C6*D6)</f>
        <v>0</v>
      </c>
      <c r="F6" s="62">
        <f>E6*1.2</f>
        <v>0</v>
      </c>
    </row>
    <row r="7" spans="1:16" s="3" customFormat="1" ht="40" customHeight="1" x14ac:dyDescent="0.35">
      <c r="A7" s="32" t="s">
        <v>2</v>
      </c>
      <c r="B7" s="25"/>
      <c r="C7" s="17"/>
      <c r="D7" s="10"/>
      <c r="E7" s="53">
        <f t="shared" ref="E7" si="0">C7-(C7*D7)</f>
        <v>0</v>
      </c>
      <c r="F7" s="54">
        <f t="shared" ref="F7" si="1">E7*1.2</f>
        <v>0</v>
      </c>
    </row>
    <row r="8" spans="1:16" s="3" customFormat="1" ht="40" customHeight="1" x14ac:dyDescent="0.35">
      <c r="A8" s="23" t="s">
        <v>17</v>
      </c>
      <c r="B8" s="47" t="s">
        <v>14</v>
      </c>
      <c r="C8" s="7" t="s">
        <v>14</v>
      </c>
      <c r="D8" s="10"/>
      <c r="E8" s="53" t="s">
        <v>14</v>
      </c>
      <c r="F8" s="54" t="s">
        <v>14</v>
      </c>
    </row>
    <row r="9" spans="1:16" s="3" customFormat="1" ht="40" customHeight="1" thickBot="1" x14ac:dyDescent="0.4">
      <c r="A9" s="24" t="s">
        <v>18</v>
      </c>
      <c r="B9" s="49" t="s">
        <v>14</v>
      </c>
      <c r="C9" s="48" t="s">
        <v>14</v>
      </c>
      <c r="D9" s="16"/>
      <c r="E9" s="63" t="s">
        <v>14</v>
      </c>
      <c r="F9" s="64" t="s">
        <v>14</v>
      </c>
    </row>
    <row r="10" spans="1:16" ht="21" customHeight="1" thickBot="1" x14ac:dyDescent="0.4"/>
    <row r="11" spans="1:16" ht="59.15" customHeight="1" thickBot="1" x14ac:dyDescent="0.4">
      <c r="B11" s="139" t="s">
        <v>23</v>
      </c>
      <c r="C11" s="140"/>
      <c r="D11" s="140"/>
      <c r="E11" s="140"/>
      <c r="F11" s="141"/>
      <c r="G11" s="126" t="s">
        <v>24</v>
      </c>
      <c r="H11" s="127"/>
      <c r="I11" s="127"/>
      <c r="J11" s="127"/>
      <c r="K11" s="128"/>
      <c r="L11" s="1" t="s">
        <v>70</v>
      </c>
      <c r="M11" s="109"/>
      <c r="N11" s="109"/>
      <c r="O11" s="109"/>
      <c r="P11" s="110"/>
    </row>
    <row r="12" spans="1:16" ht="45" customHeight="1" x14ac:dyDescent="0.35">
      <c r="A12" s="69" t="s">
        <v>1</v>
      </c>
      <c r="B12" s="19" t="s">
        <v>3</v>
      </c>
      <c r="C12" s="20" t="s">
        <v>15</v>
      </c>
      <c r="D12" s="21" t="s">
        <v>0</v>
      </c>
      <c r="E12" s="65" t="s">
        <v>16</v>
      </c>
      <c r="F12" s="66" t="s">
        <v>12</v>
      </c>
      <c r="G12" s="19" t="s">
        <v>3</v>
      </c>
      <c r="H12" s="20" t="s">
        <v>15</v>
      </c>
      <c r="I12" s="21" t="s">
        <v>0</v>
      </c>
      <c r="J12" s="65" t="s">
        <v>26</v>
      </c>
      <c r="K12" s="66" t="s">
        <v>12</v>
      </c>
      <c r="L12" s="19" t="s">
        <v>3</v>
      </c>
      <c r="M12" s="20" t="s">
        <v>15</v>
      </c>
      <c r="N12" s="21" t="s">
        <v>0</v>
      </c>
      <c r="O12" s="65" t="s">
        <v>26</v>
      </c>
      <c r="P12" s="66" t="s">
        <v>12</v>
      </c>
    </row>
    <row r="13" spans="1:16" ht="40" customHeight="1" x14ac:dyDescent="0.35">
      <c r="A13" s="146" t="s">
        <v>75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8"/>
    </row>
    <row r="14" spans="1:16" ht="40" customHeight="1" x14ac:dyDescent="0.35">
      <c r="A14" s="83" t="s">
        <v>81</v>
      </c>
      <c r="B14" s="12"/>
      <c r="C14" s="13"/>
      <c r="D14" s="10"/>
      <c r="E14" s="53">
        <f t="shared" ref="E14:E19" si="2">C14-(C14*D14)</f>
        <v>0</v>
      </c>
      <c r="F14" s="54">
        <f t="shared" ref="F14:F19" si="3">E14*1.2</f>
        <v>0</v>
      </c>
      <c r="G14" s="12"/>
      <c r="H14" s="13"/>
      <c r="I14" s="10"/>
      <c r="J14" s="53">
        <f t="shared" ref="J14:J15" si="4">H14-(H14*I14)</f>
        <v>0</v>
      </c>
      <c r="K14" s="54">
        <f t="shared" ref="K14:K15" si="5">J14*1.2</f>
        <v>0</v>
      </c>
      <c r="L14" s="12"/>
      <c r="M14" s="13"/>
      <c r="N14" s="10"/>
      <c r="O14" s="53">
        <f t="shared" ref="O14:O15" si="6">M14-(M14*N14)</f>
        <v>0</v>
      </c>
      <c r="P14" s="54">
        <f t="shared" ref="P14:P21" si="7">O14*1.2</f>
        <v>0</v>
      </c>
    </row>
    <row r="15" spans="1:16" ht="40" customHeight="1" x14ac:dyDescent="0.35">
      <c r="A15" s="77" t="s">
        <v>82</v>
      </c>
      <c r="B15" s="12"/>
      <c r="C15" s="13"/>
      <c r="D15" s="10"/>
      <c r="E15" s="53">
        <f t="shared" si="2"/>
        <v>0</v>
      </c>
      <c r="F15" s="54">
        <f t="shared" si="3"/>
        <v>0</v>
      </c>
      <c r="G15" s="12"/>
      <c r="H15" s="13"/>
      <c r="I15" s="10"/>
      <c r="J15" s="53">
        <f t="shared" si="4"/>
        <v>0</v>
      </c>
      <c r="K15" s="54">
        <f t="shared" si="5"/>
        <v>0</v>
      </c>
      <c r="L15" s="12"/>
      <c r="M15" s="13"/>
      <c r="N15" s="10"/>
      <c r="O15" s="53">
        <f t="shared" si="6"/>
        <v>0</v>
      </c>
      <c r="P15" s="54">
        <f t="shared" si="7"/>
        <v>0</v>
      </c>
    </row>
    <row r="16" spans="1:16" ht="40" customHeight="1" x14ac:dyDescent="0.35">
      <c r="A16" s="105" t="s">
        <v>83</v>
      </c>
      <c r="B16" s="12"/>
      <c r="C16" s="13"/>
      <c r="D16" s="10"/>
      <c r="E16" s="53">
        <f t="shared" ref="E16:E18" si="8">C16-(C16*D16)</f>
        <v>0</v>
      </c>
      <c r="F16" s="54">
        <f t="shared" ref="F16:F18" si="9">E16*1.2</f>
        <v>0</v>
      </c>
      <c r="G16" s="12"/>
      <c r="H16" s="13"/>
      <c r="I16" s="10"/>
      <c r="J16" s="53">
        <f>H16-(H16*I16)</f>
        <v>0</v>
      </c>
      <c r="K16" s="54">
        <f t="shared" ref="K16:K21" si="10">J16*1.2</f>
        <v>0</v>
      </c>
      <c r="L16" s="12"/>
      <c r="M16" s="13"/>
      <c r="N16" s="10"/>
      <c r="O16" s="53">
        <f>M16-(M16*N16)</f>
        <v>0</v>
      </c>
      <c r="P16" s="54">
        <f t="shared" si="7"/>
        <v>0</v>
      </c>
    </row>
    <row r="17" spans="1:16" ht="40" customHeight="1" x14ac:dyDescent="0.35">
      <c r="A17" s="77" t="s">
        <v>89</v>
      </c>
      <c r="B17" s="12"/>
      <c r="C17" s="13"/>
      <c r="D17" s="10"/>
      <c r="E17" s="53">
        <f t="shared" si="8"/>
        <v>0</v>
      </c>
      <c r="F17" s="54">
        <f t="shared" si="9"/>
        <v>0</v>
      </c>
      <c r="G17" s="12"/>
      <c r="H17" s="13"/>
      <c r="I17" s="10"/>
      <c r="J17" s="53">
        <f t="shared" ref="J17:J21" si="11">H17-(H17*I17)</f>
        <v>0</v>
      </c>
      <c r="K17" s="54">
        <f t="shared" si="10"/>
        <v>0</v>
      </c>
      <c r="L17" s="12"/>
      <c r="M17" s="13"/>
      <c r="N17" s="10"/>
      <c r="O17" s="53">
        <f t="shared" ref="O17:O21" si="12">M17-(M17*N17)</f>
        <v>0</v>
      </c>
      <c r="P17" s="54">
        <f t="shared" si="7"/>
        <v>0</v>
      </c>
    </row>
    <row r="18" spans="1:16" ht="40" customHeight="1" x14ac:dyDescent="0.35">
      <c r="A18" s="77" t="s">
        <v>46</v>
      </c>
      <c r="B18" s="12"/>
      <c r="C18" s="13"/>
      <c r="D18" s="10"/>
      <c r="E18" s="53">
        <f t="shared" si="8"/>
        <v>0</v>
      </c>
      <c r="F18" s="54">
        <f t="shared" si="9"/>
        <v>0</v>
      </c>
      <c r="G18" s="12"/>
      <c r="H18" s="13"/>
      <c r="I18" s="10"/>
      <c r="J18" s="53">
        <f t="shared" si="11"/>
        <v>0</v>
      </c>
      <c r="K18" s="54">
        <f t="shared" si="10"/>
        <v>0</v>
      </c>
      <c r="L18" s="12"/>
      <c r="M18" s="13"/>
      <c r="N18" s="10"/>
      <c r="O18" s="53">
        <f t="shared" si="12"/>
        <v>0</v>
      </c>
      <c r="P18" s="54">
        <f t="shared" si="7"/>
        <v>0</v>
      </c>
    </row>
    <row r="19" spans="1:16" ht="40" customHeight="1" x14ac:dyDescent="0.35">
      <c r="A19" s="84" t="s">
        <v>47</v>
      </c>
      <c r="B19" s="12"/>
      <c r="C19" s="13"/>
      <c r="D19" s="10"/>
      <c r="E19" s="53">
        <f t="shared" si="2"/>
        <v>0</v>
      </c>
      <c r="F19" s="54">
        <f t="shared" si="3"/>
        <v>0</v>
      </c>
      <c r="G19" s="12"/>
      <c r="H19" s="13"/>
      <c r="I19" s="10"/>
      <c r="J19" s="53">
        <f t="shared" si="11"/>
        <v>0</v>
      </c>
      <c r="K19" s="54">
        <f t="shared" si="10"/>
        <v>0</v>
      </c>
      <c r="L19" s="12"/>
      <c r="M19" s="13"/>
      <c r="N19" s="10"/>
      <c r="O19" s="53">
        <f t="shared" si="12"/>
        <v>0</v>
      </c>
      <c r="P19" s="54">
        <f t="shared" si="7"/>
        <v>0</v>
      </c>
    </row>
    <row r="20" spans="1:16" ht="40" customHeight="1" x14ac:dyDescent="0.35">
      <c r="A20" s="79">
        <v>11576</v>
      </c>
      <c r="B20" s="12"/>
      <c r="C20" s="13"/>
      <c r="D20" s="10"/>
      <c r="E20" s="53">
        <f t="shared" ref="E20:E21" si="13">C20-(C20*D20)</f>
        <v>0</v>
      </c>
      <c r="F20" s="54">
        <f t="shared" ref="F20:F21" si="14">E20*1.2</f>
        <v>0</v>
      </c>
      <c r="G20" s="12"/>
      <c r="H20" s="13"/>
      <c r="I20" s="10"/>
      <c r="J20" s="53">
        <f t="shared" si="11"/>
        <v>0</v>
      </c>
      <c r="K20" s="54">
        <f t="shared" si="10"/>
        <v>0</v>
      </c>
      <c r="L20" s="12"/>
      <c r="M20" s="13"/>
      <c r="N20" s="10"/>
      <c r="O20" s="53">
        <f t="shared" si="12"/>
        <v>0</v>
      </c>
      <c r="P20" s="54">
        <f t="shared" si="7"/>
        <v>0</v>
      </c>
    </row>
    <row r="21" spans="1:16" ht="40" customHeight="1" x14ac:dyDescent="0.35">
      <c r="A21" s="80" t="s">
        <v>74</v>
      </c>
      <c r="B21" s="12"/>
      <c r="C21" s="13"/>
      <c r="D21" s="10"/>
      <c r="E21" s="53">
        <f t="shared" si="13"/>
        <v>0</v>
      </c>
      <c r="F21" s="54">
        <f t="shared" si="14"/>
        <v>0</v>
      </c>
      <c r="G21" s="12"/>
      <c r="H21" s="13"/>
      <c r="I21" s="10"/>
      <c r="J21" s="53">
        <f t="shared" si="11"/>
        <v>0</v>
      </c>
      <c r="K21" s="54">
        <f t="shared" si="10"/>
        <v>0</v>
      </c>
      <c r="L21" s="12"/>
      <c r="M21" s="13"/>
      <c r="N21" s="10"/>
      <c r="O21" s="53">
        <f t="shared" si="12"/>
        <v>0</v>
      </c>
      <c r="P21" s="54">
        <f t="shared" si="7"/>
        <v>0</v>
      </c>
    </row>
    <row r="22" spans="1:16" ht="40" customHeight="1" x14ac:dyDescent="0.35">
      <c r="A22" s="80" t="s">
        <v>79</v>
      </c>
      <c r="B22" s="12"/>
      <c r="C22" s="13"/>
      <c r="D22" s="10"/>
      <c r="E22" s="53">
        <f>C22-(C22*D22)</f>
        <v>0</v>
      </c>
      <c r="F22" s="54">
        <f>E22*1.2</f>
        <v>0</v>
      </c>
      <c r="G22" s="12"/>
      <c r="H22" s="13"/>
      <c r="I22" s="10"/>
      <c r="J22" s="53">
        <f>H22-(H22*I22)</f>
        <v>0</v>
      </c>
      <c r="K22" s="54">
        <f>J22*1.2</f>
        <v>0</v>
      </c>
      <c r="L22" s="12"/>
      <c r="M22" s="13"/>
      <c r="N22" s="10"/>
      <c r="O22" s="53">
        <f>M22-(M22*N22)</f>
        <v>0</v>
      </c>
      <c r="P22" s="54">
        <f>O22*1.2</f>
        <v>0</v>
      </c>
    </row>
    <row r="23" spans="1:16" ht="40" customHeight="1" x14ac:dyDescent="0.35">
      <c r="A23" s="81" t="s">
        <v>80</v>
      </c>
      <c r="B23" s="14"/>
      <c r="C23" s="13"/>
      <c r="D23" s="10"/>
      <c r="E23" s="53">
        <f>C23-(C23*D23)</f>
        <v>0</v>
      </c>
      <c r="F23" s="54">
        <f>E23*1.2</f>
        <v>0</v>
      </c>
      <c r="G23" s="14"/>
      <c r="H23" s="13"/>
      <c r="I23" s="10"/>
      <c r="J23" s="53">
        <f>H23-(H23*I23)</f>
        <v>0</v>
      </c>
      <c r="K23" s="54">
        <f>J23*1.2</f>
        <v>0</v>
      </c>
      <c r="L23" s="14"/>
      <c r="M23" s="13"/>
      <c r="N23" s="10"/>
      <c r="O23" s="53">
        <f>M23-(M23*N23)</f>
        <v>0</v>
      </c>
      <c r="P23" s="54">
        <f>O23*1.2</f>
        <v>0</v>
      </c>
    </row>
    <row r="24" spans="1:16" ht="40" customHeight="1" x14ac:dyDescent="0.35">
      <c r="A24" s="88" t="s">
        <v>68</v>
      </c>
      <c r="B24" s="14"/>
      <c r="C24" s="82"/>
      <c r="D24" s="35"/>
      <c r="E24" s="53">
        <f t="shared" ref="E24:E43" si="15">C24-(C24*D24)</f>
        <v>0</v>
      </c>
      <c r="F24" s="54">
        <f t="shared" ref="F24:F43" si="16">E24*1.2</f>
        <v>0</v>
      </c>
      <c r="G24" s="14"/>
      <c r="H24" s="82"/>
      <c r="I24" s="35"/>
      <c r="J24" s="53">
        <f t="shared" ref="J24:J43" si="17">H24-(H24*I24)</f>
        <v>0</v>
      </c>
      <c r="K24" s="54">
        <f t="shared" ref="K24:K43" si="18">J24*1.2</f>
        <v>0</v>
      </c>
      <c r="L24" s="14"/>
      <c r="M24" s="82"/>
      <c r="N24" s="35"/>
      <c r="O24" s="53">
        <f t="shared" ref="O24:O43" si="19">M24-(M24*N24)</f>
        <v>0</v>
      </c>
      <c r="P24" s="54">
        <f t="shared" ref="P24:P43" si="20">O24*1.2</f>
        <v>0</v>
      </c>
    </row>
    <row r="25" spans="1:16" ht="40" customHeight="1" x14ac:dyDescent="0.35">
      <c r="A25" s="98" t="s">
        <v>93</v>
      </c>
      <c r="B25" s="14"/>
      <c r="C25" s="82"/>
      <c r="D25" s="35"/>
      <c r="E25" s="53">
        <f t="shared" si="15"/>
        <v>0</v>
      </c>
      <c r="F25" s="54">
        <f t="shared" si="16"/>
        <v>0</v>
      </c>
      <c r="G25" s="14"/>
      <c r="H25" s="82"/>
      <c r="I25" s="35"/>
      <c r="J25" s="53">
        <f t="shared" si="17"/>
        <v>0</v>
      </c>
      <c r="K25" s="54">
        <f t="shared" si="18"/>
        <v>0</v>
      </c>
      <c r="L25" s="14"/>
      <c r="M25" s="82"/>
      <c r="N25" s="35"/>
      <c r="O25" s="53">
        <f t="shared" si="19"/>
        <v>0</v>
      </c>
      <c r="P25" s="54">
        <f t="shared" si="20"/>
        <v>0</v>
      </c>
    </row>
    <row r="26" spans="1:16" ht="40" customHeight="1" x14ac:dyDescent="0.35">
      <c r="A26" s="98" t="s">
        <v>72</v>
      </c>
      <c r="B26" s="14"/>
      <c r="C26" s="82"/>
      <c r="D26" s="35"/>
      <c r="E26" s="53">
        <f t="shared" si="15"/>
        <v>0</v>
      </c>
      <c r="F26" s="54">
        <f t="shared" si="16"/>
        <v>0</v>
      </c>
      <c r="G26" s="14"/>
      <c r="H26" s="82"/>
      <c r="I26" s="35"/>
      <c r="J26" s="53">
        <f t="shared" si="17"/>
        <v>0</v>
      </c>
      <c r="K26" s="54">
        <f t="shared" si="18"/>
        <v>0</v>
      </c>
      <c r="L26" s="14"/>
      <c r="M26" s="82"/>
      <c r="N26" s="35"/>
      <c r="O26" s="53">
        <f t="shared" si="19"/>
        <v>0</v>
      </c>
      <c r="P26" s="54">
        <f t="shared" si="20"/>
        <v>0</v>
      </c>
    </row>
    <row r="27" spans="1:16" ht="40" customHeight="1" x14ac:dyDescent="0.35">
      <c r="A27" s="98" t="s">
        <v>73</v>
      </c>
      <c r="B27" s="14"/>
      <c r="C27" s="82"/>
      <c r="D27" s="35"/>
      <c r="E27" s="53">
        <f t="shared" si="15"/>
        <v>0</v>
      </c>
      <c r="F27" s="54">
        <f t="shared" si="16"/>
        <v>0</v>
      </c>
      <c r="G27" s="14"/>
      <c r="H27" s="82"/>
      <c r="I27" s="35"/>
      <c r="J27" s="53">
        <f t="shared" si="17"/>
        <v>0</v>
      </c>
      <c r="K27" s="54">
        <f t="shared" si="18"/>
        <v>0</v>
      </c>
      <c r="L27" s="14"/>
      <c r="M27" s="82"/>
      <c r="N27" s="35"/>
      <c r="O27" s="53">
        <f t="shared" si="19"/>
        <v>0</v>
      </c>
      <c r="P27" s="54">
        <f t="shared" si="20"/>
        <v>0</v>
      </c>
    </row>
    <row r="28" spans="1:16" ht="40" customHeight="1" x14ac:dyDescent="0.35">
      <c r="A28" s="98" t="s">
        <v>76</v>
      </c>
      <c r="B28" s="14"/>
      <c r="C28" s="82"/>
      <c r="D28" s="35"/>
      <c r="E28" s="53">
        <f t="shared" si="15"/>
        <v>0</v>
      </c>
      <c r="F28" s="54">
        <f t="shared" si="16"/>
        <v>0</v>
      </c>
      <c r="G28" s="14"/>
      <c r="H28" s="82"/>
      <c r="I28" s="35"/>
      <c r="J28" s="53">
        <f t="shared" si="17"/>
        <v>0</v>
      </c>
      <c r="K28" s="54">
        <f t="shared" si="18"/>
        <v>0</v>
      </c>
      <c r="L28" s="14"/>
      <c r="M28" s="82"/>
      <c r="N28" s="35"/>
      <c r="O28" s="53">
        <f t="shared" si="19"/>
        <v>0</v>
      </c>
      <c r="P28" s="54">
        <f t="shared" si="20"/>
        <v>0</v>
      </c>
    </row>
    <row r="29" spans="1:16" ht="40" customHeight="1" x14ac:dyDescent="0.35">
      <c r="A29" s="98" t="s">
        <v>77</v>
      </c>
      <c r="B29" s="14"/>
      <c r="C29" s="82"/>
      <c r="D29" s="35"/>
      <c r="E29" s="53">
        <f t="shared" si="15"/>
        <v>0</v>
      </c>
      <c r="F29" s="54">
        <f t="shared" si="16"/>
        <v>0</v>
      </c>
      <c r="G29" s="14"/>
      <c r="H29" s="82"/>
      <c r="I29" s="35"/>
      <c r="J29" s="53">
        <f t="shared" si="17"/>
        <v>0</v>
      </c>
      <c r="K29" s="54">
        <f t="shared" si="18"/>
        <v>0</v>
      </c>
      <c r="L29" s="14"/>
      <c r="M29" s="82"/>
      <c r="N29" s="35"/>
      <c r="O29" s="53">
        <f t="shared" si="19"/>
        <v>0</v>
      </c>
      <c r="P29" s="54">
        <f t="shared" si="20"/>
        <v>0</v>
      </c>
    </row>
    <row r="30" spans="1:16" ht="40" customHeight="1" x14ac:dyDescent="0.35">
      <c r="A30" s="98" t="s">
        <v>84</v>
      </c>
      <c r="B30" s="14"/>
      <c r="C30" s="82"/>
      <c r="D30" s="35"/>
      <c r="E30" s="53">
        <f t="shared" si="15"/>
        <v>0</v>
      </c>
      <c r="F30" s="54">
        <f t="shared" si="16"/>
        <v>0</v>
      </c>
      <c r="G30" s="14"/>
      <c r="H30" s="82"/>
      <c r="I30" s="35"/>
      <c r="J30" s="53">
        <f t="shared" si="17"/>
        <v>0</v>
      </c>
      <c r="K30" s="54">
        <f t="shared" si="18"/>
        <v>0</v>
      </c>
      <c r="L30" s="14"/>
      <c r="M30" s="82"/>
      <c r="N30" s="35"/>
      <c r="O30" s="53">
        <f t="shared" si="19"/>
        <v>0</v>
      </c>
      <c r="P30" s="54">
        <f t="shared" si="20"/>
        <v>0</v>
      </c>
    </row>
    <row r="31" spans="1:16" ht="40" customHeight="1" x14ac:dyDescent="0.35">
      <c r="A31" s="98" t="s">
        <v>85</v>
      </c>
      <c r="B31" s="14"/>
      <c r="C31" s="82"/>
      <c r="D31" s="35"/>
      <c r="E31" s="53">
        <f t="shared" si="15"/>
        <v>0</v>
      </c>
      <c r="F31" s="54">
        <f t="shared" si="16"/>
        <v>0</v>
      </c>
      <c r="G31" s="14"/>
      <c r="H31" s="82"/>
      <c r="I31" s="35"/>
      <c r="J31" s="53">
        <f t="shared" si="17"/>
        <v>0</v>
      </c>
      <c r="K31" s="54">
        <f t="shared" si="18"/>
        <v>0</v>
      </c>
      <c r="L31" s="14"/>
      <c r="M31" s="82"/>
      <c r="N31" s="35"/>
      <c r="O31" s="53">
        <f t="shared" si="19"/>
        <v>0</v>
      </c>
      <c r="P31" s="54">
        <f t="shared" si="20"/>
        <v>0</v>
      </c>
    </row>
    <row r="32" spans="1:16" ht="40" customHeight="1" x14ac:dyDescent="0.35">
      <c r="A32" s="98" t="s">
        <v>90</v>
      </c>
      <c r="B32" s="14"/>
      <c r="C32" s="82"/>
      <c r="D32" s="35"/>
      <c r="E32" s="53">
        <f t="shared" si="15"/>
        <v>0</v>
      </c>
      <c r="F32" s="54">
        <f t="shared" si="16"/>
        <v>0</v>
      </c>
      <c r="G32" s="14"/>
      <c r="H32" s="82"/>
      <c r="I32" s="35"/>
      <c r="J32" s="53">
        <f t="shared" si="17"/>
        <v>0</v>
      </c>
      <c r="K32" s="54">
        <f t="shared" si="18"/>
        <v>0</v>
      </c>
      <c r="L32" s="14"/>
      <c r="M32" s="82"/>
      <c r="N32" s="35"/>
      <c r="O32" s="53">
        <f t="shared" si="19"/>
        <v>0</v>
      </c>
      <c r="P32" s="54">
        <f t="shared" si="20"/>
        <v>0</v>
      </c>
    </row>
    <row r="33" spans="1:16" ht="40" customHeight="1" x14ac:dyDescent="0.35">
      <c r="A33" s="98" t="s">
        <v>91</v>
      </c>
      <c r="B33" s="14"/>
      <c r="C33" s="82"/>
      <c r="D33" s="35"/>
      <c r="E33" s="53">
        <f t="shared" si="15"/>
        <v>0</v>
      </c>
      <c r="F33" s="54">
        <f t="shared" si="16"/>
        <v>0</v>
      </c>
      <c r="G33" s="14"/>
      <c r="H33" s="82"/>
      <c r="I33" s="35"/>
      <c r="J33" s="53">
        <f t="shared" si="17"/>
        <v>0</v>
      </c>
      <c r="K33" s="54">
        <f t="shared" si="18"/>
        <v>0</v>
      </c>
      <c r="L33" s="14"/>
      <c r="M33" s="82"/>
      <c r="N33" s="35"/>
      <c r="O33" s="53">
        <f t="shared" si="19"/>
        <v>0</v>
      </c>
      <c r="P33" s="54">
        <f t="shared" si="20"/>
        <v>0</v>
      </c>
    </row>
    <row r="34" spans="1:16" ht="40" customHeight="1" x14ac:dyDescent="0.35">
      <c r="A34" s="98" t="s">
        <v>92</v>
      </c>
      <c r="B34" s="14"/>
      <c r="C34" s="82"/>
      <c r="D34" s="35"/>
      <c r="E34" s="53">
        <f t="shared" si="15"/>
        <v>0</v>
      </c>
      <c r="F34" s="54">
        <f t="shared" si="16"/>
        <v>0</v>
      </c>
      <c r="G34" s="14"/>
      <c r="H34" s="82"/>
      <c r="I34" s="35"/>
      <c r="J34" s="53">
        <f t="shared" si="17"/>
        <v>0</v>
      </c>
      <c r="K34" s="54">
        <f t="shared" si="18"/>
        <v>0</v>
      </c>
      <c r="L34" s="14"/>
      <c r="M34" s="82"/>
      <c r="N34" s="35"/>
      <c r="O34" s="53">
        <f t="shared" si="19"/>
        <v>0</v>
      </c>
      <c r="P34" s="54">
        <f t="shared" si="20"/>
        <v>0</v>
      </c>
    </row>
    <row r="35" spans="1:16" ht="40" customHeight="1" x14ac:dyDescent="0.35">
      <c r="A35" s="98" t="s">
        <v>78</v>
      </c>
      <c r="B35" s="14"/>
      <c r="C35" s="82"/>
      <c r="D35" s="35"/>
      <c r="E35" s="53">
        <f t="shared" si="15"/>
        <v>0</v>
      </c>
      <c r="F35" s="54">
        <f t="shared" si="16"/>
        <v>0</v>
      </c>
      <c r="G35" s="14"/>
      <c r="H35" s="82"/>
      <c r="I35" s="35"/>
      <c r="J35" s="53">
        <f t="shared" si="17"/>
        <v>0</v>
      </c>
      <c r="K35" s="54">
        <f t="shared" si="18"/>
        <v>0</v>
      </c>
      <c r="L35" s="14"/>
      <c r="M35" s="82"/>
      <c r="N35" s="35"/>
      <c r="O35" s="53">
        <f t="shared" si="19"/>
        <v>0</v>
      </c>
      <c r="P35" s="54">
        <f t="shared" si="20"/>
        <v>0</v>
      </c>
    </row>
    <row r="36" spans="1:16" ht="40" customHeight="1" x14ac:dyDescent="0.35">
      <c r="A36" s="98" t="s">
        <v>86</v>
      </c>
      <c r="B36" s="14"/>
      <c r="C36" s="82"/>
      <c r="D36" s="35"/>
      <c r="E36" s="53">
        <f t="shared" si="15"/>
        <v>0</v>
      </c>
      <c r="F36" s="54">
        <f t="shared" si="16"/>
        <v>0</v>
      </c>
      <c r="G36" s="14"/>
      <c r="H36" s="82"/>
      <c r="I36" s="35"/>
      <c r="J36" s="53">
        <f t="shared" si="17"/>
        <v>0</v>
      </c>
      <c r="K36" s="54">
        <f t="shared" si="18"/>
        <v>0</v>
      </c>
      <c r="L36" s="14"/>
      <c r="M36" s="82"/>
      <c r="N36" s="35"/>
      <c r="O36" s="53">
        <f t="shared" si="19"/>
        <v>0</v>
      </c>
      <c r="P36" s="54">
        <f t="shared" si="20"/>
        <v>0</v>
      </c>
    </row>
    <row r="37" spans="1:16" ht="40" customHeight="1" x14ac:dyDescent="0.35">
      <c r="A37" s="98" t="s">
        <v>88</v>
      </c>
      <c r="B37" s="14"/>
      <c r="C37" s="82"/>
      <c r="D37" s="35"/>
      <c r="E37" s="53">
        <f t="shared" si="15"/>
        <v>0</v>
      </c>
      <c r="F37" s="54">
        <f t="shared" si="16"/>
        <v>0</v>
      </c>
      <c r="G37" s="14"/>
      <c r="H37" s="82"/>
      <c r="I37" s="35"/>
      <c r="J37" s="53">
        <f t="shared" si="17"/>
        <v>0</v>
      </c>
      <c r="K37" s="54">
        <f t="shared" si="18"/>
        <v>0</v>
      </c>
      <c r="L37" s="14"/>
      <c r="M37" s="82"/>
      <c r="N37" s="35"/>
      <c r="O37" s="53">
        <f t="shared" si="19"/>
        <v>0</v>
      </c>
      <c r="P37" s="54">
        <f t="shared" si="20"/>
        <v>0</v>
      </c>
    </row>
    <row r="38" spans="1:16" ht="40" customHeight="1" x14ac:dyDescent="0.35">
      <c r="A38" s="98" t="s">
        <v>87</v>
      </c>
      <c r="B38" s="14"/>
      <c r="C38" s="82"/>
      <c r="D38" s="35"/>
      <c r="E38" s="53">
        <f t="shared" si="15"/>
        <v>0</v>
      </c>
      <c r="F38" s="54">
        <f t="shared" si="16"/>
        <v>0</v>
      </c>
      <c r="G38" s="14"/>
      <c r="H38" s="82"/>
      <c r="I38" s="35"/>
      <c r="J38" s="53">
        <f t="shared" si="17"/>
        <v>0</v>
      </c>
      <c r="K38" s="54">
        <f t="shared" si="18"/>
        <v>0</v>
      </c>
      <c r="L38" s="14"/>
      <c r="M38" s="82"/>
      <c r="N38" s="35"/>
      <c r="O38" s="53">
        <f t="shared" si="19"/>
        <v>0</v>
      </c>
      <c r="P38" s="54">
        <f t="shared" si="20"/>
        <v>0</v>
      </c>
    </row>
    <row r="39" spans="1:16" ht="40" customHeight="1" x14ac:dyDescent="0.35">
      <c r="A39" s="77" t="s">
        <v>45</v>
      </c>
      <c r="B39" s="14"/>
      <c r="C39" s="82"/>
      <c r="D39" s="35"/>
      <c r="E39" s="53">
        <f t="shared" si="15"/>
        <v>0</v>
      </c>
      <c r="F39" s="54">
        <f t="shared" si="16"/>
        <v>0</v>
      </c>
      <c r="G39" s="14"/>
      <c r="H39" s="82"/>
      <c r="I39" s="35"/>
      <c r="J39" s="53">
        <f t="shared" si="17"/>
        <v>0</v>
      </c>
      <c r="K39" s="54">
        <f t="shared" si="18"/>
        <v>0</v>
      </c>
      <c r="L39" s="14"/>
      <c r="M39" s="82"/>
      <c r="N39" s="35"/>
      <c r="O39" s="53">
        <f t="shared" si="19"/>
        <v>0</v>
      </c>
      <c r="P39" s="54">
        <f t="shared" si="20"/>
        <v>0</v>
      </c>
    </row>
    <row r="40" spans="1:16" ht="40" customHeight="1" x14ac:dyDescent="0.35">
      <c r="A40" s="107" t="s">
        <v>94</v>
      </c>
      <c r="B40" s="14"/>
      <c r="C40" s="82"/>
      <c r="D40" s="35"/>
      <c r="E40" s="53">
        <f t="shared" si="15"/>
        <v>0</v>
      </c>
      <c r="F40" s="54">
        <f t="shared" si="16"/>
        <v>0</v>
      </c>
      <c r="G40" s="14"/>
      <c r="H40" s="82"/>
      <c r="I40" s="35"/>
      <c r="J40" s="53">
        <f t="shared" si="17"/>
        <v>0</v>
      </c>
      <c r="K40" s="54">
        <f t="shared" si="18"/>
        <v>0</v>
      </c>
      <c r="L40" s="14"/>
      <c r="M40" s="82"/>
      <c r="N40" s="35"/>
      <c r="O40" s="53">
        <f t="shared" si="19"/>
        <v>0</v>
      </c>
      <c r="P40" s="54">
        <f t="shared" si="20"/>
        <v>0</v>
      </c>
    </row>
    <row r="41" spans="1:16" ht="40" customHeight="1" x14ac:dyDescent="0.35">
      <c r="A41" s="107" t="s">
        <v>95</v>
      </c>
      <c r="B41" s="14"/>
      <c r="C41" s="82"/>
      <c r="D41" s="35"/>
      <c r="E41" s="53">
        <f t="shared" si="15"/>
        <v>0</v>
      </c>
      <c r="F41" s="54">
        <f t="shared" si="16"/>
        <v>0</v>
      </c>
      <c r="G41" s="14"/>
      <c r="H41" s="82"/>
      <c r="I41" s="35"/>
      <c r="J41" s="53">
        <f t="shared" si="17"/>
        <v>0</v>
      </c>
      <c r="K41" s="54">
        <f t="shared" si="18"/>
        <v>0</v>
      </c>
      <c r="L41" s="14"/>
      <c r="M41" s="82"/>
      <c r="N41" s="35"/>
      <c r="O41" s="53">
        <f t="shared" si="19"/>
        <v>0</v>
      </c>
      <c r="P41" s="54">
        <f t="shared" si="20"/>
        <v>0</v>
      </c>
    </row>
    <row r="42" spans="1:16" ht="40" customHeight="1" x14ac:dyDescent="0.35">
      <c r="A42" s="107" t="s">
        <v>96</v>
      </c>
      <c r="B42" s="14"/>
      <c r="C42" s="82"/>
      <c r="D42" s="35"/>
      <c r="E42" s="53">
        <f t="shared" si="15"/>
        <v>0</v>
      </c>
      <c r="F42" s="54">
        <f t="shared" si="16"/>
        <v>0</v>
      </c>
      <c r="G42" s="14"/>
      <c r="H42" s="82"/>
      <c r="I42" s="35"/>
      <c r="J42" s="53">
        <f t="shared" si="17"/>
        <v>0</v>
      </c>
      <c r="K42" s="54">
        <f t="shared" si="18"/>
        <v>0</v>
      </c>
      <c r="L42" s="14"/>
      <c r="M42" s="82"/>
      <c r="N42" s="35"/>
      <c r="O42" s="53">
        <f t="shared" si="19"/>
        <v>0</v>
      </c>
      <c r="P42" s="54">
        <f t="shared" si="20"/>
        <v>0</v>
      </c>
    </row>
    <row r="43" spans="1:16" ht="40" customHeight="1" x14ac:dyDescent="0.35">
      <c r="A43" s="107" t="s">
        <v>97</v>
      </c>
      <c r="B43" s="14"/>
      <c r="C43" s="82"/>
      <c r="D43" s="35"/>
      <c r="E43" s="53">
        <f t="shared" si="15"/>
        <v>0</v>
      </c>
      <c r="F43" s="54">
        <f t="shared" si="16"/>
        <v>0</v>
      </c>
      <c r="G43" s="14"/>
      <c r="H43" s="82"/>
      <c r="I43" s="35"/>
      <c r="J43" s="53">
        <f t="shared" si="17"/>
        <v>0</v>
      </c>
      <c r="K43" s="54">
        <f t="shared" si="18"/>
        <v>0</v>
      </c>
      <c r="L43" s="14"/>
      <c r="M43" s="82"/>
      <c r="N43" s="35"/>
      <c r="O43" s="53">
        <f t="shared" si="19"/>
        <v>0</v>
      </c>
      <c r="P43" s="54">
        <f t="shared" si="20"/>
        <v>0</v>
      </c>
    </row>
    <row r="44" spans="1:16" ht="40" customHeight="1" x14ac:dyDescent="0.35">
      <c r="A44" s="146" t="s">
        <v>71</v>
      </c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8"/>
    </row>
    <row r="45" spans="1:16" ht="40" customHeight="1" x14ac:dyDescent="0.35">
      <c r="A45" s="85" t="s">
        <v>48</v>
      </c>
      <c r="B45" s="14"/>
      <c r="C45" s="82"/>
      <c r="D45" s="35"/>
      <c r="E45" s="53">
        <f t="shared" ref="E45:E64" si="21">C45-(C45*D45)</f>
        <v>0</v>
      </c>
      <c r="F45" s="54">
        <f t="shared" ref="F45:F64" si="22">E45*1.2</f>
        <v>0</v>
      </c>
      <c r="G45" s="14"/>
      <c r="H45" s="82"/>
      <c r="I45" s="35"/>
      <c r="J45" s="53">
        <f t="shared" ref="J45:J64" si="23">H45-(H45*I45)</f>
        <v>0</v>
      </c>
      <c r="K45" s="54">
        <f t="shared" ref="K45:K64" si="24">J45*1.2</f>
        <v>0</v>
      </c>
      <c r="L45" s="14"/>
      <c r="M45" s="82"/>
      <c r="N45" s="35"/>
      <c r="O45" s="53">
        <f t="shared" ref="O45:O64" si="25">M45-(M45*N45)</f>
        <v>0</v>
      </c>
      <c r="P45" s="54">
        <f t="shared" ref="P45:P64" si="26">O45*1.2</f>
        <v>0</v>
      </c>
    </row>
    <row r="46" spans="1:16" ht="40" customHeight="1" x14ac:dyDescent="0.35">
      <c r="A46" s="85" t="s">
        <v>49</v>
      </c>
      <c r="B46" s="14"/>
      <c r="C46" s="82"/>
      <c r="D46" s="35"/>
      <c r="E46" s="53">
        <f t="shared" si="21"/>
        <v>0</v>
      </c>
      <c r="F46" s="54">
        <f t="shared" si="22"/>
        <v>0</v>
      </c>
      <c r="G46" s="14"/>
      <c r="H46" s="82"/>
      <c r="I46" s="35"/>
      <c r="J46" s="53">
        <f t="shared" si="23"/>
        <v>0</v>
      </c>
      <c r="K46" s="54">
        <f t="shared" si="24"/>
        <v>0</v>
      </c>
      <c r="L46" s="14"/>
      <c r="M46" s="82"/>
      <c r="N46" s="35"/>
      <c r="O46" s="53">
        <f t="shared" si="25"/>
        <v>0</v>
      </c>
      <c r="P46" s="54">
        <f t="shared" si="26"/>
        <v>0</v>
      </c>
    </row>
    <row r="47" spans="1:16" ht="40" customHeight="1" x14ac:dyDescent="0.35">
      <c r="A47" s="85" t="s">
        <v>50</v>
      </c>
      <c r="B47" s="14"/>
      <c r="C47" s="82"/>
      <c r="D47" s="35"/>
      <c r="E47" s="53">
        <f t="shared" si="21"/>
        <v>0</v>
      </c>
      <c r="F47" s="54">
        <f t="shared" si="22"/>
        <v>0</v>
      </c>
      <c r="G47" s="14"/>
      <c r="H47" s="82"/>
      <c r="I47" s="35"/>
      <c r="J47" s="53">
        <f t="shared" si="23"/>
        <v>0</v>
      </c>
      <c r="K47" s="54">
        <f t="shared" si="24"/>
        <v>0</v>
      </c>
      <c r="L47" s="14"/>
      <c r="M47" s="82"/>
      <c r="N47" s="35"/>
      <c r="O47" s="53">
        <f t="shared" si="25"/>
        <v>0</v>
      </c>
      <c r="P47" s="54">
        <f t="shared" si="26"/>
        <v>0</v>
      </c>
    </row>
    <row r="48" spans="1:16" ht="40" customHeight="1" x14ac:dyDescent="0.35">
      <c r="A48" s="85" t="s">
        <v>51</v>
      </c>
      <c r="B48" s="14"/>
      <c r="C48" s="82"/>
      <c r="D48" s="35"/>
      <c r="E48" s="53">
        <f t="shared" si="21"/>
        <v>0</v>
      </c>
      <c r="F48" s="54">
        <f t="shared" si="22"/>
        <v>0</v>
      </c>
      <c r="G48" s="14"/>
      <c r="H48" s="82"/>
      <c r="I48" s="35"/>
      <c r="J48" s="53">
        <f t="shared" si="23"/>
        <v>0</v>
      </c>
      <c r="K48" s="54">
        <f t="shared" si="24"/>
        <v>0</v>
      </c>
      <c r="L48" s="14"/>
      <c r="M48" s="82"/>
      <c r="N48" s="35"/>
      <c r="O48" s="53">
        <f t="shared" si="25"/>
        <v>0</v>
      </c>
      <c r="P48" s="54">
        <f t="shared" si="26"/>
        <v>0</v>
      </c>
    </row>
    <row r="49" spans="1:16" ht="40" customHeight="1" x14ac:dyDescent="0.35">
      <c r="A49" s="85" t="s">
        <v>52</v>
      </c>
      <c r="B49" s="14"/>
      <c r="C49" s="82"/>
      <c r="D49" s="35"/>
      <c r="E49" s="53">
        <f t="shared" si="21"/>
        <v>0</v>
      </c>
      <c r="F49" s="54">
        <f t="shared" si="22"/>
        <v>0</v>
      </c>
      <c r="G49" s="14"/>
      <c r="H49" s="82"/>
      <c r="I49" s="35"/>
      <c r="J49" s="53">
        <f t="shared" si="23"/>
        <v>0</v>
      </c>
      <c r="K49" s="54">
        <f t="shared" si="24"/>
        <v>0</v>
      </c>
      <c r="L49" s="14"/>
      <c r="M49" s="82"/>
      <c r="N49" s="35"/>
      <c r="O49" s="53">
        <f t="shared" si="25"/>
        <v>0</v>
      </c>
      <c r="P49" s="54">
        <f t="shared" si="26"/>
        <v>0</v>
      </c>
    </row>
    <row r="50" spans="1:16" ht="40" customHeight="1" x14ac:dyDescent="0.35">
      <c r="A50" s="85" t="s">
        <v>53</v>
      </c>
      <c r="B50" s="14"/>
      <c r="C50" s="82"/>
      <c r="D50" s="35"/>
      <c r="E50" s="53">
        <f t="shared" si="21"/>
        <v>0</v>
      </c>
      <c r="F50" s="54">
        <f t="shared" si="22"/>
        <v>0</v>
      </c>
      <c r="G50" s="14"/>
      <c r="H50" s="82"/>
      <c r="I50" s="35"/>
      <c r="J50" s="53">
        <f t="shared" si="23"/>
        <v>0</v>
      </c>
      <c r="K50" s="54">
        <f t="shared" si="24"/>
        <v>0</v>
      </c>
      <c r="L50" s="14"/>
      <c r="M50" s="82"/>
      <c r="N50" s="35"/>
      <c r="O50" s="53">
        <f t="shared" si="25"/>
        <v>0</v>
      </c>
      <c r="P50" s="54">
        <f t="shared" si="26"/>
        <v>0</v>
      </c>
    </row>
    <row r="51" spans="1:16" ht="40" customHeight="1" x14ac:dyDescent="0.35">
      <c r="A51" s="85" t="s">
        <v>54</v>
      </c>
      <c r="B51" s="14"/>
      <c r="C51" s="82"/>
      <c r="D51" s="35"/>
      <c r="E51" s="53">
        <f t="shared" si="21"/>
        <v>0</v>
      </c>
      <c r="F51" s="54">
        <f t="shared" si="22"/>
        <v>0</v>
      </c>
      <c r="G51" s="14"/>
      <c r="H51" s="82"/>
      <c r="I51" s="35"/>
      <c r="J51" s="53">
        <f t="shared" si="23"/>
        <v>0</v>
      </c>
      <c r="K51" s="54">
        <f t="shared" si="24"/>
        <v>0</v>
      </c>
      <c r="L51" s="14"/>
      <c r="M51" s="82"/>
      <c r="N51" s="35"/>
      <c r="O51" s="53">
        <f t="shared" si="25"/>
        <v>0</v>
      </c>
      <c r="P51" s="54">
        <f t="shared" si="26"/>
        <v>0</v>
      </c>
    </row>
    <row r="52" spans="1:16" ht="40" customHeight="1" x14ac:dyDescent="0.35">
      <c r="A52" s="85" t="s">
        <v>55</v>
      </c>
      <c r="B52" s="14"/>
      <c r="C52" s="82"/>
      <c r="D52" s="35"/>
      <c r="E52" s="53">
        <f t="shared" si="21"/>
        <v>0</v>
      </c>
      <c r="F52" s="54">
        <f t="shared" si="22"/>
        <v>0</v>
      </c>
      <c r="G52" s="14"/>
      <c r="H52" s="82"/>
      <c r="I52" s="35"/>
      <c r="J52" s="53">
        <f t="shared" si="23"/>
        <v>0</v>
      </c>
      <c r="K52" s="54">
        <f t="shared" si="24"/>
        <v>0</v>
      </c>
      <c r="L52" s="14"/>
      <c r="M52" s="82"/>
      <c r="N52" s="35"/>
      <c r="O52" s="53">
        <f t="shared" si="25"/>
        <v>0</v>
      </c>
      <c r="P52" s="54">
        <f t="shared" si="26"/>
        <v>0</v>
      </c>
    </row>
    <row r="53" spans="1:16" ht="40" customHeight="1" x14ac:dyDescent="0.35">
      <c r="A53" s="85" t="s">
        <v>56</v>
      </c>
      <c r="B53" s="14"/>
      <c r="C53" s="82"/>
      <c r="D53" s="35"/>
      <c r="E53" s="53">
        <f t="shared" si="21"/>
        <v>0</v>
      </c>
      <c r="F53" s="54">
        <f t="shared" si="22"/>
        <v>0</v>
      </c>
      <c r="G53" s="14"/>
      <c r="H53" s="82"/>
      <c r="I53" s="35"/>
      <c r="J53" s="53">
        <f t="shared" si="23"/>
        <v>0</v>
      </c>
      <c r="K53" s="54">
        <f t="shared" si="24"/>
        <v>0</v>
      </c>
      <c r="L53" s="14"/>
      <c r="M53" s="82"/>
      <c r="N53" s="35"/>
      <c r="O53" s="53">
        <f t="shared" si="25"/>
        <v>0</v>
      </c>
      <c r="P53" s="54">
        <f t="shared" si="26"/>
        <v>0</v>
      </c>
    </row>
    <row r="54" spans="1:16" ht="40" customHeight="1" x14ac:dyDescent="0.35">
      <c r="A54" s="85" t="s">
        <v>57</v>
      </c>
      <c r="B54" s="14"/>
      <c r="C54" s="82"/>
      <c r="D54" s="35"/>
      <c r="E54" s="53">
        <f t="shared" si="21"/>
        <v>0</v>
      </c>
      <c r="F54" s="54">
        <f t="shared" si="22"/>
        <v>0</v>
      </c>
      <c r="G54" s="14"/>
      <c r="H54" s="82"/>
      <c r="I54" s="35"/>
      <c r="J54" s="53">
        <f t="shared" si="23"/>
        <v>0</v>
      </c>
      <c r="K54" s="54">
        <f t="shared" si="24"/>
        <v>0</v>
      </c>
      <c r="L54" s="14"/>
      <c r="M54" s="82"/>
      <c r="N54" s="35"/>
      <c r="O54" s="53">
        <f t="shared" si="25"/>
        <v>0</v>
      </c>
      <c r="P54" s="54">
        <f t="shared" si="26"/>
        <v>0</v>
      </c>
    </row>
    <row r="55" spans="1:16" ht="40" customHeight="1" x14ac:dyDescent="0.35">
      <c r="A55" s="85" t="s">
        <v>58</v>
      </c>
      <c r="B55" s="14"/>
      <c r="C55" s="82"/>
      <c r="D55" s="35"/>
      <c r="E55" s="53">
        <f t="shared" si="21"/>
        <v>0</v>
      </c>
      <c r="F55" s="54">
        <f t="shared" si="22"/>
        <v>0</v>
      </c>
      <c r="G55" s="14"/>
      <c r="H55" s="82"/>
      <c r="I55" s="35"/>
      <c r="J55" s="53">
        <f t="shared" si="23"/>
        <v>0</v>
      </c>
      <c r="K55" s="54">
        <f t="shared" si="24"/>
        <v>0</v>
      </c>
      <c r="L55" s="14"/>
      <c r="M55" s="82"/>
      <c r="N55" s="35"/>
      <c r="O55" s="53">
        <f t="shared" si="25"/>
        <v>0</v>
      </c>
      <c r="P55" s="54">
        <f t="shared" si="26"/>
        <v>0</v>
      </c>
    </row>
    <row r="56" spans="1:16" ht="40" customHeight="1" x14ac:dyDescent="0.35">
      <c r="A56" s="85" t="s">
        <v>59</v>
      </c>
      <c r="B56" s="14"/>
      <c r="C56" s="82"/>
      <c r="D56" s="35"/>
      <c r="E56" s="53">
        <f t="shared" si="21"/>
        <v>0</v>
      </c>
      <c r="F56" s="54">
        <f t="shared" si="22"/>
        <v>0</v>
      </c>
      <c r="G56" s="14"/>
      <c r="H56" s="82"/>
      <c r="I56" s="35"/>
      <c r="J56" s="53">
        <f t="shared" si="23"/>
        <v>0</v>
      </c>
      <c r="K56" s="54">
        <f t="shared" si="24"/>
        <v>0</v>
      </c>
      <c r="L56" s="14"/>
      <c r="M56" s="82"/>
      <c r="N56" s="35"/>
      <c r="O56" s="53">
        <f t="shared" si="25"/>
        <v>0</v>
      </c>
      <c r="P56" s="54">
        <f t="shared" si="26"/>
        <v>0</v>
      </c>
    </row>
    <row r="57" spans="1:16" ht="40" customHeight="1" x14ac:dyDescent="0.35">
      <c r="A57" s="85" t="s">
        <v>60</v>
      </c>
      <c r="B57" s="14"/>
      <c r="C57" s="82"/>
      <c r="D57" s="35"/>
      <c r="E57" s="53">
        <f t="shared" si="21"/>
        <v>0</v>
      </c>
      <c r="F57" s="54">
        <f t="shared" si="22"/>
        <v>0</v>
      </c>
      <c r="G57" s="14"/>
      <c r="H57" s="82"/>
      <c r="I57" s="35"/>
      <c r="J57" s="53">
        <f t="shared" si="23"/>
        <v>0</v>
      </c>
      <c r="K57" s="54">
        <f t="shared" si="24"/>
        <v>0</v>
      </c>
      <c r="L57" s="14"/>
      <c r="M57" s="82"/>
      <c r="N57" s="35"/>
      <c r="O57" s="53">
        <f t="shared" si="25"/>
        <v>0</v>
      </c>
      <c r="P57" s="54">
        <f t="shared" si="26"/>
        <v>0</v>
      </c>
    </row>
    <row r="58" spans="1:16" ht="40" customHeight="1" x14ac:dyDescent="0.35">
      <c r="A58" s="85" t="s">
        <v>61</v>
      </c>
      <c r="B58" s="14"/>
      <c r="C58" s="82"/>
      <c r="D58" s="35"/>
      <c r="E58" s="53">
        <f t="shared" si="21"/>
        <v>0</v>
      </c>
      <c r="F58" s="54">
        <f t="shared" si="22"/>
        <v>0</v>
      </c>
      <c r="G58" s="14"/>
      <c r="H58" s="82"/>
      <c r="I58" s="35"/>
      <c r="J58" s="53">
        <f t="shared" si="23"/>
        <v>0</v>
      </c>
      <c r="K58" s="54">
        <f t="shared" si="24"/>
        <v>0</v>
      </c>
      <c r="L58" s="14"/>
      <c r="M58" s="82"/>
      <c r="N58" s="35"/>
      <c r="O58" s="53">
        <f t="shared" si="25"/>
        <v>0</v>
      </c>
      <c r="P58" s="54">
        <f t="shared" si="26"/>
        <v>0</v>
      </c>
    </row>
    <row r="59" spans="1:16" ht="40" customHeight="1" x14ac:dyDescent="0.35">
      <c r="A59" s="85" t="s">
        <v>62</v>
      </c>
      <c r="B59" s="14"/>
      <c r="C59" s="82"/>
      <c r="D59" s="35"/>
      <c r="E59" s="53">
        <f t="shared" si="21"/>
        <v>0</v>
      </c>
      <c r="F59" s="54">
        <f t="shared" si="22"/>
        <v>0</v>
      </c>
      <c r="G59" s="14"/>
      <c r="H59" s="82"/>
      <c r="I59" s="35"/>
      <c r="J59" s="53">
        <f t="shared" si="23"/>
        <v>0</v>
      </c>
      <c r="K59" s="54">
        <f t="shared" si="24"/>
        <v>0</v>
      </c>
      <c r="L59" s="14"/>
      <c r="M59" s="82"/>
      <c r="N59" s="35"/>
      <c r="O59" s="53">
        <f t="shared" si="25"/>
        <v>0</v>
      </c>
      <c r="P59" s="54">
        <f t="shared" si="26"/>
        <v>0</v>
      </c>
    </row>
    <row r="60" spans="1:16" ht="40" customHeight="1" x14ac:dyDescent="0.35">
      <c r="A60" s="85" t="s">
        <v>63</v>
      </c>
      <c r="B60" s="14"/>
      <c r="C60" s="82"/>
      <c r="D60" s="35"/>
      <c r="E60" s="53">
        <f t="shared" si="21"/>
        <v>0</v>
      </c>
      <c r="F60" s="54">
        <f t="shared" si="22"/>
        <v>0</v>
      </c>
      <c r="G60" s="14"/>
      <c r="H60" s="82"/>
      <c r="I60" s="35"/>
      <c r="J60" s="53">
        <f t="shared" si="23"/>
        <v>0</v>
      </c>
      <c r="K60" s="54">
        <f t="shared" si="24"/>
        <v>0</v>
      </c>
      <c r="L60" s="14"/>
      <c r="M60" s="82"/>
      <c r="N60" s="35"/>
      <c r="O60" s="53">
        <f t="shared" si="25"/>
        <v>0</v>
      </c>
      <c r="P60" s="54">
        <f t="shared" si="26"/>
        <v>0</v>
      </c>
    </row>
    <row r="61" spans="1:16" ht="40" customHeight="1" x14ac:dyDescent="0.35">
      <c r="A61" s="85" t="s">
        <v>64</v>
      </c>
      <c r="B61" s="14"/>
      <c r="C61" s="82"/>
      <c r="D61" s="35"/>
      <c r="E61" s="53">
        <f t="shared" si="21"/>
        <v>0</v>
      </c>
      <c r="F61" s="54">
        <f t="shared" si="22"/>
        <v>0</v>
      </c>
      <c r="G61" s="14"/>
      <c r="H61" s="82"/>
      <c r="I61" s="35"/>
      <c r="J61" s="53">
        <f t="shared" si="23"/>
        <v>0</v>
      </c>
      <c r="K61" s="54">
        <f t="shared" si="24"/>
        <v>0</v>
      </c>
      <c r="L61" s="14"/>
      <c r="M61" s="82"/>
      <c r="N61" s="35"/>
      <c r="O61" s="53">
        <f t="shared" si="25"/>
        <v>0</v>
      </c>
      <c r="P61" s="54">
        <f t="shared" si="26"/>
        <v>0</v>
      </c>
    </row>
    <row r="62" spans="1:16" ht="40" customHeight="1" x14ac:dyDescent="0.35">
      <c r="A62" s="85" t="s">
        <v>65</v>
      </c>
      <c r="B62" s="14"/>
      <c r="C62" s="82"/>
      <c r="D62" s="35"/>
      <c r="E62" s="53">
        <f t="shared" si="21"/>
        <v>0</v>
      </c>
      <c r="F62" s="54">
        <f t="shared" si="22"/>
        <v>0</v>
      </c>
      <c r="G62" s="14"/>
      <c r="H62" s="82"/>
      <c r="I62" s="35"/>
      <c r="J62" s="53">
        <f t="shared" si="23"/>
        <v>0</v>
      </c>
      <c r="K62" s="54">
        <f t="shared" si="24"/>
        <v>0</v>
      </c>
      <c r="L62" s="14"/>
      <c r="M62" s="82"/>
      <c r="N62" s="35"/>
      <c r="O62" s="53">
        <f t="shared" si="25"/>
        <v>0</v>
      </c>
      <c r="P62" s="54">
        <f t="shared" si="26"/>
        <v>0</v>
      </c>
    </row>
    <row r="63" spans="1:16" ht="40" customHeight="1" x14ac:dyDescent="0.35">
      <c r="A63" s="85" t="s">
        <v>66</v>
      </c>
      <c r="B63" s="14"/>
      <c r="C63" s="82"/>
      <c r="D63" s="35"/>
      <c r="E63" s="53">
        <f t="shared" si="21"/>
        <v>0</v>
      </c>
      <c r="F63" s="54">
        <f t="shared" si="22"/>
        <v>0</v>
      </c>
      <c r="G63" s="14"/>
      <c r="H63" s="82"/>
      <c r="I63" s="35"/>
      <c r="J63" s="53">
        <f t="shared" si="23"/>
        <v>0</v>
      </c>
      <c r="K63" s="54">
        <f t="shared" si="24"/>
        <v>0</v>
      </c>
      <c r="L63" s="14"/>
      <c r="M63" s="82"/>
      <c r="N63" s="35"/>
      <c r="O63" s="53">
        <f t="shared" si="25"/>
        <v>0</v>
      </c>
      <c r="P63" s="54">
        <f t="shared" si="26"/>
        <v>0</v>
      </c>
    </row>
    <row r="64" spans="1:16" ht="40" customHeight="1" x14ac:dyDescent="0.35">
      <c r="A64" s="87" t="s">
        <v>67</v>
      </c>
      <c r="B64" s="14"/>
      <c r="C64" s="82"/>
      <c r="D64" s="35"/>
      <c r="E64" s="53">
        <f t="shared" si="21"/>
        <v>0</v>
      </c>
      <c r="F64" s="54">
        <f t="shared" si="22"/>
        <v>0</v>
      </c>
      <c r="G64" s="14"/>
      <c r="H64" s="82"/>
      <c r="I64" s="35"/>
      <c r="J64" s="53">
        <f t="shared" si="23"/>
        <v>0</v>
      </c>
      <c r="K64" s="54">
        <f t="shared" si="24"/>
        <v>0</v>
      </c>
      <c r="L64" s="14"/>
      <c r="M64" s="82"/>
      <c r="N64" s="35"/>
      <c r="O64" s="53">
        <f t="shared" si="25"/>
        <v>0</v>
      </c>
      <c r="P64" s="54">
        <f t="shared" si="26"/>
        <v>0</v>
      </c>
    </row>
    <row r="65" spans="1:16" ht="40" customHeight="1" thickBot="1" x14ac:dyDescent="0.4">
      <c r="A65" s="86"/>
      <c r="B65" s="11"/>
      <c r="C65" s="15"/>
      <c r="D65" s="16"/>
      <c r="E65" s="63">
        <f>C65-(C65*D65)</f>
        <v>0</v>
      </c>
      <c r="F65" s="64">
        <f>E65*1.2</f>
        <v>0</v>
      </c>
      <c r="G65" s="11"/>
      <c r="H65" s="15"/>
      <c r="I65" s="16"/>
      <c r="J65" s="63">
        <f>H65-(H65*I65)</f>
        <v>0</v>
      </c>
      <c r="K65" s="64">
        <f>J65*1.2</f>
        <v>0</v>
      </c>
      <c r="L65" s="11"/>
      <c r="M65" s="15"/>
      <c r="N65" s="16"/>
      <c r="O65" s="63">
        <f>M65-(M65*N65)</f>
        <v>0</v>
      </c>
      <c r="P65" s="64">
        <f>O65*1.2</f>
        <v>0</v>
      </c>
    </row>
    <row r="66" spans="1:16" ht="40" customHeight="1" x14ac:dyDescent="0.35">
      <c r="B66" s="111" t="s">
        <v>25</v>
      </c>
      <c r="C66" s="112"/>
      <c r="D66" s="112"/>
      <c r="E66" s="112"/>
      <c r="F66" s="113"/>
      <c r="G66" s="111" t="s">
        <v>25</v>
      </c>
      <c r="H66" s="112"/>
      <c r="I66" s="112"/>
      <c r="J66" s="112"/>
      <c r="K66" s="113"/>
      <c r="L66" s="111" t="s">
        <v>25</v>
      </c>
      <c r="M66" s="112"/>
      <c r="N66" s="112"/>
      <c r="O66" s="112"/>
      <c r="P66" s="113"/>
    </row>
    <row r="67" spans="1:16" ht="21" customHeight="1" x14ac:dyDescent="0.35">
      <c r="B67" s="114"/>
      <c r="C67" s="115"/>
      <c r="D67" s="115"/>
      <c r="E67" s="115"/>
      <c r="F67" s="116"/>
      <c r="G67" s="114"/>
      <c r="H67" s="115"/>
      <c r="I67" s="115"/>
      <c r="J67" s="115"/>
      <c r="K67" s="116"/>
      <c r="L67" s="114"/>
      <c r="M67" s="115"/>
      <c r="N67" s="115"/>
      <c r="O67" s="115"/>
      <c r="P67" s="116"/>
    </row>
    <row r="68" spans="1:16" ht="21" customHeight="1" thickBot="1" x14ac:dyDescent="0.4">
      <c r="B68" s="117"/>
      <c r="C68" s="118"/>
      <c r="D68" s="118"/>
      <c r="E68" s="118"/>
      <c r="F68" s="119"/>
      <c r="G68" s="117"/>
      <c r="H68" s="118"/>
      <c r="I68" s="118"/>
      <c r="J68" s="118"/>
      <c r="K68" s="119"/>
      <c r="L68" s="117"/>
      <c r="M68" s="118"/>
      <c r="N68" s="118"/>
      <c r="O68" s="118"/>
      <c r="P68" s="119"/>
    </row>
    <row r="69" spans="1:16" ht="21" customHeight="1" thickBot="1" x14ac:dyDescent="0.4"/>
    <row r="70" spans="1:16" ht="68.5" customHeight="1" thickBot="1" x14ac:dyDescent="0.4">
      <c r="A70" s="142" t="s">
        <v>36</v>
      </c>
      <c r="B70" s="143" t="s">
        <v>37</v>
      </c>
      <c r="C70" s="144"/>
      <c r="D70" s="144"/>
      <c r="E70" s="144"/>
      <c r="F70" s="145"/>
    </row>
    <row r="71" spans="1:16" ht="52.5" customHeight="1" x14ac:dyDescent="0.35"/>
    <row r="72" spans="1:16" ht="21" customHeight="1" x14ac:dyDescent="0.35"/>
  </sheetData>
  <mergeCells count="13">
    <mergeCell ref="B70:F70"/>
    <mergeCell ref="B4:F4"/>
    <mergeCell ref="B11:F11"/>
    <mergeCell ref="G11:K11"/>
    <mergeCell ref="B66:F68"/>
    <mergeCell ref="G66:K68"/>
    <mergeCell ref="A13:P13"/>
    <mergeCell ref="A44:P44"/>
    <mergeCell ref="L11:P11"/>
    <mergeCell ref="L66:P68"/>
    <mergeCell ref="A1:P1"/>
    <mergeCell ref="A2:P2"/>
    <mergeCell ref="A3:P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7" orientation="landscape" r:id="rId1"/>
  <colBreaks count="1" manualBreakCount="1">
    <brk id="16" max="27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3" sqref="A3:F3"/>
    </sheetView>
  </sheetViews>
  <sheetFormatPr baseColWidth="10" defaultColWidth="10.81640625" defaultRowHeight="14.5" x14ac:dyDescent="0.35"/>
  <cols>
    <col min="1" max="1" width="33.81640625" style="2" customWidth="1"/>
    <col min="2" max="2" width="58.1796875" style="2" customWidth="1"/>
    <col min="3" max="4" width="20.54296875" style="2" customWidth="1"/>
    <col min="5" max="6" width="28.7265625" style="2" customWidth="1"/>
    <col min="7" max="16384" width="10.81640625" style="2"/>
  </cols>
  <sheetData>
    <row r="1" spans="1:6" ht="24.65" customHeight="1" x14ac:dyDescent="0.35">
      <c r="A1" s="129" t="s">
        <v>5</v>
      </c>
      <c r="B1" s="130"/>
      <c r="C1" s="130"/>
      <c r="D1" s="130"/>
      <c r="E1" s="130"/>
      <c r="F1" s="130"/>
    </row>
    <row r="2" spans="1:6" ht="36.65" customHeight="1" thickBot="1" x14ac:dyDescent="0.4">
      <c r="A2" s="131" t="str">
        <f>'Maintenance à l''attachement'!A2:P2</f>
        <v xml:space="preserve">Maintenance à l'attachement pour les équipements de bloc opératoire de marque STORZ </v>
      </c>
      <c r="B2" s="132"/>
      <c r="C2" s="132"/>
      <c r="D2" s="132"/>
      <c r="E2" s="132"/>
      <c r="F2" s="132"/>
    </row>
    <row r="3" spans="1:6" ht="103.5" customHeight="1" thickBot="1" x14ac:dyDescent="0.4">
      <c r="A3" s="133" t="s">
        <v>98</v>
      </c>
      <c r="B3" s="133"/>
      <c r="C3" s="133"/>
      <c r="D3" s="133"/>
      <c r="E3" s="133"/>
      <c r="F3" s="133"/>
    </row>
    <row r="4" spans="1:6" s="29" customFormat="1" ht="57.65" customHeight="1" x14ac:dyDescent="0.35">
      <c r="A4" s="27" t="s">
        <v>6</v>
      </c>
      <c r="B4" s="28" t="s">
        <v>7</v>
      </c>
      <c r="C4" s="28" t="s">
        <v>13</v>
      </c>
      <c r="D4" s="28" t="s">
        <v>0</v>
      </c>
      <c r="E4" s="55" t="s">
        <v>19</v>
      </c>
      <c r="F4" s="56" t="s">
        <v>20</v>
      </c>
    </row>
    <row r="5" spans="1:6" ht="55" customHeight="1" x14ac:dyDescent="0.35">
      <c r="A5" s="30"/>
      <c r="B5" s="31"/>
      <c r="C5" s="9"/>
      <c r="D5" s="10"/>
      <c r="E5" s="57">
        <f>C5-(C5*D5)</f>
        <v>0</v>
      </c>
      <c r="F5" s="58">
        <f>E5*1.2</f>
        <v>0</v>
      </c>
    </row>
    <row r="6" spans="1:6" ht="50.15" customHeight="1" x14ac:dyDescent="0.35">
      <c r="A6" s="30"/>
      <c r="B6" s="31"/>
      <c r="C6" s="9"/>
      <c r="D6" s="10"/>
      <c r="E6" s="57">
        <f t="shared" ref="E6:E30" si="0">C6-(C6*D6)</f>
        <v>0</v>
      </c>
      <c r="F6" s="58">
        <f t="shared" ref="F6:F30" si="1">E6*1.2</f>
        <v>0</v>
      </c>
    </row>
    <row r="7" spans="1:6" ht="50.15" customHeight="1" x14ac:dyDescent="0.35">
      <c r="A7" s="30"/>
      <c r="B7" s="31"/>
      <c r="C7" s="9"/>
      <c r="D7" s="10"/>
      <c r="E7" s="57">
        <f t="shared" si="0"/>
        <v>0</v>
      </c>
      <c r="F7" s="58">
        <f t="shared" si="1"/>
        <v>0</v>
      </c>
    </row>
    <row r="8" spans="1:6" ht="50.15" customHeight="1" x14ac:dyDescent="0.35">
      <c r="A8" s="30"/>
      <c r="B8" s="31"/>
      <c r="C8" s="9"/>
      <c r="D8" s="10"/>
      <c r="E8" s="57">
        <f t="shared" si="0"/>
        <v>0</v>
      </c>
      <c r="F8" s="58">
        <f t="shared" si="1"/>
        <v>0</v>
      </c>
    </row>
    <row r="9" spans="1:6" ht="50.15" customHeight="1" x14ac:dyDescent="0.35">
      <c r="A9" s="30"/>
      <c r="B9" s="31"/>
      <c r="C9" s="9"/>
      <c r="D9" s="10"/>
      <c r="E9" s="57">
        <f t="shared" si="0"/>
        <v>0</v>
      </c>
      <c r="F9" s="58">
        <f t="shared" si="1"/>
        <v>0</v>
      </c>
    </row>
    <row r="10" spans="1:6" ht="50.15" customHeight="1" x14ac:dyDescent="0.35">
      <c r="A10" s="30"/>
      <c r="B10" s="31"/>
      <c r="C10" s="9"/>
      <c r="D10" s="10"/>
      <c r="E10" s="57">
        <f t="shared" si="0"/>
        <v>0</v>
      </c>
      <c r="F10" s="58">
        <f t="shared" si="1"/>
        <v>0</v>
      </c>
    </row>
    <row r="11" spans="1:6" ht="50.15" customHeight="1" x14ac:dyDescent="0.35">
      <c r="A11" s="30"/>
      <c r="B11" s="31"/>
      <c r="C11" s="9"/>
      <c r="D11" s="10"/>
      <c r="E11" s="57">
        <f t="shared" si="0"/>
        <v>0</v>
      </c>
      <c r="F11" s="58">
        <f t="shared" si="1"/>
        <v>0</v>
      </c>
    </row>
    <row r="12" spans="1:6" ht="50.15" customHeight="1" x14ac:dyDescent="0.35">
      <c r="A12" s="30"/>
      <c r="B12" s="31"/>
      <c r="C12" s="9"/>
      <c r="D12" s="10"/>
      <c r="E12" s="57">
        <f t="shared" si="0"/>
        <v>0</v>
      </c>
      <c r="F12" s="58">
        <f t="shared" si="1"/>
        <v>0</v>
      </c>
    </row>
    <row r="13" spans="1:6" ht="50.15" customHeight="1" x14ac:dyDescent="0.35">
      <c r="A13" s="30"/>
      <c r="B13" s="31"/>
      <c r="C13" s="9"/>
      <c r="D13" s="10"/>
      <c r="E13" s="57">
        <f t="shared" si="0"/>
        <v>0</v>
      </c>
      <c r="F13" s="58">
        <f t="shared" si="1"/>
        <v>0</v>
      </c>
    </row>
    <row r="14" spans="1:6" ht="50.15" customHeight="1" x14ac:dyDescent="0.35">
      <c r="A14" s="30"/>
      <c r="B14" s="31"/>
      <c r="C14" s="9"/>
      <c r="D14" s="10"/>
      <c r="E14" s="57">
        <f t="shared" si="0"/>
        <v>0</v>
      </c>
      <c r="F14" s="58">
        <f t="shared" si="1"/>
        <v>0</v>
      </c>
    </row>
    <row r="15" spans="1:6" ht="50.15" customHeight="1" x14ac:dyDescent="0.35">
      <c r="A15" s="30"/>
      <c r="B15" s="31"/>
      <c r="C15" s="9"/>
      <c r="D15" s="10"/>
      <c r="E15" s="57">
        <f t="shared" si="0"/>
        <v>0</v>
      </c>
      <c r="F15" s="58">
        <f t="shared" si="1"/>
        <v>0</v>
      </c>
    </row>
    <row r="16" spans="1:6" ht="50.15" customHeight="1" x14ac:dyDescent="0.35">
      <c r="A16" s="30"/>
      <c r="B16" s="31"/>
      <c r="C16" s="9"/>
      <c r="D16" s="10"/>
      <c r="E16" s="57">
        <f t="shared" si="0"/>
        <v>0</v>
      </c>
      <c r="F16" s="58">
        <f t="shared" si="1"/>
        <v>0</v>
      </c>
    </row>
    <row r="17" spans="1:6" ht="50.15" customHeight="1" x14ac:dyDescent="0.35">
      <c r="A17" s="30"/>
      <c r="B17" s="31"/>
      <c r="C17" s="9"/>
      <c r="D17" s="10"/>
      <c r="E17" s="57">
        <f t="shared" si="0"/>
        <v>0</v>
      </c>
      <c r="F17" s="58">
        <f t="shared" si="1"/>
        <v>0</v>
      </c>
    </row>
    <row r="18" spans="1:6" ht="50.15" customHeight="1" x14ac:dyDescent="0.35">
      <c r="A18" s="30"/>
      <c r="B18" s="31"/>
      <c r="C18" s="9"/>
      <c r="D18" s="10"/>
      <c r="E18" s="57">
        <f t="shared" si="0"/>
        <v>0</v>
      </c>
      <c r="F18" s="58">
        <f t="shared" si="1"/>
        <v>0</v>
      </c>
    </row>
    <row r="19" spans="1:6" ht="50.15" customHeight="1" x14ac:dyDescent="0.35">
      <c r="A19" s="30"/>
      <c r="B19" s="31"/>
      <c r="C19" s="9"/>
      <c r="D19" s="10"/>
      <c r="E19" s="57">
        <f t="shared" si="0"/>
        <v>0</v>
      </c>
      <c r="F19" s="58">
        <f t="shared" si="1"/>
        <v>0</v>
      </c>
    </row>
    <row r="20" spans="1:6" ht="50.15" customHeight="1" x14ac:dyDescent="0.35">
      <c r="A20" s="30"/>
      <c r="B20" s="31"/>
      <c r="C20" s="9"/>
      <c r="D20" s="10"/>
      <c r="E20" s="57">
        <f t="shared" si="0"/>
        <v>0</v>
      </c>
      <c r="F20" s="58">
        <f t="shared" si="1"/>
        <v>0</v>
      </c>
    </row>
    <row r="21" spans="1:6" ht="50.15" customHeight="1" x14ac:dyDescent="0.35">
      <c r="A21" s="30"/>
      <c r="B21" s="31"/>
      <c r="C21" s="9"/>
      <c r="D21" s="10"/>
      <c r="E21" s="57">
        <f t="shared" si="0"/>
        <v>0</v>
      </c>
      <c r="F21" s="58">
        <f t="shared" si="1"/>
        <v>0</v>
      </c>
    </row>
    <row r="22" spans="1:6" ht="50.15" customHeight="1" x14ac:dyDescent="0.35">
      <c r="A22" s="30"/>
      <c r="B22" s="31"/>
      <c r="C22" s="9"/>
      <c r="D22" s="10"/>
      <c r="E22" s="57">
        <f t="shared" si="0"/>
        <v>0</v>
      </c>
      <c r="F22" s="58">
        <f t="shared" si="1"/>
        <v>0</v>
      </c>
    </row>
    <row r="23" spans="1:6" ht="50.15" customHeight="1" x14ac:dyDescent="0.35">
      <c r="A23" s="30"/>
      <c r="B23" s="31"/>
      <c r="C23" s="9"/>
      <c r="D23" s="10"/>
      <c r="E23" s="57">
        <f t="shared" si="0"/>
        <v>0</v>
      </c>
      <c r="F23" s="58">
        <f t="shared" si="1"/>
        <v>0</v>
      </c>
    </row>
    <row r="24" spans="1:6" ht="50.15" customHeight="1" x14ac:dyDescent="0.35">
      <c r="A24" s="30"/>
      <c r="B24" s="31"/>
      <c r="C24" s="9"/>
      <c r="D24" s="10"/>
      <c r="E24" s="57">
        <f t="shared" si="0"/>
        <v>0</v>
      </c>
      <c r="F24" s="58">
        <f t="shared" si="1"/>
        <v>0</v>
      </c>
    </row>
    <row r="25" spans="1:6" ht="50.15" customHeight="1" x14ac:dyDescent="0.35">
      <c r="A25" s="30"/>
      <c r="B25" s="31"/>
      <c r="C25" s="9"/>
      <c r="D25" s="10"/>
      <c r="E25" s="57">
        <f t="shared" si="0"/>
        <v>0</v>
      </c>
      <c r="F25" s="58">
        <f t="shared" si="1"/>
        <v>0</v>
      </c>
    </row>
    <row r="26" spans="1:6" ht="50.15" customHeight="1" x14ac:dyDescent="0.35">
      <c r="A26" s="30"/>
      <c r="B26" s="31"/>
      <c r="C26" s="9"/>
      <c r="D26" s="10"/>
      <c r="E26" s="57">
        <f t="shared" si="0"/>
        <v>0</v>
      </c>
      <c r="F26" s="58">
        <f t="shared" si="1"/>
        <v>0</v>
      </c>
    </row>
    <row r="27" spans="1:6" ht="50.15" customHeight="1" x14ac:dyDescent="0.35">
      <c r="A27" s="30"/>
      <c r="B27" s="31"/>
      <c r="C27" s="9"/>
      <c r="D27" s="10"/>
      <c r="E27" s="57">
        <f t="shared" si="0"/>
        <v>0</v>
      </c>
      <c r="F27" s="58">
        <f t="shared" si="1"/>
        <v>0</v>
      </c>
    </row>
    <row r="28" spans="1:6" ht="50.15" customHeight="1" x14ac:dyDescent="0.35">
      <c r="A28" s="30"/>
      <c r="B28" s="31"/>
      <c r="C28" s="9"/>
      <c r="D28" s="10"/>
      <c r="E28" s="57">
        <f t="shared" si="0"/>
        <v>0</v>
      </c>
      <c r="F28" s="58">
        <f t="shared" si="1"/>
        <v>0</v>
      </c>
    </row>
    <row r="29" spans="1:6" ht="50.15" customHeight="1" x14ac:dyDescent="0.35">
      <c r="A29" s="30"/>
      <c r="B29" s="31"/>
      <c r="C29" s="9"/>
      <c r="D29" s="10"/>
      <c r="E29" s="57">
        <f t="shared" si="0"/>
        <v>0</v>
      </c>
      <c r="F29" s="58">
        <f t="shared" si="1"/>
        <v>0</v>
      </c>
    </row>
    <row r="30" spans="1:6" ht="50.15" customHeight="1" x14ac:dyDescent="0.35">
      <c r="A30" s="30"/>
      <c r="B30" s="31"/>
      <c r="C30" s="9"/>
      <c r="D30" s="10"/>
      <c r="E30" s="57">
        <f t="shared" si="0"/>
        <v>0</v>
      </c>
      <c r="F30" s="58">
        <f t="shared" si="1"/>
        <v>0</v>
      </c>
    </row>
    <row r="31" spans="1:6" ht="40" customHeight="1" x14ac:dyDescent="0.3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59"/>
  <sheetViews>
    <sheetView showGridLines="0" view="pageBreakPreview" zoomScale="70" zoomScaleNormal="85" zoomScaleSheetLayoutView="70" workbookViewId="0">
      <selection activeCell="A5" sqref="A5"/>
    </sheetView>
  </sheetViews>
  <sheetFormatPr baseColWidth="10" defaultColWidth="11.453125" defaultRowHeight="14.5" x14ac:dyDescent="0.35"/>
  <cols>
    <col min="1" max="1" width="48.7265625" style="2" customWidth="1"/>
    <col min="2" max="2" width="24.54296875" style="2" customWidth="1"/>
    <col min="3" max="6" width="15.54296875" style="2" customWidth="1"/>
    <col min="7" max="7" width="50.54296875" style="2" customWidth="1"/>
    <col min="8" max="16384" width="11.453125" style="2"/>
  </cols>
  <sheetData>
    <row r="1" spans="1:7" ht="40" customHeight="1" x14ac:dyDescent="0.35">
      <c r="A1" s="129" t="s">
        <v>42</v>
      </c>
      <c r="B1" s="130"/>
      <c r="C1" s="130"/>
      <c r="D1" s="130"/>
      <c r="E1" s="130"/>
      <c r="F1" s="130"/>
      <c r="G1" s="130"/>
    </row>
    <row r="2" spans="1:7" ht="40" customHeight="1" thickBot="1" x14ac:dyDescent="0.4">
      <c r="A2" s="131" t="str">
        <f>'Maintenance à l''attachement'!A2:K2</f>
        <v xml:space="preserve">Maintenance à l'attachement pour les équipements de bloc opératoire de marque STORZ </v>
      </c>
      <c r="B2" s="132"/>
      <c r="C2" s="132"/>
      <c r="D2" s="132"/>
      <c r="E2" s="132"/>
      <c r="F2" s="132"/>
      <c r="G2" s="132"/>
    </row>
    <row r="3" spans="1:7" s="3" customFormat="1" ht="42.65" customHeight="1" thickBot="1" x14ac:dyDescent="0.4">
      <c r="A3" s="134" t="s">
        <v>4</v>
      </c>
      <c r="B3" s="134"/>
      <c r="C3" s="134"/>
      <c r="D3" s="134"/>
      <c r="E3" s="134"/>
      <c r="F3" s="134"/>
      <c r="G3" s="134"/>
    </row>
    <row r="4" spans="1:7" ht="44.15" customHeight="1" thickBot="1" x14ac:dyDescent="0.4">
      <c r="B4" s="135" t="s">
        <v>43</v>
      </c>
      <c r="C4" s="136"/>
      <c r="D4" s="136"/>
      <c r="E4" s="136"/>
      <c r="F4" s="136"/>
      <c r="G4" s="137"/>
    </row>
    <row r="5" spans="1:7" ht="65.25" customHeight="1" x14ac:dyDescent="0.35">
      <c r="A5" s="50" t="s">
        <v>1</v>
      </c>
      <c r="B5" s="19" t="s">
        <v>3</v>
      </c>
      <c r="C5" s="21" t="s">
        <v>10</v>
      </c>
      <c r="D5" s="21" t="s">
        <v>0</v>
      </c>
      <c r="E5" s="65" t="s">
        <v>16</v>
      </c>
      <c r="F5" s="65" t="s">
        <v>12</v>
      </c>
      <c r="G5" s="22" t="s">
        <v>44</v>
      </c>
    </row>
    <row r="6" spans="1:7" ht="21" customHeight="1" x14ac:dyDescent="0.35">
      <c r="A6" s="78" t="s">
        <v>69</v>
      </c>
      <c r="B6" s="47"/>
      <c r="C6" s="102"/>
      <c r="D6" s="89"/>
      <c r="E6" s="57"/>
      <c r="F6" s="57"/>
      <c r="G6" s="103"/>
    </row>
    <row r="7" spans="1:7" ht="21" customHeight="1" x14ac:dyDescent="0.35">
      <c r="A7" s="83" t="s">
        <v>81</v>
      </c>
      <c r="B7" s="8"/>
      <c r="C7" s="33"/>
      <c r="D7" s="10"/>
      <c r="E7" s="57">
        <f t="shared" ref="E7:E14" si="0">C7-(C7*D7)</f>
        <v>0</v>
      </c>
      <c r="F7" s="57">
        <f t="shared" ref="F7:F57" si="1">E7*1.2</f>
        <v>0</v>
      </c>
      <c r="G7" s="4"/>
    </row>
    <row r="8" spans="1:7" ht="21" customHeight="1" x14ac:dyDescent="0.35">
      <c r="A8" s="77" t="s">
        <v>82</v>
      </c>
      <c r="B8" s="8"/>
      <c r="C8" s="33"/>
      <c r="D8" s="10"/>
      <c r="E8" s="57">
        <f t="shared" si="0"/>
        <v>0</v>
      </c>
      <c r="F8" s="57">
        <f t="shared" si="1"/>
        <v>0</v>
      </c>
      <c r="G8" s="4"/>
    </row>
    <row r="9" spans="1:7" ht="21" customHeight="1" x14ac:dyDescent="0.35">
      <c r="A9" s="105" t="s">
        <v>83</v>
      </c>
      <c r="B9" s="8"/>
      <c r="C9" s="33"/>
      <c r="D9" s="10"/>
      <c r="E9" s="57">
        <f t="shared" si="0"/>
        <v>0</v>
      </c>
      <c r="F9" s="57">
        <f t="shared" si="1"/>
        <v>0</v>
      </c>
      <c r="G9" s="4"/>
    </row>
    <row r="10" spans="1:7" ht="21" customHeight="1" x14ac:dyDescent="0.35">
      <c r="A10" s="77" t="s">
        <v>89</v>
      </c>
      <c r="B10" s="8"/>
      <c r="C10" s="33"/>
      <c r="D10" s="10"/>
      <c r="E10" s="57">
        <f t="shared" si="0"/>
        <v>0</v>
      </c>
      <c r="F10" s="57">
        <f t="shared" si="1"/>
        <v>0</v>
      </c>
      <c r="G10" s="4"/>
    </row>
    <row r="11" spans="1:7" ht="21" customHeight="1" x14ac:dyDescent="0.35">
      <c r="A11" s="77" t="s">
        <v>46</v>
      </c>
      <c r="B11" s="8"/>
      <c r="C11" s="33"/>
      <c r="D11" s="10"/>
      <c r="E11" s="57">
        <f t="shared" si="0"/>
        <v>0</v>
      </c>
      <c r="F11" s="57">
        <f t="shared" si="1"/>
        <v>0</v>
      </c>
      <c r="G11" s="4"/>
    </row>
    <row r="12" spans="1:7" ht="21.75" customHeight="1" x14ac:dyDescent="0.35">
      <c r="A12" s="84" t="s">
        <v>47</v>
      </c>
      <c r="B12" s="8"/>
      <c r="C12" s="33"/>
      <c r="D12" s="10"/>
      <c r="E12" s="57">
        <f t="shared" si="0"/>
        <v>0</v>
      </c>
      <c r="F12" s="57">
        <f t="shared" si="1"/>
        <v>0</v>
      </c>
      <c r="G12" s="4"/>
    </row>
    <row r="13" spans="1:7" ht="21.75" customHeight="1" x14ac:dyDescent="0.35">
      <c r="A13" s="79">
        <v>11576</v>
      </c>
      <c r="B13" s="8"/>
      <c r="C13" s="33"/>
      <c r="D13" s="10"/>
      <c r="E13" s="57">
        <f t="shared" si="0"/>
        <v>0</v>
      </c>
      <c r="F13" s="57">
        <f t="shared" si="1"/>
        <v>0</v>
      </c>
      <c r="G13" s="4"/>
    </row>
    <row r="14" spans="1:7" ht="21" customHeight="1" x14ac:dyDescent="0.35">
      <c r="A14" s="80" t="s">
        <v>74</v>
      </c>
      <c r="B14" s="8"/>
      <c r="C14" s="33"/>
      <c r="D14" s="10"/>
      <c r="E14" s="57">
        <f t="shared" si="0"/>
        <v>0</v>
      </c>
      <c r="F14" s="57">
        <f t="shared" si="1"/>
        <v>0</v>
      </c>
      <c r="G14" s="4"/>
    </row>
    <row r="15" spans="1:7" ht="21" customHeight="1" x14ac:dyDescent="0.35">
      <c r="A15" s="80" t="s">
        <v>79</v>
      </c>
      <c r="B15" s="8"/>
      <c r="C15" s="33"/>
      <c r="D15" s="10"/>
      <c r="E15" s="57">
        <f>C15-(C15*D15)</f>
        <v>0</v>
      </c>
      <c r="F15" s="57">
        <f t="shared" si="1"/>
        <v>0</v>
      </c>
      <c r="G15" s="4"/>
    </row>
    <row r="16" spans="1:7" ht="21" customHeight="1" x14ac:dyDescent="0.35">
      <c r="A16" s="81" t="s">
        <v>80</v>
      </c>
      <c r="B16" s="8"/>
      <c r="C16" s="33"/>
      <c r="D16" s="10"/>
      <c r="E16" s="57">
        <f>C16-(C16*D16)</f>
        <v>0</v>
      </c>
      <c r="F16" s="57">
        <f>E16*1.2</f>
        <v>0</v>
      </c>
      <c r="G16" s="4"/>
    </row>
    <row r="17" spans="1:7" ht="21" customHeight="1" x14ac:dyDescent="0.35">
      <c r="A17" s="88" t="s">
        <v>68</v>
      </c>
      <c r="B17" s="18"/>
      <c r="C17" s="34"/>
      <c r="D17" s="35"/>
      <c r="E17" s="57">
        <f t="shared" ref="E17:E36" si="2">C17-(C17*D17)</f>
        <v>0</v>
      </c>
      <c r="F17" s="57">
        <f t="shared" ref="F17:F36" si="3">E17*1.2</f>
        <v>0</v>
      </c>
      <c r="G17" s="6"/>
    </row>
    <row r="18" spans="1:7" ht="21" customHeight="1" x14ac:dyDescent="0.35">
      <c r="A18" s="98" t="s">
        <v>93</v>
      </c>
      <c r="B18" s="18"/>
      <c r="C18" s="34"/>
      <c r="D18" s="35"/>
      <c r="E18" s="57">
        <f t="shared" si="2"/>
        <v>0</v>
      </c>
      <c r="F18" s="57">
        <f t="shared" si="3"/>
        <v>0</v>
      </c>
      <c r="G18" s="6"/>
    </row>
    <row r="19" spans="1:7" ht="21" customHeight="1" x14ac:dyDescent="0.35">
      <c r="A19" s="98" t="s">
        <v>72</v>
      </c>
      <c r="B19" s="18"/>
      <c r="C19" s="34"/>
      <c r="D19" s="35"/>
      <c r="E19" s="57">
        <f t="shared" si="2"/>
        <v>0</v>
      </c>
      <c r="F19" s="57">
        <f t="shared" si="3"/>
        <v>0</v>
      </c>
      <c r="G19" s="6"/>
    </row>
    <row r="20" spans="1:7" ht="21" customHeight="1" x14ac:dyDescent="0.35">
      <c r="A20" s="98" t="s">
        <v>73</v>
      </c>
      <c r="B20" s="18"/>
      <c r="C20" s="34"/>
      <c r="D20" s="35"/>
      <c r="E20" s="57">
        <f t="shared" si="2"/>
        <v>0</v>
      </c>
      <c r="F20" s="57">
        <f t="shared" si="3"/>
        <v>0</v>
      </c>
      <c r="G20" s="6"/>
    </row>
    <row r="21" spans="1:7" ht="21" customHeight="1" x14ac:dyDescent="0.35">
      <c r="A21" s="98" t="s">
        <v>76</v>
      </c>
      <c r="B21" s="18"/>
      <c r="C21" s="34"/>
      <c r="D21" s="35"/>
      <c r="E21" s="57">
        <f t="shared" si="2"/>
        <v>0</v>
      </c>
      <c r="F21" s="57">
        <f t="shared" si="3"/>
        <v>0</v>
      </c>
      <c r="G21" s="6"/>
    </row>
    <row r="22" spans="1:7" ht="21" customHeight="1" x14ac:dyDescent="0.35">
      <c r="A22" s="98" t="s">
        <v>77</v>
      </c>
      <c r="B22" s="18"/>
      <c r="C22" s="34"/>
      <c r="D22" s="35"/>
      <c r="E22" s="57">
        <f t="shared" si="2"/>
        <v>0</v>
      </c>
      <c r="F22" s="57">
        <f t="shared" si="3"/>
        <v>0</v>
      </c>
      <c r="G22" s="6"/>
    </row>
    <row r="23" spans="1:7" ht="21" customHeight="1" x14ac:dyDescent="0.35">
      <c r="A23" s="98" t="s">
        <v>84</v>
      </c>
      <c r="B23" s="18"/>
      <c r="C23" s="34"/>
      <c r="D23" s="35"/>
      <c r="E23" s="57">
        <f t="shared" si="2"/>
        <v>0</v>
      </c>
      <c r="F23" s="57">
        <f t="shared" si="3"/>
        <v>0</v>
      </c>
      <c r="G23" s="6"/>
    </row>
    <row r="24" spans="1:7" ht="21" customHeight="1" x14ac:dyDescent="0.35">
      <c r="A24" s="98" t="s">
        <v>85</v>
      </c>
      <c r="B24" s="18"/>
      <c r="C24" s="34"/>
      <c r="D24" s="35"/>
      <c r="E24" s="57">
        <f t="shared" si="2"/>
        <v>0</v>
      </c>
      <c r="F24" s="57">
        <f t="shared" si="3"/>
        <v>0</v>
      </c>
      <c r="G24" s="6"/>
    </row>
    <row r="25" spans="1:7" ht="21" customHeight="1" x14ac:dyDescent="0.35">
      <c r="A25" s="98" t="s">
        <v>90</v>
      </c>
      <c r="B25" s="18"/>
      <c r="C25" s="34"/>
      <c r="D25" s="35"/>
      <c r="E25" s="57">
        <f t="shared" si="2"/>
        <v>0</v>
      </c>
      <c r="F25" s="57">
        <f t="shared" si="3"/>
        <v>0</v>
      </c>
      <c r="G25" s="6"/>
    </row>
    <row r="26" spans="1:7" ht="21" customHeight="1" x14ac:dyDescent="0.35">
      <c r="A26" s="98" t="s">
        <v>91</v>
      </c>
      <c r="B26" s="18"/>
      <c r="C26" s="34"/>
      <c r="D26" s="35"/>
      <c r="E26" s="57">
        <f t="shared" si="2"/>
        <v>0</v>
      </c>
      <c r="F26" s="57">
        <f t="shared" si="3"/>
        <v>0</v>
      </c>
      <c r="G26" s="6"/>
    </row>
    <row r="27" spans="1:7" ht="21" customHeight="1" x14ac:dyDescent="0.35">
      <c r="A27" s="98" t="s">
        <v>92</v>
      </c>
      <c r="B27" s="18"/>
      <c r="C27" s="34"/>
      <c r="D27" s="35"/>
      <c r="E27" s="57">
        <f t="shared" si="2"/>
        <v>0</v>
      </c>
      <c r="F27" s="57">
        <f t="shared" si="3"/>
        <v>0</v>
      </c>
      <c r="G27" s="6"/>
    </row>
    <row r="28" spans="1:7" ht="21" customHeight="1" x14ac:dyDescent="0.35">
      <c r="A28" s="98" t="s">
        <v>78</v>
      </c>
      <c r="B28" s="18"/>
      <c r="C28" s="34"/>
      <c r="D28" s="35"/>
      <c r="E28" s="57">
        <f t="shared" si="2"/>
        <v>0</v>
      </c>
      <c r="F28" s="57">
        <f t="shared" si="3"/>
        <v>0</v>
      </c>
      <c r="G28" s="6"/>
    </row>
    <row r="29" spans="1:7" ht="21" customHeight="1" x14ac:dyDescent="0.35">
      <c r="A29" s="98" t="s">
        <v>86</v>
      </c>
      <c r="B29" s="18"/>
      <c r="C29" s="34"/>
      <c r="D29" s="35"/>
      <c r="E29" s="57">
        <f t="shared" si="2"/>
        <v>0</v>
      </c>
      <c r="F29" s="57">
        <f t="shared" si="3"/>
        <v>0</v>
      </c>
      <c r="G29" s="6"/>
    </row>
    <row r="30" spans="1:7" ht="21" customHeight="1" x14ac:dyDescent="0.35">
      <c r="A30" s="98" t="s">
        <v>88</v>
      </c>
      <c r="B30" s="18"/>
      <c r="C30" s="34"/>
      <c r="D30" s="35"/>
      <c r="E30" s="57">
        <f t="shared" si="2"/>
        <v>0</v>
      </c>
      <c r="F30" s="57">
        <f t="shared" si="3"/>
        <v>0</v>
      </c>
      <c r="G30" s="6"/>
    </row>
    <row r="31" spans="1:7" ht="21" customHeight="1" x14ac:dyDescent="0.35">
      <c r="A31" s="98" t="s">
        <v>87</v>
      </c>
      <c r="B31" s="18"/>
      <c r="C31" s="34"/>
      <c r="D31" s="35"/>
      <c r="E31" s="57">
        <f t="shared" si="2"/>
        <v>0</v>
      </c>
      <c r="F31" s="57">
        <f t="shared" si="3"/>
        <v>0</v>
      </c>
      <c r="G31" s="6"/>
    </row>
    <row r="32" spans="1:7" ht="21" customHeight="1" x14ac:dyDescent="0.35">
      <c r="A32" s="77" t="s">
        <v>45</v>
      </c>
      <c r="B32" s="18"/>
      <c r="C32" s="34"/>
      <c r="D32" s="35"/>
      <c r="E32" s="57">
        <f t="shared" si="2"/>
        <v>0</v>
      </c>
      <c r="F32" s="57">
        <f t="shared" si="3"/>
        <v>0</v>
      </c>
      <c r="G32" s="6"/>
    </row>
    <row r="33" spans="1:7" ht="21" customHeight="1" x14ac:dyDescent="0.35">
      <c r="A33" s="107" t="s">
        <v>94</v>
      </c>
      <c r="B33" s="18"/>
      <c r="C33" s="34"/>
      <c r="D33" s="35"/>
      <c r="E33" s="57">
        <f t="shared" si="2"/>
        <v>0</v>
      </c>
      <c r="F33" s="57">
        <f t="shared" si="3"/>
        <v>0</v>
      </c>
      <c r="G33" s="6"/>
    </row>
    <row r="34" spans="1:7" ht="21" customHeight="1" x14ac:dyDescent="0.35">
      <c r="A34" s="107" t="s">
        <v>95</v>
      </c>
      <c r="B34" s="18"/>
      <c r="C34" s="34"/>
      <c r="D34" s="35"/>
      <c r="E34" s="57">
        <f t="shared" si="2"/>
        <v>0</v>
      </c>
      <c r="F34" s="57">
        <f t="shared" si="3"/>
        <v>0</v>
      </c>
      <c r="G34" s="6"/>
    </row>
    <row r="35" spans="1:7" ht="21" customHeight="1" x14ac:dyDescent="0.35">
      <c r="A35" s="107" t="s">
        <v>96</v>
      </c>
      <c r="B35" s="18"/>
      <c r="C35" s="34"/>
      <c r="D35" s="35"/>
      <c r="E35" s="57">
        <f t="shared" si="2"/>
        <v>0</v>
      </c>
      <c r="F35" s="57">
        <f t="shared" si="3"/>
        <v>0</v>
      </c>
      <c r="G35" s="6"/>
    </row>
    <row r="36" spans="1:7" ht="21" customHeight="1" x14ac:dyDescent="0.35">
      <c r="A36" s="107" t="s">
        <v>97</v>
      </c>
      <c r="B36" s="18"/>
      <c r="C36" s="34"/>
      <c r="D36" s="35"/>
      <c r="E36" s="57">
        <f t="shared" si="2"/>
        <v>0</v>
      </c>
      <c r="F36" s="57">
        <f t="shared" si="3"/>
        <v>0</v>
      </c>
      <c r="G36" s="6"/>
    </row>
    <row r="37" spans="1:7" ht="21" customHeight="1" x14ac:dyDescent="0.35">
      <c r="A37" s="91" t="s">
        <v>71</v>
      </c>
      <c r="B37" s="99"/>
      <c r="C37" s="100"/>
      <c r="D37" s="90"/>
      <c r="E37" s="57"/>
      <c r="F37" s="57"/>
      <c r="G37" s="101"/>
    </row>
    <row r="38" spans="1:7" ht="30" customHeight="1" x14ac:dyDescent="0.35">
      <c r="A38" s="85" t="s">
        <v>48</v>
      </c>
      <c r="B38" s="8"/>
      <c r="C38" s="33"/>
      <c r="D38" s="10"/>
      <c r="E38" s="57">
        <f t="shared" ref="E38:E45" si="4">C38-(C38*D38)</f>
        <v>0</v>
      </c>
      <c r="F38" s="57">
        <f t="shared" ref="F38:F46" si="5">E38*1.2</f>
        <v>0</v>
      </c>
      <c r="G38" s="4"/>
    </row>
    <row r="39" spans="1:7" ht="30" customHeight="1" x14ac:dyDescent="0.35">
      <c r="A39" s="85" t="s">
        <v>49</v>
      </c>
      <c r="B39" s="8"/>
      <c r="C39" s="33"/>
      <c r="D39" s="10"/>
      <c r="E39" s="57">
        <f t="shared" si="4"/>
        <v>0</v>
      </c>
      <c r="F39" s="57">
        <f t="shared" si="5"/>
        <v>0</v>
      </c>
      <c r="G39" s="4"/>
    </row>
    <row r="40" spans="1:7" ht="30" customHeight="1" x14ac:dyDescent="0.35">
      <c r="A40" s="85" t="s">
        <v>50</v>
      </c>
      <c r="B40" s="8"/>
      <c r="C40" s="33"/>
      <c r="D40" s="10"/>
      <c r="E40" s="57">
        <f t="shared" si="4"/>
        <v>0</v>
      </c>
      <c r="F40" s="57">
        <f t="shared" si="5"/>
        <v>0</v>
      </c>
      <c r="G40" s="4"/>
    </row>
    <row r="41" spans="1:7" ht="30" customHeight="1" x14ac:dyDescent="0.35">
      <c r="A41" s="85" t="s">
        <v>51</v>
      </c>
      <c r="B41" s="8"/>
      <c r="C41" s="33"/>
      <c r="D41" s="10"/>
      <c r="E41" s="57">
        <f t="shared" si="4"/>
        <v>0</v>
      </c>
      <c r="F41" s="57">
        <f t="shared" si="5"/>
        <v>0</v>
      </c>
      <c r="G41" s="4"/>
    </row>
    <row r="42" spans="1:7" ht="30" customHeight="1" x14ac:dyDescent="0.35">
      <c r="A42" s="85" t="s">
        <v>52</v>
      </c>
      <c r="B42" s="8"/>
      <c r="C42" s="33"/>
      <c r="D42" s="10"/>
      <c r="E42" s="57">
        <f t="shared" si="4"/>
        <v>0</v>
      </c>
      <c r="F42" s="57">
        <f t="shared" si="5"/>
        <v>0</v>
      </c>
      <c r="G42" s="4"/>
    </row>
    <row r="43" spans="1:7" ht="30" customHeight="1" x14ac:dyDescent="0.35">
      <c r="A43" s="85" t="s">
        <v>53</v>
      </c>
      <c r="B43" s="8"/>
      <c r="C43" s="33"/>
      <c r="D43" s="10"/>
      <c r="E43" s="57">
        <f t="shared" si="4"/>
        <v>0</v>
      </c>
      <c r="F43" s="57">
        <f t="shared" si="5"/>
        <v>0</v>
      </c>
      <c r="G43" s="4"/>
    </row>
    <row r="44" spans="1:7" ht="21.75" customHeight="1" x14ac:dyDescent="0.35">
      <c r="A44" s="85" t="s">
        <v>54</v>
      </c>
      <c r="B44" s="8"/>
      <c r="C44" s="33"/>
      <c r="D44" s="10"/>
      <c r="E44" s="57">
        <f t="shared" si="4"/>
        <v>0</v>
      </c>
      <c r="F44" s="57">
        <f t="shared" si="5"/>
        <v>0</v>
      </c>
      <c r="G44" s="4"/>
    </row>
    <row r="45" spans="1:7" ht="30" customHeight="1" x14ac:dyDescent="0.35">
      <c r="A45" s="85" t="s">
        <v>55</v>
      </c>
      <c r="B45" s="8"/>
      <c r="C45" s="33"/>
      <c r="D45" s="10"/>
      <c r="E45" s="57">
        <f t="shared" si="4"/>
        <v>0</v>
      </c>
      <c r="F45" s="57">
        <f t="shared" si="5"/>
        <v>0</v>
      </c>
      <c r="G45" s="4"/>
    </row>
    <row r="46" spans="1:7" ht="21" customHeight="1" x14ac:dyDescent="0.35">
      <c r="A46" s="85" t="s">
        <v>56</v>
      </c>
      <c r="B46" s="8"/>
      <c r="C46" s="33"/>
      <c r="D46" s="10"/>
      <c r="E46" s="57">
        <f>C46-(C46*D46)</f>
        <v>0</v>
      </c>
      <c r="F46" s="57">
        <f t="shared" si="5"/>
        <v>0</v>
      </c>
      <c r="G46" s="4"/>
    </row>
    <row r="47" spans="1:7" ht="21" customHeight="1" x14ac:dyDescent="0.35">
      <c r="A47" s="85" t="s">
        <v>57</v>
      </c>
      <c r="B47" s="8"/>
      <c r="C47" s="33"/>
      <c r="D47" s="10"/>
      <c r="E47" s="57">
        <f>C47-(C47*D47)</f>
        <v>0</v>
      </c>
      <c r="F47" s="57">
        <f>E47*1.2</f>
        <v>0</v>
      </c>
      <c r="G47" s="4"/>
    </row>
    <row r="48" spans="1:7" ht="21" customHeight="1" x14ac:dyDescent="0.35">
      <c r="A48" s="85" t="s">
        <v>58</v>
      </c>
      <c r="B48" s="18"/>
      <c r="C48" s="34"/>
      <c r="D48" s="35"/>
      <c r="E48" s="57">
        <f>C48-(C48*D48)</f>
        <v>0</v>
      </c>
      <c r="F48" s="57">
        <f t="shared" ref="F48" si="6">E48*1.2</f>
        <v>0</v>
      </c>
      <c r="G48" s="6"/>
    </row>
    <row r="49" spans="1:7" ht="21" customHeight="1" x14ac:dyDescent="0.35">
      <c r="A49" s="85" t="s">
        <v>59</v>
      </c>
      <c r="B49" s="8"/>
      <c r="C49" s="33"/>
      <c r="D49" s="10"/>
      <c r="E49" s="57">
        <f t="shared" ref="E49:E56" si="7">C49-(C49*D49)</f>
        <v>0</v>
      </c>
      <c r="F49" s="57">
        <f t="shared" si="1"/>
        <v>0</v>
      </c>
      <c r="G49" s="4"/>
    </row>
    <row r="50" spans="1:7" ht="21" customHeight="1" x14ac:dyDescent="0.35">
      <c r="A50" s="85" t="s">
        <v>60</v>
      </c>
      <c r="B50" s="8"/>
      <c r="C50" s="33"/>
      <c r="D50" s="10"/>
      <c r="E50" s="57">
        <f t="shared" si="7"/>
        <v>0</v>
      </c>
      <c r="F50" s="57">
        <f t="shared" si="1"/>
        <v>0</v>
      </c>
      <c r="G50" s="4"/>
    </row>
    <row r="51" spans="1:7" ht="21" customHeight="1" x14ac:dyDescent="0.35">
      <c r="A51" s="85" t="s">
        <v>61</v>
      </c>
      <c r="B51" s="8"/>
      <c r="C51" s="33"/>
      <c r="D51" s="10"/>
      <c r="E51" s="57">
        <f t="shared" si="7"/>
        <v>0</v>
      </c>
      <c r="F51" s="57">
        <f t="shared" si="1"/>
        <v>0</v>
      </c>
      <c r="G51" s="4"/>
    </row>
    <row r="52" spans="1:7" ht="21" customHeight="1" x14ac:dyDescent="0.35">
      <c r="A52" s="85" t="s">
        <v>62</v>
      </c>
      <c r="B52" s="8"/>
      <c r="C52" s="33"/>
      <c r="D52" s="10"/>
      <c r="E52" s="57">
        <f t="shared" si="7"/>
        <v>0</v>
      </c>
      <c r="F52" s="57">
        <f t="shared" si="1"/>
        <v>0</v>
      </c>
      <c r="G52" s="4"/>
    </row>
    <row r="53" spans="1:7" ht="21" customHeight="1" x14ac:dyDescent="0.35">
      <c r="A53" s="85" t="s">
        <v>63</v>
      </c>
      <c r="B53" s="8"/>
      <c r="C53" s="33"/>
      <c r="D53" s="10"/>
      <c r="E53" s="57">
        <f t="shared" si="7"/>
        <v>0</v>
      </c>
      <c r="F53" s="57">
        <f t="shared" si="1"/>
        <v>0</v>
      </c>
      <c r="G53" s="4"/>
    </row>
    <row r="54" spans="1:7" ht="21.75" customHeight="1" x14ac:dyDescent="0.35">
      <c r="A54" s="85" t="s">
        <v>64</v>
      </c>
      <c r="B54" s="8"/>
      <c r="C54" s="33"/>
      <c r="D54" s="10"/>
      <c r="E54" s="57">
        <f t="shared" si="7"/>
        <v>0</v>
      </c>
      <c r="F54" s="57">
        <f t="shared" si="1"/>
        <v>0</v>
      </c>
      <c r="G54" s="4"/>
    </row>
    <row r="55" spans="1:7" ht="30" customHeight="1" x14ac:dyDescent="0.35">
      <c r="A55" s="85" t="s">
        <v>65</v>
      </c>
      <c r="B55" s="8"/>
      <c r="C55" s="33"/>
      <c r="D55" s="10"/>
      <c r="E55" s="57">
        <f t="shared" si="7"/>
        <v>0</v>
      </c>
      <c r="F55" s="57">
        <f t="shared" si="1"/>
        <v>0</v>
      </c>
      <c r="G55" s="4"/>
    </row>
    <row r="56" spans="1:7" ht="30" customHeight="1" x14ac:dyDescent="0.35">
      <c r="A56" s="85" t="s">
        <v>66</v>
      </c>
      <c r="B56" s="8"/>
      <c r="C56" s="33"/>
      <c r="D56" s="10"/>
      <c r="E56" s="57">
        <f t="shared" si="7"/>
        <v>0</v>
      </c>
      <c r="F56" s="57">
        <f t="shared" si="1"/>
        <v>0</v>
      </c>
      <c r="G56" s="4"/>
    </row>
    <row r="57" spans="1:7" ht="21" customHeight="1" x14ac:dyDescent="0.35">
      <c r="A57" s="87" t="s">
        <v>67</v>
      </c>
      <c r="B57" s="8"/>
      <c r="C57" s="33"/>
      <c r="D57" s="10"/>
      <c r="E57" s="57">
        <f>C57-(C57*D57)</f>
        <v>0</v>
      </c>
      <c r="F57" s="57">
        <f t="shared" si="1"/>
        <v>0</v>
      </c>
      <c r="G57" s="4"/>
    </row>
    <row r="58" spans="1:7" ht="21" customHeight="1" thickBot="1" x14ac:dyDescent="0.4">
      <c r="A58" s="76"/>
      <c r="B58" s="11"/>
      <c r="C58" s="36"/>
      <c r="D58" s="16"/>
      <c r="E58" s="67">
        <f>C58-(C58*D58)</f>
        <v>0</v>
      </c>
      <c r="F58" s="67">
        <f>E58*1.2</f>
        <v>0</v>
      </c>
      <c r="G58" s="5"/>
    </row>
    <row r="59" spans="1:7" ht="21" customHeight="1" x14ac:dyDescent="0.35">
      <c r="C59" s="2" t="s">
        <v>11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7"/>
  <sheetViews>
    <sheetView showGridLines="0" view="pageBreakPreview" zoomScale="85" zoomScaleNormal="80" zoomScaleSheetLayoutView="85" workbookViewId="0">
      <selection activeCell="A31" sqref="A31:A34"/>
    </sheetView>
  </sheetViews>
  <sheetFormatPr baseColWidth="10" defaultColWidth="9.1796875" defaultRowHeight="14.5" x14ac:dyDescent="0.35"/>
  <cols>
    <col min="1" max="10" width="30.7265625" style="46" customWidth="1"/>
    <col min="11" max="11" width="37.81640625" style="43" customWidth="1"/>
    <col min="12" max="12" width="33.453125" style="43" customWidth="1"/>
    <col min="13" max="13" width="26" style="43" customWidth="1"/>
    <col min="14" max="15" width="27.81640625" style="26" customWidth="1"/>
    <col min="16" max="16" width="3.1796875" style="37" customWidth="1"/>
    <col min="17" max="17" width="44.81640625" style="43" customWidth="1"/>
    <col min="18" max="18" width="44.26953125" style="43" customWidth="1"/>
    <col min="19" max="16384" width="9.1796875" style="43"/>
  </cols>
  <sheetData>
    <row r="1" spans="1:16" s="37" customFormat="1" ht="23.25" customHeight="1" x14ac:dyDescent="0.35">
      <c r="A1" s="129" t="s">
        <v>8</v>
      </c>
      <c r="B1" s="130"/>
      <c r="C1" s="130"/>
      <c r="D1" s="130"/>
      <c r="E1" s="130"/>
      <c r="F1" s="130"/>
      <c r="G1" s="130"/>
      <c r="H1" s="130"/>
      <c r="I1" s="130"/>
      <c r="J1" s="130"/>
      <c r="N1" s="38"/>
      <c r="O1" s="38"/>
      <c r="P1" s="39"/>
    </row>
    <row r="2" spans="1:16" s="37" customFormat="1" ht="24" thickBot="1" x14ac:dyDescent="0.4">
      <c r="A2" s="131" t="str">
        <f>'Maintenance à l''attachement'!A2:K2</f>
        <v xml:space="preserve">Maintenance à l'attachement pour les équipements de bloc opératoire de marque STORZ </v>
      </c>
      <c r="B2" s="132"/>
      <c r="C2" s="132"/>
      <c r="D2" s="132"/>
      <c r="E2" s="132"/>
      <c r="F2" s="132"/>
      <c r="G2" s="132"/>
      <c r="H2" s="132"/>
      <c r="I2" s="132"/>
      <c r="J2" s="132"/>
      <c r="N2" s="26"/>
      <c r="O2" s="26"/>
    </row>
    <row r="3" spans="1:16" s="37" customFormat="1" ht="19" thickBot="1" x14ac:dyDescent="0.4">
      <c r="A3" s="138"/>
      <c r="B3" s="138"/>
      <c r="C3" s="138"/>
      <c r="D3" s="138"/>
      <c r="E3" s="138"/>
      <c r="F3" s="138"/>
      <c r="G3" s="138"/>
      <c r="H3" s="138"/>
      <c r="I3" s="138"/>
      <c r="J3" s="138"/>
      <c r="N3" s="26"/>
      <c r="O3" s="26"/>
      <c r="P3" s="39"/>
    </row>
    <row r="4" spans="1:16" s="40" customFormat="1" ht="73.5" customHeight="1" x14ac:dyDescent="0.35">
      <c r="A4" s="71" t="s">
        <v>9</v>
      </c>
      <c r="B4" s="72" t="s">
        <v>27</v>
      </c>
      <c r="C4" s="73" t="s">
        <v>28</v>
      </c>
      <c r="D4" s="73" t="s">
        <v>29</v>
      </c>
      <c r="E4" s="73" t="s">
        <v>30</v>
      </c>
      <c r="F4" s="73" t="s">
        <v>31</v>
      </c>
      <c r="G4" s="73" t="s">
        <v>32</v>
      </c>
      <c r="H4" s="73" t="s">
        <v>33</v>
      </c>
      <c r="I4" s="73" t="s">
        <v>34</v>
      </c>
      <c r="J4" s="74" t="s">
        <v>35</v>
      </c>
      <c r="K4" s="26"/>
      <c r="L4" s="26"/>
      <c r="M4" s="37"/>
    </row>
    <row r="5" spans="1:16" x14ac:dyDescent="0.35">
      <c r="A5" s="92" t="s">
        <v>81</v>
      </c>
      <c r="B5" s="75">
        <v>13</v>
      </c>
      <c r="C5" s="75"/>
      <c r="D5" s="75">
        <v>2</v>
      </c>
      <c r="E5" s="75">
        <v>1</v>
      </c>
      <c r="F5" s="75"/>
      <c r="G5" s="75"/>
      <c r="H5" s="75"/>
      <c r="I5" s="75"/>
      <c r="J5" s="75">
        <f>SUM(Tableau13[[#This Row],[CH St Nazaire]:[Centre hospitalier Bellier]])</f>
        <v>16</v>
      </c>
      <c r="K5" s="26"/>
      <c r="L5" s="26"/>
      <c r="M5" s="37"/>
      <c r="N5" s="43"/>
      <c r="O5" s="43"/>
      <c r="P5" s="43"/>
    </row>
    <row r="6" spans="1:16" x14ac:dyDescent="0.35">
      <c r="A6" s="77" t="s">
        <v>82</v>
      </c>
      <c r="B6" s="75">
        <v>3</v>
      </c>
      <c r="C6" s="75"/>
      <c r="D6" s="75"/>
      <c r="E6" s="75"/>
      <c r="F6" s="75"/>
      <c r="G6" s="75"/>
      <c r="H6" s="75"/>
      <c r="I6" s="75"/>
      <c r="J6" s="75">
        <f>SUM(Tableau13[[#This Row],[CH St Nazaire]:[Centre hospitalier Bellier]])</f>
        <v>3</v>
      </c>
      <c r="K6" s="26"/>
      <c r="L6" s="26"/>
      <c r="M6" s="37"/>
      <c r="N6" s="43"/>
      <c r="O6" s="43"/>
      <c r="P6" s="43"/>
    </row>
    <row r="7" spans="1:16" x14ac:dyDescent="0.35">
      <c r="A7" s="106" t="s">
        <v>83</v>
      </c>
      <c r="B7" s="104">
        <v>13</v>
      </c>
      <c r="C7" s="75"/>
      <c r="D7" s="75"/>
      <c r="E7" s="75"/>
      <c r="F7" s="75"/>
      <c r="G7" s="75"/>
      <c r="H7" s="75"/>
      <c r="I7" s="75"/>
      <c r="J7" s="75">
        <f>SUM(Tableau13[[#This Row],[CH St Nazaire]:[Centre hospitalier Bellier]])</f>
        <v>13</v>
      </c>
      <c r="K7" s="26"/>
      <c r="L7" s="26"/>
      <c r="M7" s="37"/>
      <c r="N7" s="43"/>
      <c r="O7" s="43"/>
      <c r="P7" s="43"/>
    </row>
    <row r="8" spans="1:16" x14ac:dyDescent="0.35">
      <c r="A8" s="77" t="s">
        <v>89</v>
      </c>
      <c r="B8" s="75">
        <v>3</v>
      </c>
      <c r="C8" s="75"/>
      <c r="D8" s="75"/>
      <c r="E8" s="75"/>
      <c r="F8" s="75"/>
      <c r="G8" s="75"/>
      <c r="H8" s="75"/>
      <c r="I8" s="75"/>
      <c r="J8" s="75">
        <f>SUM(Tableau13[[#This Row],[CH St Nazaire]:[Centre hospitalier Bellier]])</f>
        <v>3</v>
      </c>
      <c r="K8" s="26"/>
      <c r="L8" s="26"/>
      <c r="M8" s="37"/>
      <c r="N8" s="43"/>
      <c r="O8" s="43"/>
      <c r="P8" s="43"/>
    </row>
    <row r="9" spans="1:16" x14ac:dyDescent="0.35">
      <c r="A9" s="93" t="s">
        <v>46</v>
      </c>
      <c r="B9" s="75">
        <v>27</v>
      </c>
      <c r="C9" s="75">
        <v>1</v>
      </c>
      <c r="D9" s="75"/>
      <c r="E9" s="75"/>
      <c r="F9" s="75"/>
      <c r="G9" s="75"/>
      <c r="H9" s="75"/>
      <c r="I9" s="75"/>
      <c r="J9" s="75">
        <f>SUM(Tableau13[[#This Row],[CH St Nazaire]:[Centre hospitalier Bellier]])</f>
        <v>28</v>
      </c>
      <c r="K9" s="26"/>
      <c r="L9" s="26"/>
      <c r="M9" s="37"/>
      <c r="N9" s="43"/>
      <c r="O9" s="43"/>
      <c r="P9" s="43"/>
    </row>
    <row r="10" spans="1:16" x14ac:dyDescent="0.35">
      <c r="A10" s="92" t="s">
        <v>47</v>
      </c>
      <c r="B10" s="75"/>
      <c r="C10" s="75">
        <v>3</v>
      </c>
      <c r="D10" s="75"/>
      <c r="E10" s="75"/>
      <c r="F10" s="75"/>
      <c r="G10" s="75"/>
      <c r="H10" s="75"/>
      <c r="I10" s="75"/>
      <c r="J10" s="75">
        <f>SUM(Tableau13[[#This Row],[CH St Nazaire]:[Centre hospitalier Bellier]])</f>
        <v>3</v>
      </c>
      <c r="K10" s="26"/>
      <c r="L10" s="26"/>
      <c r="M10" s="37"/>
      <c r="N10" s="43"/>
      <c r="O10" s="43"/>
      <c r="P10" s="43"/>
    </row>
    <row r="11" spans="1:16" x14ac:dyDescent="0.35">
      <c r="A11" s="94">
        <v>11576</v>
      </c>
      <c r="B11" s="75"/>
      <c r="C11" s="75"/>
      <c r="D11" s="75">
        <v>2</v>
      </c>
      <c r="E11" s="75"/>
      <c r="F11" s="75"/>
      <c r="G11" s="75"/>
      <c r="H11" s="75"/>
      <c r="I11" s="75"/>
      <c r="J11" s="75">
        <f>SUM(Tableau13[[#This Row],[CH St Nazaire]:[Centre hospitalier Bellier]])</f>
        <v>2</v>
      </c>
      <c r="K11" s="44"/>
      <c r="L11" s="26"/>
      <c r="M11" s="37"/>
      <c r="N11" s="43"/>
      <c r="O11" s="43"/>
      <c r="P11" s="43"/>
    </row>
    <row r="12" spans="1:16" x14ac:dyDescent="0.35">
      <c r="A12" s="80" t="s">
        <v>74</v>
      </c>
      <c r="B12" s="75"/>
      <c r="C12" s="75"/>
      <c r="D12" s="75">
        <v>2</v>
      </c>
      <c r="E12" s="75"/>
      <c r="F12" s="75"/>
      <c r="G12" s="75"/>
      <c r="H12" s="75"/>
      <c r="I12" s="75"/>
      <c r="J12" s="75">
        <f>SUM(Tableau13[[#This Row],[CH St Nazaire]:[Centre hospitalier Bellier]])</f>
        <v>2</v>
      </c>
      <c r="K12" s="44"/>
      <c r="L12" s="26"/>
      <c r="M12" s="37"/>
      <c r="N12" s="43"/>
      <c r="O12" s="43"/>
      <c r="P12" s="43"/>
    </row>
    <row r="13" spans="1:16" x14ac:dyDescent="0.35">
      <c r="A13" s="95" t="s">
        <v>79</v>
      </c>
      <c r="B13" s="75"/>
      <c r="C13" s="75">
        <v>2</v>
      </c>
      <c r="D13" s="75">
        <v>3</v>
      </c>
      <c r="E13" s="75"/>
      <c r="F13" s="75"/>
      <c r="G13" s="75"/>
      <c r="H13" s="75"/>
      <c r="I13" s="75"/>
      <c r="J13" s="75">
        <f>SUM(Tableau13[[#This Row],[CH St Nazaire]:[Centre hospitalier Bellier]])</f>
        <v>5</v>
      </c>
      <c r="K13" s="44"/>
      <c r="L13" s="26"/>
      <c r="M13" s="37"/>
      <c r="N13" s="43"/>
      <c r="O13" s="43"/>
      <c r="P13" s="43"/>
    </row>
    <row r="14" spans="1:16" x14ac:dyDescent="0.35">
      <c r="A14" s="96" t="s">
        <v>80</v>
      </c>
      <c r="B14" s="75"/>
      <c r="C14" s="75">
        <v>2</v>
      </c>
      <c r="D14" s="75"/>
      <c r="E14" s="75"/>
      <c r="F14" s="75"/>
      <c r="G14" s="75"/>
      <c r="H14" s="75"/>
      <c r="I14" s="75"/>
      <c r="J14" s="75">
        <f>SUM(Tableau13[[#This Row],[CH St Nazaire]:[Centre hospitalier Bellier]])</f>
        <v>2</v>
      </c>
      <c r="K14" s="44"/>
      <c r="L14" s="26"/>
      <c r="M14" s="37"/>
      <c r="N14" s="43"/>
      <c r="O14" s="43"/>
      <c r="P14" s="43"/>
    </row>
    <row r="15" spans="1:16" x14ac:dyDescent="0.35">
      <c r="A15" s="97" t="s">
        <v>68</v>
      </c>
      <c r="B15" s="75">
        <v>2</v>
      </c>
      <c r="C15" s="75"/>
      <c r="D15" s="75"/>
      <c r="E15" s="75"/>
      <c r="F15" s="75"/>
      <c r="G15" s="75"/>
      <c r="H15" s="75"/>
      <c r="I15" s="75"/>
      <c r="J15" s="75">
        <f>SUM(Tableau13[[#This Row],[CH St Nazaire]:[Centre hospitalier Bellier]])</f>
        <v>2</v>
      </c>
      <c r="K15" s="42"/>
      <c r="N15" s="43"/>
      <c r="O15" s="43"/>
      <c r="P15" s="43"/>
    </row>
    <row r="16" spans="1:16" x14ac:dyDescent="0.35">
      <c r="A16" s="75" t="s">
        <v>93</v>
      </c>
      <c r="B16" s="75">
        <v>3</v>
      </c>
      <c r="C16" s="75"/>
      <c r="D16" s="75"/>
      <c r="E16" s="75"/>
      <c r="F16" s="75"/>
      <c r="G16" s="75"/>
      <c r="H16" s="75"/>
      <c r="I16" s="75"/>
      <c r="J16" s="75">
        <f>SUM(Tableau13[[#This Row],[CH St Nazaire]:[Centre hospitalier Bellier]])</f>
        <v>3</v>
      </c>
      <c r="K16" s="42"/>
      <c r="N16" s="43"/>
      <c r="O16" s="43"/>
      <c r="P16" s="43"/>
    </row>
    <row r="17" spans="1:15" x14ac:dyDescent="0.35">
      <c r="A17" s="98" t="s">
        <v>72</v>
      </c>
      <c r="B17" s="75"/>
      <c r="C17" s="75">
        <v>1</v>
      </c>
      <c r="D17" s="75">
        <v>1</v>
      </c>
      <c r="E17" s="75"/>
      <c r="F17" s="75"/>
      <c r="G17" s="75"/>
      <c r="H17" s="75"/>
      <c r="I17" s="75"/>
      <c r="J17" s="75">
        <f>SUM(Tableau13[[#This Row],[CH St Nazaire]:[Centre hospitalier Bellier]])</f>
        <v>2</v>
      </c>
      <c r="K17" s="42"/>
    </row>
    <row r="18" spans="1:15" x14ac:dyDescent="0.35">
      <c r="A18" s="98" t="s">
        <v>73</v>
      </c>
      <c r="B18" s="75"/>
      <c r="C18" s="75">
        <v>1</v>
      </c>
      <c r="D18" s="75">
        <v>1</v>
      </c>
      <c r="E18" s="75"/>
      <c r="F18" s="75"/>
      <c r="G18" s="75"/>
      <c r="H18" s="75"/>
      <c r="I18" s="75"/>
      <c r="J18" s="75">
        <f>SUM(Tableau13[[#This Row],[CH St Nazaire]:[Centre hospitalier Bellier]])</f>
        <v>2</v>
      </c>
      <c r="K18" s="42"/>
    </row>
    <row r="19" spans="1:15" x14ac:dyDescent="0.35">
      <c r="A19" s="98" t="s">
        <v>76</v>
      </c>
      <c r="B19" s="75"/>
      <c r="C19" s="75"/>
      <c r="D19" s="75">
        <v>2</v>
      </c>
      <c r="E19" s="75"/>
      <c r="F19" s="75"/>
      <c r="G19" s="75"/>
      <c r="H19" s="75"/>
      <c r="I19" s="75"/>
      <c r="J19" s="75">
        <f>SUM(Tableau13[[#This Row],[CH St Nazaire]:[Centre hospitalier Bellier]])</f>
        <v>2</v>
      </c>
      <c r="K19" s="42"/>
    </row>
    <row r="20" spans="1:15" x14ac:dyDescent="0.35">
      <c r="A20" s="98" t="s">
        <v>77</v>
      </c>
      <c r="B20" s="75"/>
      <c r="C20" s="75"/>
      <c r="D20" s="75">
        <v>2</v>
      </c>
      <c r="E20" s="75"/>
      <c r="F20" s="75"/>
      <c r="G20" s="75"/>
      <c r="H20" s="75"/>
      <c r="I20" s="75"/>
      <c r="J20" s="75">
        <f>SUM(Tableau13[[#This Row],[CH St Nazaire]:[Centre hospitalier Bellier]])</f>
        <v>2</v>
      </c>
      <c r="K20" s="42"/>
    </row>
    <row r="21" spans="1:15" x14ac:dyDescent="0.35">
      <c r="A21" s="98" t="s">
        <v>84</v>
      </c>
      <c r="B21" s="75">
        <v>35</v>
      </c>
      <c r="C21" s="75"/>
      <c r="D21" s="75"/>
      <c r="E21" s="75"/>
      <c r="F21" s="75"/>
      <c r="G21" s="75"/>
      <c r="H21" s="75"/>
      <c r="I21" s="75"/>
      <c r="J21" s="75">
        <f>SUM(Tableau13[[#This Row],[CH St Nazaire]:[Centre hospitalier Bellier]])</f>
        <v>35</v>
      </c>
      <c r="K21" s="42"/>
    </row>
    <row r="22" spans="1:15" x14ac:dyDescent="0.35">
      <c r="A22" s="98" t="s">
        <v>85</v>
      </c>
      <c r="B22" s="75">
        <v>15</v>
      </c>
      <c r="C22" s="75"/>
      <c r="D22" s="75"/>
      <c r="E22" s="75"/>
      <c r="F22" s="75"/>
      <c r="G22" s="75"/>
      <c r="H22" s="75"/>
      <c r="I22" s="75"/>
      <c r="J22" s="75">
        <f>SUM(Tableau13[[#This Row],[CH St Nazaire]:[Centre hospitalier Bellier]])</f>
        <v>15</v>
      </c>
      <c r="K22" s="42"/>
    </row>
    <row r="23" spans="1:15" x14ac:dyDescent="0.35">
      <c r="A23" s="98" t="s">
        <v>90</v>
      </c>
      <c r="B23" s="75">
        <v>11</v>
      </c>
      <c r="C23" s="75"/>
      <c r="D23" s="75"/>
      <c r="E23" s="75"/>
      <c r="F23" s="75"/>
      <c r="G23" s="75"/>
      <c r="H23" s="75"/>
      <c r="I23" s="75"/>
      <c r="J23" s="75">
        <f>SUM(Tableau13[[#This Row],[CH St Nazaire]:[Centre hospitalier Bellier]])</f>
        <v>11</v>
      </c>
      <c r="K23" s="42"/>
      <c r="N23" s="108"/>
      <c r="O23" s="108"/>
    </row>
    <row r="24" spans="1:15" x14ac:dyDescent="0.35">
      <c r="A24" s="98" t="s">
        <v>91</v>
      </c>
      <c r="B24" s="75">
        <v>11</v>
      </c>
      <c r="C24" s="75"/>
      <c r="D24" s="75"/>
      <c r="E24" s="75"/>
      <c r="F24" s="75"/>
      <c r="G24" s="75"/>
      <c r="H24" s="75"/>
      <c r="I24" s="75"/>
      <c r="J24" s="75">
        <f>SUM(Tableau13[[#This Row],[CH St Nazaire]:[Centre hospitalier Bellier]])</f>
        <v>11</v>
      </c>
      <c r="K24" s="42"/>
      <c r="N24" s="108"/>
      <c r="O24" s="108"/>
    </row>
    <row r="25" spans="1:15" x14ac:dyDescent="0.35">
      <c r="A25" s="98" t="s">
        <v>92</v>
      </c>
      <c r="B25" s="75">
        <v>10</v>
      </c>
      <c r="C25" s="75"/>
      <c r="D25" s="75"/>
      <c r="E25" s="75"/>
      <c r="F25" s="75"/>
      <c r="G25" s="75"/>
      <c r="H25" s="75"/>
      <c r="I25" s="75"/>
      <c r="J25" s="75">
        <f>SUM(Tableau13[[#This Row],[CH St Nazaire]:[Centre hospitalier Bellier]])</f>
        <v>10</v>
      </c>
      <c r="K25" s="42"/>
      <c r="N25" s="108"/>
      <c r="O25" s="108"/>
    </row>
    <row r="26" spans="1:15" x14ac:dyDescent="0.35">
      <c r="A26" s="98" t="s">
        <v>78</v>
      </c>
      <c r="B26" s="75"/>
      <c r="C26" s="75">
        <v>1</v>
      </c>
      <c r="D26" s="75"/>
      <c r="E26" s="75"/>
      <c r="F26" s="75"/>
      <c r="G26" s="75"/>
      <c r="H26" s="75"/>
      <c r="I26" s="75"/>
      <c r="J26" s="75">
        <f>SUM(Tableau13[[#This Row],[CH St Nazaire]:[Centre hospitalier Bellier]])</f>
        <v>1</v>
      </c>
      <c r="K26" s="42"/>
    </row>
    <row r="27" spans="1:15" x14ac:dyDescent="0.35">
      <c r="A27" s="98" t="s">
        <v>86</v>
      </c>
      <c r="B27" s="75">
        <v>4</v>
      </c>
      <c r="C27" s="75"/>
      <c r="D27" s="75"/>
      <c r="E27" s="75"/>
      <c r="F27" s="75"/>
      <c r="G27" s="75"/>
      <c r="H27" s="75"/>
      <c r="I27" s="75"/>
      <c r="J27" s="75">
        <f>SUM(Tableau13[[#This Row],[CH St Nazaire]:[Centre hospitalier Bellier]])</f>
        <v>4</v>
      </c>
      <c r="K27" s="42"/>
    </row>
    <row r="28" spans="1:15" x14ac:dyDescent="0.35">
      <c r="A28" s="98" t="s">
        <v>88</v>
      </c>
      <c r="B28" s="75">
        <v>1</v>
      </c>
      <c r="C28" s="75"/>
      <c r="D28" s="75"/>
      <c r="E28" s="75"/>
      <c r="F28" s="75"/>
      <c r="G28" s="75"/>
      <c r="H28" s="75"/>
      <c r="I28" s="75"/>
      <c r="J28" s="75">
        <f>SUM(Tableau13[[#This Row],[CH St Nazaire]:[Centre hospitalier Bellier]])</f>
        <v>1</v>
      </c>
      <c r="K28" s="42"/>
    </row>
    <row r="29" spans="1:15" x14ac:dyDescent="0.35">
      <c r="A29" s="98" t="s">
        <v>87</v>
      </c>
      <c r="B29" s="75">
        <v>3</v>
      </c>
      <c r="C29" s="75"/>
      <c r="D29" s="75"/>
      <c r="E29" s="75"/>
      <c r="F29" s="75"/>
      <c r="G29" s="75"/>
      <c r="H29" s="75"/>
      <c r="I29" s="75"/>
      <c r="J29" s="75">
        <f>SUM(Tableau13[[#This Row],[CH St Nazaire]:[Centre hospitalier Bellier]])</f>
        <v>3</v>
      </c>
      <c r="K29" s="42"/>
    </row>
    <row r="30" spans="1:15" x14ac:dyDescent="0.35">
      <c r="A30" s="93" t="s">
        <v>45</v>
      </c>
      <c r="B30" s="75"/>
      <c r="C30" s="75"/>
      <c r="D30" s="75"/>
      <c r="E30" s="75">
        <v>1</v>
      </c>
      <c r="F30" s="75"/>
      <c r="G30" s="75"/>
      <c r="H30" s="75"/>
      <c r="I30" s="75"/>
      <c r="J30" s="75">
        <f>SUM(Tableau13[[#This Row],[CH St Nazaire]:[Centre hospitalier Bellier]])</f>
        <v>1</v>
      </c>
      <c r="K30" s="42"/>
    </row>
    <row r="31" spans="1:15" x14ac:dyDescent="0.35">
      <c r="A31" s="75" t="s">
        <v>94</v>
      </c>
      <c r="B31" s="75">
        <v>4</v>
      </c>
      <c r="C31" s="75"/>
      <c r="D31" s="75"/>
      <c r="E31" s="75"/>
      <c r="F31" s="75"/>
      <c r="G31" s="75"/>
      <c r="H31" s="75"/>
      <c r="I31" s="75"/>
      <c r="J31" s="75">
        <f>SUM(Tableau13[[#This Row],[CH St Nazaire]:[Centre hospitalier Bellier]])</f>
        <v>4</v>
      </c>
      <c r="K31" s="42"/>
    </row>
    <row r="32" spans="1:15" x14ac:dyDescent="0.35">
      <c r="A32" s="75" t="s">
        <v>95</v>
      </c>
      <c r="B32" s="75">
        <v>1</v>
      </c>
      <c r="C32" s="75"/>
      <c r="D32" s="75"/>
      <c r="E32" s="75"/>
      <c r="F32" s="75"/>
      <c r="G32" s="75"/>
      <c r="H32" s="75"/>
      <c r="I32" s="75"/>
      <c r="J32" s="75">
        <f>SUM(Tableau13[[#This Row],[CH St Nazaire]:[Centre hospitalier Bellier]])</f>
        <v>1</v>
      </c>
      <c r="K32" s="42"/>
    </row>
    <row r="33" spans="1:11" x14ac:dyDescent="0.35">
      <c r="A33" s="75" t="s">
        <v>96</v>
      </c>
      <c r="B33" s="75">
        <v>1</v>
      </c>
      <c r="C33" s="75"/>
      <c r="D33" s="75"/>
      <c r="E33" s="75"/>
      <c r="F33" s="75"/>
      <c r="G33" s="75"/>
      <c r="H33" s="75"/>
      <c r="I33" s="75"/>
      <c r="J33" s="75">
        <f>SUM(Tableau13[[#This Row],[CH St Nazaire]:[Centre hospitalier Bellier]])</f>
        <v>1</v>
      </c>
      <c r="K33" s="42"/>
    </row>
    <row r="34" spans="1:11" x14ac:dyDescent="0.35">
      <c r="A34" s="75" t="s">
        <v>97</v>
      </c>
      <c r="B34" s="75">
        <v>1</v>
      </c>
      <c r="C34" s="75"/>
      <c r="D34" s="75"/>
      <c r="E34" s="75"/>
      <c r="F34" s="75"/>
      <c r="G34" s="75"/>
      <c r="H34" s="75"/>
      <c r="I34" s="75"/>
      <c r="J34" s="75">
        <f>SUM(Tableau13[[#This Row],[CH St Nazaire]:[Centre hospitalier Bellier]])</f>
        <v>1</v>
      </c>
      <c r="K34" s="42"/>
    </row>
    <row r="35" spans="1:11" x14ac:dyDescent="0.35">
      <c r="A35" s="75"/>
      <c r="B35" s="75"/>
      <c r="C35" s="75"/>
      <c r="D35" s="75"/>
      <c r="E35" s="75"/>
      <c r="F35" s="75"/>
      <c r="G35" s="75"/>
      <c r="H35" s="75"/>
      <c r="I35" s="75"/>
      <c r="J35" s="75">
        <f>SUM(Tableau13[[#This Row],[CH St Nazaire]:[Centre hospitalier Bellier]])</f>
        <v>0</v>
      </c>
      <c r="K35" s="42"/>
    </row>
    <row r="36" spans="1:11" x14ac:dyDescent="0.35">
      <c r="A36" s="75"/>
      <c r="B36" s="75"/>
      <c r="C36" s="75"/>
      <c r="D36" s="75"/>
      <c r="E36" s="75"/>
      <c r="F36" s="75"/>
      <c r="G36" s="75"/>
      <c r="H36" s="75"/>
      <c r="I36" s="75"/>
      <c r="J36" s="75">
        <f>SUM(Tableau13[[#This Row],[CH St Nazaire]:[Centre hospitalier Bellier]])</f>
        <v>0</v>
      </c>
      <c r="K36" s="42"/>
    </row>
    <row r="37" spans="1:11" x14ac:dyDescent="0.35">
      <c r="A37" s="75"/>
      <c r="B37" s="75"/>
      <c r="C37" s="75"/>
      <c r="D37" s="75"/>
      <c r="E37" s="75"/>
      <c r="F37" s="75"/>
      <c r="G37" s="75"/>
      <c r="H37" s="75"/>
      <c r="I37" s="75"/>
      <c r="J37" s="75">
        <f>SUM(Tableau13[[#This Row],[CH St Nazaire]:[Centre hospitalier Bellier]])</f>
        <v>0</v>
      </c>
      <c r="K37" s="42"/>
    </row>
    <row r="38" spans="1:11" x14ac:dyDescent="0.3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2"/>
    </row>
    <row r="39" spans="1:11" x14ac:dyDescent="0.3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2"/>
    </row>
    <row r="40" spans="1:11" x14ac:dyDescent="0.3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2"/>
    </row>
    <row r="41" spans="1:11" x14ac:dyDescent="0.3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2"/>
    </row>
    <row r="42" spans="1:11" x14ac:dyDescent="0.3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2"/>
    </row>
    <row r="43" spans="1:11" x14ac:dyDescent="0.3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2"/>
    </row>
    <row r="44" spans="1:11" x14ac:dyDescent="0.3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2"/>
    </row>
    <row r="45" spans="1:11" x14ac:dyDescent="0.3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2"/>
    </row>
    <row r="46" spans="1:11" x14ac:dyDescent="0.3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2"/>
    </row>
    <row r="47" spans="1:11" x14ac:dyDescent="0.3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2"/>
    </row>
    <row r="48" spans="1:11" x14ac:dyDescent="0.3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2"/>
    </row>
    <row r="49" spans="1:11" x14ac:dyDescent="0.3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2"/>
    </row>
    <row r="50" spans="1:11" x14ac:dyDescent="0.3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2"/>
    </row>
    <row r="51" spans="1:11" x14ac:dyDescent="0.35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2"/>
    </row>
    <row r="52" spans="1:11" x14ac:dyDescent="0.35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2"/>
    </row>
    <row r="53" spans="1:11" x14ac:dyDescent="0.3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2"/>
    </row>
    <row r="54" spans="1:11" x14ac:dyDescent="0.35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2"/>
    </row>
    <row r="55" spans="1:11" x14ac:dyDescent="0.3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2"/>
    </row>
    <row r="56" spans="1:11" x14ac:dyDescent="0.3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2"/>
    </row>
    <row r="57" spans="1:11" x14ac:dyDescent="0.3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2"/>
    </row>
    <row r="58" spans="1:11" x14ac:dyDescent="0.3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2"/>
    </row>
    <row r="59" spans="1:11" x14ac:dyDescent="0.3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2"/>
    </row>
    <row r="60" spans="1:11" x14ac:dyDescent="0.35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2"/>
    </row>
    <row r="61" spans="1:11" x14ac:dyDescent="0.35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2"/>
    </row>
    <row r="62" spans="1:11" x14ac:dyDescent="0.3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2"/>
    </row>
    <row r="63" spans="1:11" x14ac:dyDescent="0.3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2"/>
    </row>
    <row r="64" spans="1:11" x14ac:dyDescent="0.3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2"/>
    </row>
    <row r="65" spans="1:11" x14ac:dyDescent="0.3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2"/>
    </row>
    <row r="66" spans="1:11" x14ac:dyDescent="0.3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2"/>
    </row>
    <row r="67" spans="1:11" x14ac:dyDescent="0.3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2"/>
    </row>
    <row r="68" spans="1:11" x14ac:dyDescent="0.3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2"/>
    </row>
    <row r="69" spans="1:11" x14ac:dyDescent="0.35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2"/>
    </row>
    <row r="70" spans="1:11" x14ac:dyDescent="0.35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2"/>
    </row>
    <row r="71" spans="1:11" x14ac:dyDescent="0.35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2"/>
    </row>
    <row r="72" spans="1:11" x14ac:dyDescent="0.35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2"/>
    </row>
    <row r="73" spans="1:11" x14ac:dyDescent="0.35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2"/>
    </row>
    <row r="74" spans="1:11" x14ac:dyDescent="0.3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2"/>
    </row>
    <row r="75" spans="1:11" x14ac:dyDescent="0.35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2"/>
    </row>
    <row r="76" spans="1:11" x14ac:dyDescent="0.35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2"/>
    </row>
    <row r="77" spans="1:11" x14ac:dyDescent="0.35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2"/>
    </row>
    <row r="78" spans="1:11" x14ac:dyDescent="0.35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2"/>
    </row>
    <row r="79" spans="1:11" x14ac:dyDescent="0.35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2"/>
    </row>
    <row r="80" spans="1:11" x14ac:dyDescent="0.35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2"/>
    </row>
    <row r="81" spans="1:11" x14ac:dyDescent="0.35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2"/>
    </row>
    <row r="82" spans="1:11" x14ac:dyDescent="0.35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2"/>
    </row>
    <row r="83" spans="1:11" x14ac:dyDescent="0.35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2"/>
    </row>
    <row r="84" spans="1:11" x14ac:dyDescent="0.35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2"/>
    </row>
    <row r="85" spans="1:11" x14ac:dyDescent="0.35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2"/>
    </row>
    <row r="86" spans="1:11" x14ac:dyDescent="0.35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2"/>
    </row>
    <row r="87" spans="1:11" x14ac:dyDescent="0.35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2"/>
    </row>
    <row r="88" spans="1:11" x14ac:dyDescent="0.35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2"/>
    </row>
    <row r="89" spans="1:11" x14ac:dyDescent="0.35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2"/>
    </row>
    <row r="90" spans="1:11" x14ac:dyDescent="0.35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2"/>
    </row>
    <row r="91" spans="1:11" x14ac:dyDescent="0.35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2"/>
    </row>
    <row r="92" spans="1:11" x14ac:dyDescent="0.35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2"/>
    </row>
    <row r="93" spans="1:11" x14ac:dyDescent="0.35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2"/>
    </row>
    <row r="94" spans="1:11" x14ac:dyDescent="0.35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2"/>
    </row>
    <row r="95" spans="1:11" x14ac:dyDescent="0.35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2"/>
    </row>
    <row r="96" spans="1:11" x14ac:dyDescent="0.35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2"/>
    </row>
    <row r="97" spans="1:11" x14ac:dyDescent="0.35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2"/>
    </row>
    <row r="98" spans="1:11" x14ac:dyDescent="0.35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2"/>
    </row>
    <row r="99" spans="1:11" x14ac:dyDescent="0.35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2"/>
    </row>
    <row r="100" spans="1:11" x14ac:dyDescent="0.35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2"/>
    </row>
    <row r="101" spans="1:11" x14ac:dyDescent="0.35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2"/>
    </row>
    <row r="102" spans="1:11" x14ac:dyDescent="0.35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2"/>
    </row>
    <row r="103" spans="1:11" x14ac:dyDescent="0.35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2"/>
    </row>
    <row r="104" spans="1:11" x14ac:dyDescent="0.35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2"/>
    </row>
    <row r="105" spans="1:11" x14ac:dyDescent="0.35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2"/>
    </row>
    <row r="106" spans="1:11" x14ac:dyDescent="0.35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2"/>
    </row>
    <row r="107" spans="1:11" x14ac:dyDescent="0.35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2"/>
    </row>
    <row r="108" spans="1:11" x14ac:dyDescent="0.35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2"/>
    </row>
    <row r="109" spans="1:11" x14ac:dyDescent="0.35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2"/>
    </row>
    <row r="110" spans="1:11" x14ac:dyDescent="0.35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2"/>
    </row>
    <row r="111" spans="1:11" x14ac:dyDescent="0.35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2"/>
    </row>
    <row r="112" spans="1:11" x14ac:dyDescent="0.35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2"/>
    </row>
    <row r="113" spans="1:11" x14ac:dyDescent="0.35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2"/>
    </row>
    <row r="114" spans="1:11" x14ac:dyDescent="0.35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2"/>
    </row>
    <row r="115" spans="1:11" x14ac:dyDescent="0.35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2"/>
    </row>
    <row r="116" spans="1:11" x14ac:dyDescent="0.35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2"/>
    </row>
    <row r="117" spans="1:11" x14ac:dyDescent="0.35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2"/>
    </row>
    <row r="118" spans="1:11" x14ac:dyDescent="0.35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2"/>
    </row>
    <row r="119" spans="1:11" x14ac:dyDescent="0.35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2"/>
    </row>
    <row r="120" spans="1:11" x14ac:dyDescent="0.35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2"/>
    </row>
    <row r="121" spans="1:11" x14ac:dyDescent="0.35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2"/>
    </row>
    <row r="122" spans="1:11" x14ac:dyDescent="0.35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2"/>
    </row>
    <row r="123" spans="1:11" x14ac:dyDescent="0.35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2"/>
    </row>
    <row r="124" spans="1:11" x14ac:dyDescent="0.35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2"/>
    </row>
    <row r="125" spans="1:11" x14ac:dyDescent="0.35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2"/>
    </row>
    <row r="126" spans="1:11" x14ac:dyDescent="0.35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2"/>
    </row>
    <row r="127" spans="1:11" x14ac:dyDescent="0.35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2"/>
    </row>
    <row r="128" spans="1:11" x14ac:dyDescent="0.35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2"/>
    </row>
    <row r="129" spans="1:11" x14ac:dyDescent="0.35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2"/>
    </row>
    <row r="130" spans="1:11" x14ac:dyDescent="0.35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2"/>
    </row>
    <row r="131" spans="1:11" x14ac:dyDescent="0.35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2"/>
    </row>
    <row r="132" spans="1:11" x14ac:dyDescent="0.35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2"/>
    </row>
    <row r="133" spans="1:11" x14ac:dyDescent="0.35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2"/>
    </row>
    <row r="134" spans="1:11" x14ac:dyDescent="0.35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2"/>
    </row>
    <row r="135" spans="1:11" x14ac:dyDescent="0.35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2"/>
    </row>
    <row r="136" spans="1:11" x14ac:dyDescent="0.35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2"/>
    </row>
    <row r="137" spans="1:11" x14ac:dyDescent="0.35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2"/>
    </row>
    <row r="138" spans="1:11" x14ac:dyDescent="0.35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2"/>
    </row>
    <row r="139" spans="1:11" x14ac:dyDescent="0.3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2"/>
    </row>
    <row r="140" spans="1:11" x14ac:dyDescent="0.35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2"/>
    </row>
    <row r="141" spans="1:11" x14ac:dyDescent="0.35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2"/>
    </row>
    <row r="142" spans="1:11" x14ac:dyDescent="0.35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2"/>
    </row>
    <row r="143" spans="1:11" x14ac:dyDescent="0.35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2"/>
    </row>
    <row r="144" spans="1:11" x14ac:dyDescent="0.35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2"/>
    </row>
    <row r="145" spans="1:11" x14ac:dyDescent="0.35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2"/>
    </row>
    <row r="146" spans="1:11" x14ac:dyDescent="0.35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2"/>
    </row>
    <row r="147" spans="1:11" x14ac:dyDescent="0.35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2"/>
    </row>
    <row r="148" spans="1:11" x14ac:dyDescent="0.35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2"/>
    </row>
    <row r="149" spans="1:11" x14ac:dyDescent="0.35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2"/>
    </row>
    <row r="150" spans="1:11" x14ac:dyDescent="0.35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2"/>
    </row>
    <row r="151" spans="1:11" x14ac:dyDescent="0.35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2"/>
    </row>
    <row r="152" spans="1:11" x14ac:dyDescent="0.35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2"/>
    </row>
    <row r="153" spans="1:11" x14ac:dyDescent="0.35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2"/>
    </row>
    <row r="154" spans="1:11" x14ac:dyDescent="0.35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2"/>
    </row>
    <row r="155" spans="1:11" x14ac:dyDescent="0.35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2"/>
    </row>
    <row r="156" spans="1:11" x14ac:dyDescent="0.35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2"/>
    </row>
    <row r="157" spans="1:11" x14ac:dyDescent="0.35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2"/>
    </row>
    <row r="158" spans="1:11" x14ac:dyDescent="0.35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2"/>
    </row>
    <row r="159" spans="1:11" x14ac:dyDescent="0.35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2"/>
    </row>
    <row r="160" spans="1:11" x14ac:dyDescent="0.35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2"/>
    </row>
    <row r="161" spans="1:11" x14ac:dyDescent="0.35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2"/>
    </row>
    <row r="162" spans="1:11" x14ac:dyDescent="0.35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2"/>
    </row>
    <row r="163" spans="1:11" x14ac:dyDescent="0.35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2"/>
    </row>
    <row r="164" spans="1:11" x14ac:dyDescent="0.35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2"/>
    </row>
    <row r="165" spans="1:11" x14ac:dyDescent="0.35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2"/>
    </row>
    <row r="166" spans="1:11" x14ac:dyDescent="0.35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2"/>
    </row>
    <row r="167" spans="1:11" x14ac:dyDescent="0.35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2"/>
    </row>
    <row r="168" spans="1:11" x14ac:dyDescent="0.35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2"/>
    </row>
    <row r="169" spans="1:11" x14ac:dyDescent="0.35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2"/>
    </row>
    <row r="170" spans="1:11" x14ac:dyDescent="0.35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2"/>
    </row>
    <row r="171" spans="1:11" x14ac:dyDescent="0.35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2"/>
    </row>
    <row r="172" spans="1:11" x14ac:dyDescent="0.35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2"/>
    </row>
    <row r="173" spans="1:11" x14ac:dyDescent="0.35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2"/>
    </row>
    <row r="174" spans="1:11" x14ac:dyDescent="0.35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2"/>
    </row>
    <row r="175" spans="1:11" x14ac:dyDescent="0.35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2"/>
    </row>
    <row r="176" spans="1:11" x14ac:dyDescent="0.35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2"/>
    </row>
    <row r="177" spans="1:11" x14ac:dyDescent="0.35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2"/>
    </row>
    <row r="178" spans="1:11" x14ac:dyDescent="0.35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2"/>
    </row>
    <row r="179" spans="1:11" x14ac:dyDescent="0.35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2"/>
    </row>
    <row r="180" spans="1:11" x14ac:dyDescent="0.35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2"/>
    </row>
    <row r="181" spans="1:11" x14ac:dyDescent="0.35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2"/>
    </row>
    <row r="182" spans="1:11" x14ac:dyDescent="0.35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2"/>
    </row>
    <row r="183" spans="1:11" x14ac:dyDescent="0.35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2"/>
    </row>
    <row r="184" spans="1:11" x14ac:dyDescent="0.35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2"/>
    </row>
    <row r="185" spans="1:11" x14ac:dyDescent="0.3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2"/>
    </row>
    <row r="186" spans="1:11" x14ac:dyDescent="0.35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2"/>
    </row>
    <row r="187" spans="1:11" x14ac:dyDescent="0.35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2"/>
    </row>
    <row r="188" spans="1:11" x14ac:dyDescent="0.35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2"/>
    </row>
    <row r="189" spans="1:11" x14ac:dyDescent="0.35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2"/>
    </row>
    <row r="190" spans="1:11" x14ac:dyDescent="0.35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2"/>
    </row>
    <row r="191" spans="1:11" x14ac:dyDescent="0.35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2"/>
    </row>
    <row r="192" spans="1:11" x14ac:dyDescent="0.35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2"/>
    </row>
    <row r="193" spans="1:11" x14ac:dyDescent="0.35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2"/>
    </row>
    <row r="194" spans="1:11" x14ac:dyDescent="0.35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2"/>
    </row>
    <row r="195" spans="1:11" x14ac:dyDescent="0.35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2"/>
    </row>
    <row r="196" spans="1:11" x14ac:dyDescent="0.3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2"/>
    </row>
    <row r="197" spans="1:11" x14ac:dyDescent="0.35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2"/>
    </row>
    <row r="198" spans="1:11" x14ac:dyDescent="0.35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2"/>
    </row>
    <row r="199" spans="1:11" x14ac:dyDescent="0.35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2"/>
    </row>
    <row r="200" spans="1:11" x14ac:dyDescent="0.35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2"/>
    </row>
    <row r="201" spans="1:11" x14ac:dyDescent="0.35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2"/>
    </row>
    <row r="202" spans="1:11" x14ac:dyDescent="0.35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2"/>
    </row>
    <row r="203" spans="1:11" x14ac:dyDescent="0.35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2"/>
    </row>
    <row r="204" spans="1:11" x14ac:dyDescent="0.35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2"/>
    </row>
    <row r="205" spans="1:11" x14ac:dyDescent="0.35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2"/>
    </row>
    <row r="206" spans="1:11" x14ac:dyDescent="0.35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2"/>
    </row>
    <row r="207" spans="1:11" x14ac:dyDescent="0.35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2"/>
    </row>
    <row r="208" spans="1:11" x14ac:dyDescent="0.35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2"/>
    </row>
    <row r="209" spans="1:11" x14ac:dyDescent="0.35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2"/>
    </row>
    <row r="210" spans="1:11" x14ac:dyDescent="0.35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2"/>
    </row>
    <row r="211" spans="1:11" x14ac:dyDescent="0.35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2"/>
    </row>
    <row r="212" spans="1:11" x14ac:dyDescent="0.35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2"/>
    </row>
    <row r="213" spans="1:11" x14ac:dyDescent="0.35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2"/>
    </row>
    <row r="214" spans="1:11" x14ac:dyDescent="0.35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2"/>
    </row>
    <row r="215" spans="1:11" x14ac:dyDescent="0.35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2"/>
    </row>
    <row r="216" spans="1:11" x14ac:dyDescent="0.35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2"/>
    </row>
    <row r="217" spans="1:11" x14ac:dyDescent="0.35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2"/>
    </row>
    <row r="218" spans="1:11" x14ac:dyDescent="0.35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2"/>
    </row>
    <row r="219" spans="1:11" x14ac:dyDescent="0.35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2"/>
    </row>
    <row r="220" spans="1:11" x14ac:dyDescent="0.35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2"/>
    </row>
    <row r="221" spans="1:11" x14ac:dyDescent="0.3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2"/>
    </row>
    <row r="222" spans="1:11" x14ac:dyDescent="0.35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2"/>
    </row>
    <row r="223" spans="1:11" x14ac:dyDescent="0.35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2"/>
    </row>
    <row r="224" spans="1:11" x14ac:dyDescent="0.35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2"/>
    </row>
    <row r="225" spans="1:11" x14ac:dyDescent="0.35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2"/>
    </row>
    <row r="226" spans="1:11" x14ac:dyDescent="0.35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2"/>
    </row>
    <row r="227" spans="1:11" x14ac:dyDescent="0.35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2"/>
    </row>
    <row r="228" spans="1:11" x14ac:dyDescent="0.35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2"/>
    </row>
    <row r="229" spans="1:11" x14ac:dyDescent="0.3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2"/>
    </row>
    <row r="230" spans="1:11" x14ac:dyDescent="0.35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2"/>
    </row>
    <row r="231" spans="1:11" x14ac:dyDescent="0.35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2"/>
    </row>
    <row r="232" spans="1:11" x14ac:dyDescent="0.35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2"/>
    </row>
    <row r="233" spans="1:11" x14ac:dyDescent="0.35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2"/>
    </row>
    <row r="234" spans="1:11" x14ac:dyDescent="0.35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2"/>
    </row>
    <row r="235" spans="1:11" x14ac:dyDescent="0.35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2"/>
    </row>
    <row r="236" spans="1:11" x14ac:dyDescent="0.35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2"/>
    </row>
    <row r="237" spans="1:11" x14ac:dyDescent="0.35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2"/>
    </row>
    <row r="238" spans="1:11" x14ac:dyDescent="0.35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2"/>
    </row>
    <row r="239" spans="1:11" x14ac:dyDescent="0.35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2"/>
    </row>
    <row r="240" spans="1:11" x14ac:dyDescent="0.35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2"/>
    </row>
    <row r="241" spans="1:11" x14ac:dyDescent="0.35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2"/>
    </row>
    <row r="242" spans="1:11" x14ac:dyDescent="0.35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2"/>
    </row>
    <row r="243" spans="1:11" x14ac:dyDescent="0.35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2"/>
    </row>
    <row r="244" spans="1:11" x14ac:dyDescent="0.35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2"/>
    </row>
    <row r="245" spans="1:11" x14ac:dyDescent="0.35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2"/>
    </row>
    <row r="246" spans="1:11" x14ac:dyDescent="0.35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2"/>
    </row>
    <row r="247" spans="1:11" x14ac:dyDescent="0.35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2"/>
    </row>
  </sheetData>
  <mergeCells count="3">
    <mergeCell ref="A1:J1"/>
    <mergeCell ref="A2:J2"/>
    <mergeCell ref="A3:J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Maintenance à l'attachement</vt:lpstr>
      <vt:lpstr>PD, accessoires et conso</vt:lpstr>
      <vt:lpstr>PSE-Echange standard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LEROY Charlotte</cp:lastModifiedBy>
  <cp:lastPrinted>2022-02-09T14:44:01Z</cp:lastPrinted>
  <dcterms:created xsi:type="dcterms:W3CDTF">2019-11-13T14:18:58Z</dcterms:created>
  <dcterms:modified xsi:type="dcterms:W3CDTF">2025-04-17T14:25:48Z</dcterms:modified>
</cp:coreProperties>
</file>