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HT44-biomedical-laboratoire\!MARCHES GHT\!MARCHE ELABORATION EN COURS\(25016) AK AO MTCE équipement Bloc opératoire (11) ATT POINT AK-CL !\4 DCE\"/>
    </mc:Choice>
  </mc:AlternateContent>
  <bookViews>
    <workbookView xWindow="120" yWindow="30" windowWidth="25080" windowHeight="11970"/>
  </bookViews>
  <sheets>
    <sheet name="Maintenance à l'attachement" sheetId="16" r:id="rId1"/>
    <sheet name="PD, accessoires et conso" sheetId="17" r:id="rId2"/>
    <sheet name="PSE-Echange standard" sheetId="23" r:id="rId3"/>
    <sheet name="PSE-Evolution logiciel" sheetId="22" r:id="rId4"/>
    <sheet name="PSE-Formations " sheetId="5" r:id="rId5"/>
    <sheet name="PARC quantifié par modèle" sheetId="20" r:id="rId6"/>
  </sheets>
  <definedNames>
    <definedName name="_xlnm.Print_Area" localSheetId="0">'Maintenance à l''attachement'!$A$1:$Z$36</definedName>
    <definedName name="_xlnm.Print_Area" localSheetId="1">'PD, accessoires et conso'!$A$1:$F$30</definedName>
    <definedName name="_xlnm.Print_Area" localSheetId="2">'PSE-Echange standard'!$A$1:$G$17</definedName>
    <definedName name="_xlnm.Print_Area" localSheetId="3">'PSE-Evolution logiciel'!$A$1:$G$18</definedName>
    <definedName name="_xlnm.Print_Area" localSheetId="4">'PSE-Formations '!$A$1:$H$17</definedName>
  </definedNames>
  <calcPr calcId="162913"/>
</workbook>
</file>

<file path=xl/calcChain.xml><?xml version="1.0" encoding="utf-8"?>
<calcChain xmlns="http://schemas.openxmlformats.org/spreadsheetml/2006/main">
  <c r="Y16" i="16" l="1"/>
  <c r="Z16" i="16"/>
  <c r="A2" i="23" l="1"/>
  <c r="A2" i="20"/>
  <c r="J31" i="16"/>
  <c r="K31" i="16" s="1"/>
  <c r="J29" i="16"/>
  <c r="K29" i="16" s="1"/>
  <c r="J28" i="16"/>
  <c r="K28" i="16" s="1"/>
  <c r="J27" i="16"/>
  <c r="K27" i="16" s="1"/>
  <c r="J26" i="16"/>
  <c r="K26" i="16" s="1"/>
  <c r="J24" i="16"/>
  <c r="K24" i="16" s="1"/>
  <c r="J23" i="16"/>
  <c r="K23" i="16" s="1"/>
  <c r="J22" i="16"/>
  <c r="K22" i="16" s="1"/>
  <c r="J21" i="16"/>
  <c r="K21" i="16" s="1"/>
  <c r="J19" i="16"/>
  <c r="K19" i="16" s="1"/>
  <c r="J18" i="16"/>
  <c r="K18" i="16" s="1"/>
  <c r="J17" i="16"/>
  <c r="K17" i="16" s="1"/>
  <c r="J16" i="16"/>
  <c r="K16" i="16" s="1"/>
  <c r="J15" i="16"/>
  <c r="K15" i="16" s="1"/>
  <c r="O29" i="16"/>
  <c r="P29" i="16" s="1"/>
  <c r="Y29" i="16"/>
  <c r="Z29" i="16" s="1"/>
  <c r="T29" i="16"/>
  <c r="U29" i="16" s="1"/>
  <c r="E29" i="16"/>
  <c r="F29" i="16" s="1"/>
  <c r="O28" i="16"/>
  <c r="P28" i="16" s="1"/>
  <c r="Y28" i="16"/>
  <c r="Z28" i="16" s="1"/>
  <c r="T28" i="16"/>
  <c r="U28" i="16" s="1"/>
  <c r="E28" i="16"/>
  <c r="F28" i="16" s="1"/>
  <c r="O27" i="16"/>
  <c r="P27" i="16" s="1"/>
  <c r="Y27" i="16"/>
  <c r="Z27" i="16" s="1"/>
  <c r="T27" i="16"/>
  <c r="U27" i="16" s="1"/>
  <c r="E27" i="16"/>
  <c r="F27" i="16" s="1"/>
  <c r="O26" i="16"/>
  <c r="P26" i="16" s="1"/>
  <c r="Y26" i="16"/>
  <c r="Z26" i="16" s="1"/>
  <c r="T26" i="16"/>
  <c r="U26" i="16" s="1"/>
  <c r="E26" i="16"/>
  <c r="F26" i="16" s="1"/>
  <c r="E17" i="23" l="1"/>
  <c r="F17" i="23" s="1"/>
  <c r="E16" i="23"/>
  <c r="F16" i="23" s="1"/>
  <c r="E15" i="23"/>
  <c r="F15" i="23" s="1"/>
  <c r="E14" i="23"/>
  <c r="F14" i="23" s="1"/>
  <c r="E13" i="23"/>
  <c r="F13" i="23" s="1"/>
  <c r="E11" i="23"/>
  <c r="F11" i="23" s="1"/>
  <c r="F10" i="23"/>
  <c r="E10" i="23"/>
  <c r="E9" i="23"/>
  <c r="F9" i="23" s="1"/>
  <c r="E8" i="23"/>
  <c r="F8" i="23" s="1"/>
  <c r="E7" i="23"/>
  <c r="F7" i="23" s="1"/>
  <c r="A2" i="22" l="1"/>
  <c r="E18" i="22" l="1"/>
  <c r="F18" i="22" s="1"/>
  <c r="E17" i="22"/>
  <c r="F17" i="22" s="1"/>
  <c r="E16" i="22"/>
  <c r="F16" i="22" s="1"/>
  <c r="E15" i="22"/>
  <c r="F15" i="22" s="1"/>
  <c r="E14" i="22"/>
  <c r="F14" i="22" s="1"/>
  <c r="E13" i="22"/>
  <c r="F13" i="22" s="1"/>
  <c r="E12" i="22"/>
  <c r="F12" i="22" s="1"/>
  <c r="E11" i="22"/>
  <c r="F11" i="22" s="1"/>
  <c r="E10" i="22"/>
  <c r="F10" i="22" s="1"/>
  <c r="E9" i="22"/>
  <c r="F9" i="22" s="1"/>
  <c r="E8" i="22"/>
  <c r="F8" i="22" s="1"/>
  <c r="E7" i="22"/>
  <c r="F7" i="22" s="1"/>
  <c r="E6" i="22"/>
  <c r="F6" i="22" s="1"/>
  <c r="A2" i="5" l="1"/>
  <c r="A2" i="17"/>
  <c r="J33" i="20" l="1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J11" i="20"/>
  <c r="J10" i="20"/>
  <c r="J9" i="20"/>
  <c r="J8" i="20"/>
  <c r="J7" i="20"/>
  <c r="J6" i="20"/>
  <c r="J5" i="20"/>
  <c r="O17" i="16" l="1"/>
  <c r="P17" i="16" s="1"/>
  <c r="O22" i="16"/>
  <c r="P22" i="16" s="1"/>
  <c r="O21" i="16"/>
  <c r="P21" i="16" s="1"/>
  <c r="O19" i="16"/>
  <c r="P19" i="16" s="1"/>
  <c r="O18" i="16"/>
  <c r="P18" i="16" s="1"/>
  <c r="Y22" i="16"/>
  <c r="Z22" i="16" s="1"/>
  <c r="Y21" i="16"/>
  <c r="Z21" i="16" s="1"/>
  <c r="Y19" i="16"/>
  <c r="Z19" i="16" s="1"/>
  <c r="Y18" i="16"/>
  <c r="Z18" i="16" s="1"/>
  <c r="Y17" i="16"/>
  <c r="Z17" i="16" s="1"/>
  <c r="T31" i="16"/>
  <c r="U31" i="16" s="1"/>
  <c r="T24" i="16"/>
  <c r="U24" i="16" s="1"/>
  <c r="T23" i="16"/>
  <c r="U23" i="16" s="1"/>
  <c r="T22" i="16"/>
  <c r="U22" i="16" s="1"/>
  <c r="T21" i="16"/>
  <c r="U21" i="16" s="1"/>
  <c r="T19" i="16"/>
  <c r="U19" i="16" s="1"/>
  <c r="T18" i="16"/>
  <c r="U18" i="16" s="1"/>
  <c r="T17" i="16"/>
  <c r="U17" i="16" s="1"/>
  <c r="T16" i="16"/>
  <c r="U16" i="16" s="1"/>
  <c r="T15" i="16"/>
  <c r="U15" i="16" s="1"/>
  <c r="E24" i="16"/>
  <c r="F24" i="16" s="1"/>
  <c r="E23" i="16"/>
  <c r="F23" i="16" s="1"/>
  <c r="E22" i="16"/>
  <c r="F22" i="16" s="1"/>
  <c r="E21" i="16"/>
  <c r="F21" i="16" s="1"/>
  <c r="E19" i="16"/>
  <c r="F19" i="16" s="1"/>
  <c r="E18" i="16"/>
  <c r="F18" i="16" s="1"/>
  <c r="E17" i="16"/>
  <c r="F17" i="16" s="1"/>
  <c r="O31" i="16" l="1"/>
  <c r="P31" i="16" s="1"/>
  <c r="Y31" i="16"/>
  <c r="Z31" i="16" s="1"/>
  <c r="O24" i="16"/>
  <c r="P24" i="16" s="1"/>
  <c r="Y24" i="16"/>
  <c r="Z24" i="16" s="1"/>
  <c r="O23" i="16"/>
  <c r="P23" i="16" s="1"/>
  <c r="Y23" i="16"/>
  <c r="Z23" i="16" s="1"/>
  <c r="O16" i="16"/>
  <c r="P16" i="16" s="1"/>
  <c r="O15" i="16"/>
  <c r="P15" i="16" s="1"/>
  <c r="Y15" i="16"/>
  <c r="Z15" i="16" s="1"/>
  <c r="F17" i="5"/>
  <c r="G17" i="5" s="1"/>
  <c r="F16" i="5"/>
  <c r="G16" i="5" s="1"/>
  <c r="E7" i="16" l="1"/>
  <c r="F7" i="16" s="1"/>
  <c r="E6" i="16"/>
  <c r="F6" i="16" s="1"/>
  <c r="E30" i="17" l="1"/>
  <c r="F30" i="17" s="1"/>
  <c r="E29" i="17"/>
  <c r="F29" i="17" s="1"/>
  <c r="E28" i="17"/>
  <c r="F28" i="17" s="1"/>
  <c r="E27" i="17"/>
  <c r="F27" i="17" s="1"/>
  <c r="E26" i="17"/>
  <c r="F26" i="17" s="1"/>
  <c r="E25" i="17"/>
  <c r="F25" i="17" s="1"/>
  <c r="E24" i="17"/>
  <c r="F24" i="17" s="1"/>
  <c r="E23" i="17"/>
  <c r="F23" i="17" s="1"/>
  <c r="E22" i="17"/>
  <c r="F22" i="17" s="1"/>
  <c r="E21" i="17"/>
  <c r="F21" i="17" s="1"/>
  <c r="E20" i="17"/>
  <c r="F20" i="17" s="1"/>
  <c r="E19" i="17"/>
  <c r="F19" i="17" s="1"/>
  <c r="E18" i="17"/>
  <c r="F18" i="17" s="1"/>
  <c r="E17" i="17"/>
  <c r="F17" i="17" s="1"/>
  <c r="E16" i="17"/>
  <c r="F16" i="17" s="1"/>
  <c r="E15" i="17"/>
  <c r="F15" i="17" s="1"/>
  <c r="E14" i="17"/>
  <c r="F14" i="17" s="1"/>
  <c r="E13" i="17"/>
  <c r="F13" i="17" s="1"/>
  <c r="E12" i="17"/>
  <c r="F12" i="17" s="1"/>
  <c r="E11" i="17"/>
  <c r="F11" i="17" s="1"/>
  <c r="E10" i="17"/>
  <c r="F10" i="17" s="1"/>
  <c r="E9" i="17"/>
  <c r="F9" i="17" s="1"/>
  <c r="E8" i="17"/>
  <c r="F8" i="17" s="1"/>
  <c r="E7" i="17"/>
  <c r="F7" i="17" s="1"/>
  <c r="E6" i="17"/>
  <c r="F6" i="17" s="1"/>
  <c r="E5" i="17"/>
  <c r="F5" i="17" s="1"/>
  <c r="E31" i="16" l="1"/>
  <c r="F31" i="16" s="1"/>
  <c r="E16" i="16"/>
  <c r="F16" i="16" s="1"/>
  <c r="E15" i="16"/>
  <c r="F15" i="16" s="1"/>
  <c r="F7" i="5" l="1"/>
  <c r="G7" i="5" s="1"/>
  <c r="F6" i="5"/>
  <c r="G6" i="5" s="1"/>
  <c r="F11" i="5" l="1"/>
  <c r="F12" i="5"/>
  <c r="G11" i="5" l="1"/>
  <c r="G12" i="5"/>
</calcChain>
</file>

<file path=xl/sharedStrings.xml><?xml version="1.0" encoding="utf-8"?>
<sst xmlns="http://schemas.openxmlformats.org/spreadsheetml/2006/main" count="177" uniqueCount="101">
  <si>
    <t>% de remise</t>
  </si>
  <si>
    <t>Prix remisé HT</t>
  </si>
  <si>
    <t>Prix remisé TTC</t>
  </si>
  <si>
    <t>Modèle d'équipement</t>
  </si>
  <si>
    <t>M.O. / Taux horaire technicien</t>
  </si>
  <si>
    <t>Référence</t>
  </si>
  <si>
    <t xml:space="preserve">Cellules blanches à compléter, merci de ne pas toucher aux formules automatiques </t>
  </si>
  <si>
    <t>Formation biomédicale UTILISATEURS</t>
  </si>
  <si>
    <t>Annexe financière PIECES DETACHEES, ACCESSOIRES ET CONSOMMABLES</t>
  </si>
  <si>
    <t>Références</t>
  </si>
  <si>
    <t>Désignation de la pièce</t>
  </si>
  <si>
    <t>PARC GHT 44 - IDENTIFICATION DES EQUIPEMENTS</t>
  </si>
  <si>
    <t>Modèle équipement</t>
  </si>
  <si>
    <t>Prix forfaitaire HT</t>
  </si>
  <si>
    <t xml:space="preserve">           </t>
  </si>
  <si>
    <t>Prix forfaitaire remisé € TTC</t>
  </si>
  <si>
    <t>Prix unitaire € HT</t>
  </si>
  <si>
    <t>N/A</t>
  </si>
  <si>
    <t>Prix forfaitaire € HT</t>
  </si>
  <si>
    <t>Prix forfaitaire remisé € HT</t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</si>
  <si>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Pièces détachées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</si>
  <si>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Accessoires </t>
    </r>
    <r>
      <rPr>
        <sz val="14"/>
        <color theme="1"/>
        <rFont val="Calibri"/>
        <family val="2"/>
        <scheme val="minor"/>
      </rPr>
      <t>correspondant à l'objet du marché</t>
    </r>
  </si>
  <si>
    <r>
      <t xml:space="preserve">Remise appliquée sur le reste du catalogue </t>
    </r>
    <r>
      <rPr>
        <b/>
        <sz val="14"/>
        <color theme="1"/>
        <rFont val="Calibri"/>
        <family val="2"/>
        <scheme val="minor"/>
      </rPr>
      <t xml:space="preserve">Consommables </t>
    </r>
    <r>
      <rPr>
        <sz val="14"/>
        <color theme="1"/>
        <rFont val="Calibri"/>
        <family val="2"/>
        <scheme val="minor"/>
      </rPr>
      <t>correspondant à l'objet du marché</t>
    </r>
  </si>
  <si>
    <t>Prix unitaire remisé € HT</t>
  </si>
  <si>
    <t>Prix unitaire remisé € TTC</t>
  </si>
  <si>
    <t xml:space="preserve">Annexe financière MAINTENANCE A L'ATTACHEMENT </t>
  </si>
  <si>
    <t>Prestation curative à l'attachement</t>
  </si>
  <si>
    <t>Description</t>
  </si>
  <si>
    <t>Formation biomédicale TECHNIQUE SUR LE SITE DE L'ETABLISSEMENT HOSPITALIER</t>
  </si>
  <si>
    <t>Formation biomédicale TECHNIQUE HORS SITE DE L'ETABLISSEMENT HOSPITALIER</t>
  </si>
  <si>
    <t>Prix forfaitaire  remisé € HT</t>
  </si>
  <si>
    <t>Prix forfaitaire remisé HT</t>
  </si>
  <si>
    <t>Prix forfaitaire remisé TTC</t>
  </si>
  <si>
    <t>Prix forfaitaire  € HT</t>
  </si>
  <si>
    <t>CH St Nazaire</t>
  </si>
  <si>
    <t>CHU de Nantes site de l'Hopital Mère-Enfant</t>
  </si>
  <si>
    <t>CHU de Nantes site de l'Hotel Dieu</t>
  </si>
  <si>
    <t>CHU de Nantes site de l'Hopital Nord</t>
  </si>
  <si>
    <t>CHU de Nantes site de St Jacques</t>
  </si>
  <si>
    <t>Résidence Beauséjour</t>
  </si>
  <si>
    <t>Hopital La Seilleraye</t>
  </si>
  <si>
    <t>Centre hospitalier Bellier</t>
  </si>
  <si>
    <t>Total</t>
  </si>
  <si>
    <t xml:space="preserve">EMISSION DE LA FACTURATION :
CONDITION DE LA FACTURATION : </t>
  </si>
  <si>
    <t xml:space="preserve">AU BON DE COMMANDE  
TERME ECHU </t>
  </si>
  <si>
    <t>Forfait de déplacement</t>
  </si>
  <si>
    <t>Prix € HT</t>
  </si>
  <si>
    <t>Prix remisé € HT</t>
  </si>
  <si>
    <t>Prix remisé € TTC</t>
  </si>
  <si>
    <t>Annexe financière PSE : FORMATIONS</t>
  </si>
  <si>
    <t>Description de l'évolution logiciel</t>
  </si>
  <si>
    <t xml:space="preserve">Annexe financière PSE - EVOLUTION LOGICIEL &amp; MATERIEL </t>
  </si>
  <si>
    <t>PSE Facultative : Evolution logiciel</t>
  </si>
  <si>
    <t>Annexe financière PSE : Echange standard</t>
  </si>
  <si>
    <t>Description de l'ES</t>
  </si>
  <si>
    <t>PSE Facultative : Echange standard</t>
  </si>
  <si>
    <t>CAMERA</t>
  </si>
  <si>
    <t>Changement du câble vidéo</t>
  </si>
  <si>
    <t>Réparation prisme et capteurs de la tête de caméra</t>
  </si>
  <si>
    <t>Changement de la carte électronique</t>
  </si>
  <si>
    <t>Réglage des paramètres</t>
  </si>
  <si>
    <t>SOURCE DE LUMIERE</t>
  </si>
  <si>
    <t>source  Xénon 300 watts Xénon</t>
  </si>
  <si>
    <t>source Xénon 180 watts environ</t>
  </si>
  <si>
    <t>source LED 300 watts Xénon</t>
  </si>
  <si>
    <t>source LED 180 watts environ</t>
  </si>
  <si>
    <t>OBJECTIF</t>
  </si>
  <si>
    <t>Echange du mécanisme d'enclequitage d'optique sur les objectifs</t>
  </si>
  <si>
    <t>Remplacement à neuf du corps d'objectif et des lentilles</t>
  </si>
  <si>
    <t>objectif zoom monture C caméra 3 ccd full HD</t>
  </si>
  <si>
    <t>objectif de cœlioscopie monture C caméra  3 ccd  full HD</t>
  </si>
  <si>
    <t>objectif d’ arthroscopie monture C caméra HD ready3 CCD</t>
  </si>
  <si>
    <t>objectif pendulaire pour caméra numérique 1 CCD</t>
  </si>
  <si>
    <t>objectif zoom monture C caméra 1 ccd standard</t>
  </si>
  <si>
    <t>caméra numérique standard 1 CCD</t>
  </si>
  <si>
    <t>caméra numérique HD compacte</t>
  </si>
  <si>
    <t>caméra HD ready 3 CCD</t>
  </si>
  <si>
    <t>caméra full HD 3 CCD compatible source auto-régulante</t>
  </si>
  <si>
    <t>caméra full HD 3 CCD</t>
  </si>
  <si>
    <t>Insuflateur 30 litres minimum</t>
  </si>
  <si>
    <t>Insuflateur 30 litres minimum avec écran</t>
  </si>
  <si>
    <t>Insuflateur 30 litres minimum avec écran et aspirateur de fumée</t>
  </si>
  <si>
    <t>Insufflateur 42 litres (Hors gamme depuis 2016 )</t>
  </si>
  <si>
    <t>COLONNE VIDEO COMPLETE</t>
  </si>
  <si>
    <t>Révision / contrôle annuel / calibration</t>
  </si>
  <si>
    <t>MOD et PD</t>
  </si>
  <si>
    <t>ECRAN</t>
  </si>
  <si>
    <t>Ecran de la colonne</t>
  </si>
  <si>
    <t>Upgrade Firmware</t>
  </si>
  <si>
    <t>Ecran</t>
  </si>
  <si>
    <t>XFR00057</t>
  </si>
  <si>
    <t>ROUE PLEINE ARRIERE POUR CHARIOT CC-23</t>
  </si>
  <si>
    <t>XFR00058</t>
  </si>
  <si>
    <t>ROUE AVANT AVEC FREIN POUR CHARIOT CC-23</t>
  </si>
  <si>
    <t>XFR00072</t>
  </si>
  <si>
    <t>INTERRUPTEUR ON/OFF 10A TRANSFORMATEUR</t>
  </si>
  <si>
    <t>XFR00069</t>
  </si>
  <si>
    <t>BOUTON CENTRAL ON/OFF, POUR CHARIOT CC</t>
  </si>
  <si>
    <r>
      <t xml:space="preserve">Cellules blanches à compléter, merci de ne pas toucher aux formules automatiques.
</t>
    </r>
    <r>
      <rPr>
        <b/>
        <u/>
        <sz val="22"/>
        <color rgb="FFFF0000"/>
        <rFont val="Calibri"/>
        <family val="2"/>
        <scheme val="minor"/>
      </rPr>
      <t>Le CHU de Nantes liste les principales références de pièces détachées, accessoires et consommables à remplacer sur la durée de vie de l’équipement.</t>
    </r>
  </si>
  <si>
    <t>INSUFFLATEUR</t>
  </si>
  <si>
    <t xml:space="preserve">Maintenance à l'attachement pour les équipements vidéos de marque STORZ du GHT 44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</si>
</sst>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2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14"/>
      <color rgb="FFFF0000"/>
      <name val="Calibri"/>
      <family val="2"/>
    </font>
    <font>
      <sz val="14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lightUp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84">
    <xf numFmtId="0" fontId="0" fillId="0" borderId="0" xfId="0"/>
    <xf numFmtId="0" fontId="10" fillId="0" borderId="21" xfId="0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6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Border="1" applyAlignment="1">
      <alignment horizontal="center" vertical="top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0" fontId="3" fillId="0" borderId="18" xfId="0" applyNumberFormat="1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Alignment="1">
      <alignment wrapText="1"/>
    </xf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10" fontId="3" fillId="0" borderId="38" xfId="0" applyNumberFormat="1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10" fillId="4" borderId="35" xfId="0" applyFont="1" applyFill="1" applyBorder="1" applyAlignment="1">
      <alignment horizontal="center" vertical="center" wrapText="1"/>
    </xf>
    <xf numFmtId="164" fontId="18" fillId="4" borderId="1" xfId="0" applyNumberFormat="1" applyFont="1" applyFill="1" applyBorder="1" applyAlignment="1">
      <alignment horizontal="center" vertical="center" wrapText="1"/>
    </xf>
    <xf numFmtId="164" fontId="18" fillId="4" borderId="4" xfId="0" applyNumberFormat="1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18" fillId="4" borderId="38" xfId="0" applyFont="1" applyFill="1" applyBorder="1" applyAlignment="1">
      <alignment horizontal="center" vertical="center" wrapText="1"/>
    </xf>
    <xf numFmtId="0" fontId="18" fillId="4" borderId="40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8" borderId="36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6" fillId="7" borderId="44" xfId="0" applyFont="1" applyFill="1" applyBorder="1" applyAlignment="1">
      <alignment horizontal="center" vertical="center" wrapText="1"/>
    </xf>
    <xf numFmtId="0" fontId="16" fillId="7" borderId="45" xfId="0" applyFont="1" applyFill="1" applyBorder="1" applyAlignment="1">
      <alignment horizontal="center" vertical="center" wrapText="1"/>
    </xf>
    <xf numFmtId="0" fontId="16" fillId="7" borderId="46" xfId="0" applyFont="1" applyFill="1" applyBorder="1" applyAlignment="1">
      <alignment horizontal="center" vertical="center" wrapText="1"/>
    </xf>
    <xf numFmtId="0" fontId="16" fillId="7" borderId="47" xfId="0" applyFont="1" applyFill="1" applyBorder="1" applyAlignment="1">
      <alignment horizontal="center" vertical="center" wrapText="1"/>
    </xf>
    <xf numFmtId="0" fontId="0" fillId="0" borderId="1" xfId="1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center" wrapText="1"/>
    </xf>
    <xf numFmtId="0" fontId="3" fillId="0" borderId="37" xfId="0" applyFont="1" applyBorder="1" applyAlignment="1">
      <alignment horizontal="left" vertical="center"/>
    </xf>
    <xf numFmtId="0" fontId="3" fillId="14" borderId="15" xfId="0" applyFont="1" applyFill="1" applyBorder="1" applyAlignment="1">
      <alignment horizontal="center" vertical="center" wrapText="1"/>
    </xf>
    <xf numFmtId="10" fontId="3" fillId="14" borderId="1" xfId="0" applyNumberFormat="1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37" xfId="0" applyFont="1" applyBorder="1" applyAlignment="1">
      <alignment horizontal="left" vertical="center" wrapText="1"/>
    </xf>
    <xf numFmtId="0" fontId="3" fillId="14" borderId="29" xfId="0" applyFont="1" applyFill="1" applyBorder="1" applyAlignment="1">
      <alignment horizontal="center" vertical="center" wrapText="1"/>
    </xf>
    <xf numFmtId="10" fontId="3" fillId="14" borderId="18" xfId="0" applyNumberFormat="1" applyFont="1" applyFill="1" applyBorder="1" applyAlignment="1">
      <alignment horizontal="center" vertical="center" wrapText="1"/>
    </xf>
    <xf numFmtId="0" fontId="0" fillId="0" borderId="43" xfId="0" applyBorder="1" applyAlignment="1">
      <alignment horizontal="left" vertical="center"/>
    </xf>
    <xf numFmtId="0" fontId="3" fillId="14" borderId="6" xfId="0" applyFont="1" applyFill="1" applyBorder="1" applyAlignment="1">
      <alignment horizontal="center" vertical="center" wrapText="1"/>
    </xf>
    <xf numFmtId="10" fontId="3" fillId="14" borderId="6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5" fillId="4" borderId="4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0" fillId="0" borderId="5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9" fillId="12" borderId="25" xfId="0" applyFont="1" applyFill="1" applyBorder="1" applyAlignment="1">
      <alignment horizontal="center" vertical="center" wrapText="1"/>
    </xf>
    <xf numFmtId="0" fontId="19" fillId="12" borderId="26" xfId="0" applyFont="1" applyFill="1" applyBorder="1" applyAlignment="1">
      <alignment horizontal="center" vertical="center" wrapText="1"/>
    </xf>
    <xf numFmtId="0" fontId="19" fillId="12" borderId="27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16" borderId="25" xfId="0" applyFont="1" applyFill="1" applyBorder="1" applyAlignment="1">
      <alignment horizontal="center" vertical="center" wrapText="1"/>
    </xf>
    <xf numFmtId="0" fontId="19" fillId="16" borderId="26" xfId="0" applyFont="1" applyFill="1" applyBorder="1" applyAlignment="1">
      <alignment horizontal="center" vertical="center" wrapText="1"/>
    </xf>
    <xf numFmtId="0" fontId="19" fillId="16" borderId="27" xfId="0" applyFont="1" applyFill="1" applyBorder="1" applyAlignment="1">
      <alignment horizontal="center" vertical="center" wrapText="1"/>
    </xf>
    <xf numFmtId="0" fontId="19" fillId="3" borderId="25" xfId="0" applyFont="1" applyFill="1" applyBorder="1" applyAlignment="1">
      <alignment horizontal="center" vertical="center" wrapText="1"/>
    </xf>
    <xf numFmtId="0" fontId="19" fillId="3" borderId="26" xfId="0" applyFont="1" applyFill="1" applyBorder="1" applyAlignment="1">
      <alignment horizontal="center" vertical="center" wrapText="1"/>
    </xf>
    <xf numFmtId="0" fontId="19" fillId="3" borderId="27" xfId="0" applyFont="1" applyFill="1" applyBorder="1" applyAlignment="1">
      <alignment horizontal="center" vertical="center" wrapText="1"/>
    </xf>
    <xf numFmtId="0" fontId="19" fillId="13" borderId="25" xfId="0" applyFont="1" applyFill="1" applyBorder="1" applyAlignment="1">
      <alignment horizontal="center" vertical="center" wrapText="1"/>
    </xf>
    <xf numFmtId="0" fontId="19" fillId="13" borderId="26" xfId="0" applyFont="1" applyFill="1" applyBorder="1" applyAlignment="1">
      <alignment horizontal="center" vertical="center" wrapText="1"/>
    </xf>
    <xf numFmtId="0" fontId="19" fillId="13" borderId="2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19" fillId="9" borderId="25" xfId="0" applyFont="1" applyFill="1" applyBorder="1" applyAlignment="1">
      <alignment horizontal="center" vertical="center" wrapText="1"/>
    </xf>
    <xf numFmtId="0" fontId="19" fillId="9" borderId="26" xfId="0" applyFont="1" applyFill="1" applyBorder="1" applyAlignment="1">
      <alignment horizontal="center" vertical="center" wrapText="1"/>
    </xf>
    <xf numFmtId="0" fontId="19" fillId="9" borderId="2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0" fontId="1" fillId="15" borderId="24" xfId="0" applyFont="1" applyFill="1" applyBorder="1" applyAlignment="1">
      <alignment horizontal="center" vertical="center" wrapText="1"/>
    </xf>
    <xf numFmtId="0" fontId="1" fillId="15" borderId="39" xfId="0" applyFont="1" applyFill="1" applyBorder="1" applyAlignment="1">
      <alignment horizontal="center" vertical="center" wrapText="1"/>
    </xf>
    <xf numFmtId="0" fontId="1" fillId="15" borderId="40" xfId="0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51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9" fillId="10" borderId="8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0" fontId="9" fillId="11" borderId="2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</cellXfs>
  <cellStyles count="2">
    <cellStyle name="NiveauLigne_4" xfId="1" builtinId="1" iLevel="3"/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indexed="64"/>
        </top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1979082</xdr:colOff>
      <xdr:row>2</xdr:row>
      <xdr:rowOff>116416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082" cy="1132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1453902</xdr:colOff>
      <xdr:row>2</xdr:row>
      <xdr:rowOff>63499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53902" cy="838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1926166</xdr:colOff>
      <xdr:row>2</xdr:row>
      <xdr:rowOff>74082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26166" cy="1083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29882</xdr:colOff>
      <xdr:row>0</xdr:row>
      <xdr:rowOff>0</xdr:rowOff>
    </xdr:from>
    <xdr:to>
      <xdr:col>0</xdr:col>
      <xdr:colOff>1240117</xdr:colOff>
      <xdr:row>2</xdr:row>
      <xdr:rowOff>9748</xdr:rowOff>
    </xdr:to>
    <xdr:pic>
      <xdr:nvPicPr>
        <xdr:cNvPr id="2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82" y="0"/>
          <a:ext cx="1210235" cy="697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1165412</xdr:colOff>
      <xdr:row>2</xdr:row>
      <xdr:rowOff>0</xdr:rowOff>
    </xdr:to>
    <xdr:pic>
      <xdr:nvPicPr>
        <xdr:cNvPr id="2" name="Image 3" descr="W:\DG\Marches\GHT\Logo\logo GHT44 horizontal couleu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165411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eau13" displayName="Tableau13" ref="A4:J33" totalsRowShown="0" headerRowDxfId="14" dataDxfId="12" headerRowBorderDxfId="13" tableBorderDxfId="11" totalsRowBorderDxfId="10" dataCellStyle="NiveauLigne_4">
  <autoFilter ref="A4:J33"/>
  <sortState ref="A5:M177">
    <sortCondition ref="J4:J177"/>
  </sortState>
  <tableColumns count="10">
    <tableColumn id="1" name="Modèle équipement" dataDxfId="9" dataCellStyle="NiveauLigne_4"/>
    <tableColumn id="11" name="CH St Nazaire" dataDxfId="8" dataCellStyle="NiveauLigne_4"/>
    <tableColumn id="2" name="CHU de Nantes site de l'Hopital Mère-Enfant" dataDxfId="7" dataCellStyle="NiveauLigne_4"/>
    <tableColumn id="3" name="CHU de Nantes site de l'Hotel Dieu" dataDxfId="6" dataCellStyle="NiveauLigne_4"/>
    <tableColumn id="4" name="CHU de Nantes site de l'Hopital Nord" dataDxfId="5" dataCellStyle="NiveauLigne_4"/>
    <tableColumn id="7" name="CHU de Nantes site de St Jacques" dataDxfId="4" dataCellStyle="NiveauLigne_4"/>
    <tableColumn id="8" name="Résidence Beauséjour" dataDxfId="3" dataCellStyle="NiveauLigne_4"/>
    <tableColumn id="9" name="Hopital La Seilleraye" dataDxfId="2" dataCellStyle="NiveauLigne_4"/>
    <tableColumn id="10" name="Centre hospitalier Bellier" dataDxfId="1" dataCellStyle="NiveauLigne_4"/>
    <tableColumn id="6" name="Total" dataDxfId="0" dataCellStyle="NiveauLigne_4">
      <calculatedColumnFormula>SUM(Tableau13[[#This Row],[CH St Nazaire]:[Centre hospitalier Bellier]])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Z38"/>
  <sheetViews>
    <sheetView showGridLines="0" tabSelected="1" view="pageBreakPreview" zoomScale="60" zoomScaleNormal="80" workbookViewId="0">
      <selection activeCell="B4" sqref="B4:F4"/>
    </sheetView>
  </sheetViews>
  <sheetFormatPr baseColWidth="10" defaultColWidth="11.42578125" defaultRowHeight="15" x14ac:dyDescent="0.25"/>
  <cols>
    <col min="1" max="1" width="65.28515625" style="2" customWidth="1"/>
    <col min="2" max="2" width="21" style="2" customWidth="1"/>
    <col min="3" max="26" width="18.5703125" style="2" customWidth="1"/>
    <col min="27" max="16384" width="11.42578125" style="2"/>
  </cols>
  <sheetData>
    <row r="1" spans="1:26" ht="39.950000000000003" customHeight="1" x14ac:dyDescent="0.25">
      <c r="A1" s="132" t="s">
        <v>25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</row>
    <row r="2" spans="1:26" ht="39.950000000000003" customHeight="1" x14ac:dyDescent="0.25">
      <c r="A2" s="132" t="s">
        <v>100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</row>
    <row r="3" spans="1:26" s="3" customFormat="1" ht="46.5" customHeight="1" thickBot="1" x14ac:dyDescent="0.3">
      <c r="A3" s="134" t="s">
        <v>6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</row>
    <row r="4" spans="1:26" s="3" customFormat="1" ht="66.599999999999994" customHeight="1" thickBot="1" x14ac:dyDescent="0.3">
      <c r="A4" s="2"/>
      <c r="B4" s="138" t="s">
        <v>26</v>
      </c>
      <c r="C4" s="139"/>
      <c r="D4" s="139"/>
      <c r="E4" s="139"/>
      <c r="F4" s="140"/>
      <c r="G4" s="79"/>
      <c r="R4" s="79"/>
      <c r="S4" s="79"/>
      <c r="T4" s="79"/>
      <c r="U4" s="79"/>
      <c r="V4" s="79"/>
    </row>
    <row r="5" spans="1:26" s="3" customFormat="1" ht="45" customHeight="1" x14ac:dyDescent="0.25">
      <c r="A5" s="78" t="s">
        <v>3</v>
      </c>
      <c r="B5" s="29" t="s">
        <v>9</v>
      </c>
      <c r="C5" s="76" t="s">
        <v>46</v>
      </c>
      <c r="D5" s="55" t="s">
        <v>0</v>
      </c>
      <c r="E5" s="65" t="s">
        <v>47</v>
      </c>
      <c r="F5" s="66" t="s">
        <v>48</v>
      </c>
      <c r="G5" s="80"/>
      <c r="R5" s="80"/>
      <c r="S5" s="80"/>
      <c r="T5" s="80"/>
      <c r="U5" s="80"/>
      <c r="V5" s="80"/>
    </row>
    <row r="6" spans="1:26" s="3" customFormat="1" ht="39.950000000000003" customHeight="1" x14ac:dyDescent="0.25">
      <c r="A6" s="82" t="s">
        <v>45</v>
      </c>
      <c r="B6" s="23"/>
      <c r="C6" s="9"/>
      <c r="D6" s="54"/>
      <c r="E6" s="67">
        <f>C6-(C6*D6)</f>
        <v>0</v>
      </c>
      <c r="F6" s="68">
        <f>E6*1.2</f>
        <v>0</v>
      </c>
      <c r="G6" s="81"/>
      <c r="R6" s="81"/>
      <c r="S6" s="81"/>
      <c r="T6" s="81"/>
      <c r="U6" s="81"/>
      <c r="V6" s="81"/>
    </row>
    <row r="7" spans="1:26" s="3" customFormat="1" ht="39.950000000000003" customHeight="1" x14ac:dyDescent="0.25">
      <c r="A7" s="34" t="s">
        <v>4</v>
      </c>
      <c r="B7" s="23"/>
      <c r="C7" s="15"/>
      <c r="D7" s="10"/>
      <c r="E7" s="57">
        <f t="shared" ref="E7" si="0">C7-(C7*D7)</f>
        <v>0</v>
      </c>
      <c r="F7" s="58">
        <f t="shared" ref="F7" si="1">E7*1.2</f>
        <v>0</v>
      </c>
      <c r="G7" s="81"/>
      <c r="R7" s="81"/>
      <c r="S7" s="81"/>
      <c r="T7" s="81"/>
      <c r="U7" s="81"/>
      <c r="V7" s="81"/>
    </row>
    <row r="8" spans="1:26" s="3" customFormat="1" ht="39.950000000000003" customHeight="1" x14ac:dyDescent="0.25">
      <c r="A8" s="21" t="s">
        <v>20</v>
      </c>
      <c r="B8" s="49" t="s">
        <v>17</v>
      </c>
      <c r="C8" s="7" t="s">
        <v>17</v>
      </c>
      <c r="D8" s="10"/>
      <c r="E8" s="57" t="s">
        <v>17</v>
      </c>
      <c r="F8" s="58" t="s">
        <v>17</v>
      </c>
      <c r="G8" s="81"/>
      <c r="R8" s="81"/>
      <c r="S8" s="81"/>
      <c r="T8" s="81"/>
      <c r="U8" s="81"/>
      <c r="V8" s="81"/>
    </row>
    <row r="9" spans="1:26" s="3" customFormat="1" ht="39.950000000000003" customHeight="1" x14ac:dyDescent="0.25">
      <c r="A9" s="21" t="s">
        <v>21</v>
      </c>
      <c r="B9" s="49" t="s">
        <v>17</v>
      </c>
      <c r="C9" s="50" t="s">
        <v>17</v>
      </c>
      <c r="D9" s="10"/>
      <c r="E9" s="57" t="s">
        <v>17</v>
      </c>
      <c r="F9" s="58" t="s">
        <v>17</v>
      </c>
      <c r="G9" s="81"/>
      <c r="R9" s="81"/>
      <c r="S9" s="81"/>
      <c r="T9" s="81"/>
      <c r="U9" s="81"/>
      <c r="V9" s="81"/>
    </row>
    <row r="10" spans="1:26" s="3" customFormat="1" ht="39.950000000000003" customHeight="1" thickBot="1" x14ac:dyDescent="0.3">
      <c r="A10" s="22" t="s">
        <v>22</v>
      </c>
      <c r="B10" s="52" t="s">
        <v>17</v>
      </c>
      <c r="C10" s="51" t="s">
        <v>17</v>
      </c>
      <c r="D10" s="14"/>
      <c r="E10" s="69" t="s">
        <v>17</v>
      </c>
      <c r="F10" s="70" t="s">
        <v>17</v>
      </c>
      <c r="G10" s="81"/>
      <c r="R10" s="81"/>
      <c r="S10" s="81"/>
      <c r="T10" s="81"/>
      <c r="U10" s="81"/>
      <c r="V10" s="81"/>
    </row>
    <row r="11" spans="1:26" ht="21" customHeight="1" thickBot="1" x14ac:dyDescent="0.3">
      <c r="C11" s="26"/>
      <c r="D11" s="26"/>
      <c r="E11" s="26"/>
      <c r="F11" s="26"/>
      <c r="G11" s="26"/>
      <c r="R11" s="26"/>
      <c r="S11" s="26"/>
      <c r="T11" s="26"/>
      <c r="U11" s="26"/>
      <c r="V11" s="26"/>
    </row>
    <row r="12" spans="1:26" ht="59.1" customHeight="1" thickBot="1" x14ac:dyDescent="0.3">
      <c r="B12" s="117" t="s">
        <v>84</v>
      </c>
      <c r="C12" s="118"/>
      <c r="D12" s="118"/>
      <c r="E12" s="118"/>
      <c r="F12" s="119"/>
      <c r="G12" s="120" t="s">
        <v>60</v>
      </c>
      <c r="H12" s="121"/>
      <c r="I12" s="121"/>
      <c r="J12" s="121"/>
      <c r="K12" s="122"/>
      <c r="L12" s="123" t="s">
        <v>59</v>
      </c>
      <c r="M12" s="124"/>
      <c r="N12" s="124"/>
      <c r="O12" s="124"/>
      <c r="P12" s="125"/>
      <c r="Q12" s="129" t="s">
        <v>57</v>
      </c>
      <c r="R12" s="130"/>
      <c r="S12" s="130"/>
      <c r="T12" s="130"/>
      <c r="U12" s="131"/>
      <c r="V12" s="126" t="s">
        <v>58</v>
      </c>
      <c r="W12" s="127"/>
      <c r="X12" s="127"/>
      <c r="Y12" s="127"/>
      <c r="Z12" s="128"/>
    </row>
    <row r="13" spans="1:26" ht="45" customHeight="1" x14ac:dyDescent="0.25">
      <c r="A13" s="78" t="s">
        <v>3</v>
      </c>
      <c r="B13" s="56" t="s">
        <v>5</v>
      </c>
      <c r="C13" s="56" t="s">
        <v>18</v>
      </c>
      <c r="D13" s="55" t="s">
        <v>0</v>
      </c>
      <c r="E13" s="65" t="s">
        <v>19</v>
      </c>
      <c r="F13" s="66" t="s">
        <v>15</v>
      </c>
      <c r="G13" s="56" t="s">
        <v>5</v>
      </c>
      <c r="H13" s="56" t="s">
        <v>18</v>
      </c>
      <c r="I13" s="55" t="s">
        <v>0</v>
      </c>
      <c r="J13" s="65" t="s">
        <v>30</v>
      </c>
      <c r="K13" s="66" t="s">
        <v>15</v>
      </c>
      <c r="L13" s="56" t="s">
        <v>5</v>
      </c>
      <c r="M13" s="56" t="s">
        <v>18</v>
      </c>
      <c r="N13" s="55" t="s">
        <v>0</v>
      </c>
      <c r="O13" s="65" t="s">
        <v>30</v>
      </c>
      <c r="P13" s="66" t="s">
        <v>15</v>
      </c>
      <c r="Q13" s="56" t="s">
        <v>5</v>
      </c>
      <c r="R13" s="56" t="s">
        <v>18</v>
      </c>
      <c r="S13" s="55" t="s">
        <v>0</v>
      </c>
      <c r="T13" s="65" t="s">
        <v>19</v>
      </c>
      <c r="U13" s="66" t="s">
        <v>15</v>
      </c>
      <c r="V13" s="56" t="s">
        <v>5</v>
      </c>
      <c r="W13" s="56" t="s">
        <v>18</v>
      </c>
      <c r="X13" s="55" t="s">
        <v>0</v>
      </c>
      <c r="Y13" s="65" t="s">
        <v>19</v>
      </c>
      <c r="Z13" s="66" t="s">
        <v>15</v>
      </c>
    </row>
    <row r="14" spans="1:26" s="31" customFormat="1" ht="39.950000000000003" customHeight="1" x14ac:dyDescent="0.25">
      <c r="A14" s="1" t="s">
        <v>56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6"/>
    </row>
    <row r="15" spans="1:26" ht="39.950000000000003" customHeight="1" x14ac:dyDescent="0.25">
      <c r="A15" s="99" t="s">
        <v>74</v>
      </c>
      <c r="B15" s="111"/>
      <c r="C15" s="9"/>
      <c r="D15" s="10"/>
      <c r="E15" s="57">
        <f t="shared" ref="E15" si="2">C15-(C15*D15)</f>
        <v>0</v>
      </c>
      <c r="F15" s="58">
        <f t="shared" ref="F15" si="3">E15*1.2</f>
        <v>0</v>
      </c>
      <c r="G15" s="111"/>
      <c r="H15" s="12"/>
      <c r="I15" s="10"/>
      <c r="J15" s="57">
        <f t="shared" ref="J15:J16" si="4">H15-(H15*I15)</f>
        <v>0</v>
      </c>
      <c r="K15" s="58">
        <f t="shared" ref="K15:K22" si="5">J15*1.2</f>
        <v>0</v>
      </c>
      <c r="L15" s="111"/>
      <c r="M15" s="12"/>
      <c r="N15" s="10"/>
      <c r="O15" s="57">
        <f t="shared" ref="O15:O16" si="6">M15-(M15*N15)</f>
        <v>0</v>
      </c>
      <c r="P15" s="58">
        <f t="shared" ref="P15:P16" si="7">O15*1.2</f>
        <v>0</v>
      </c>
      <c r="Q15" s="111"/>
      <c r="R15" s="9"/>
      <c r="S15" s="10"/>
      <c r="T15" s="57">
        <f t="shared" ref="T15" si="8">R15-(R15*S15)</f>
        <v>0</v>
      </c>
      <c r="U15" s="58">
        <f t="shared" ref="U15" si="9">T15*1.2</f>
        <v>0</v>
      </c>
      <c r="V15" s="111"/>
      <c r="W15" s="12"/>
      <c r="X15" s="10"/>
      <c r="Y15" s="57">
        <f t="shared" ref="Y15" si="10">W15-(W15*X15)</f>
        <v>0</v>
      </c>
      <c r="Z15" s="58">
        <f t="shared" ref="Z15" si="11">Y15*1.2</f>
        <v>0</v>
      </c>
    </row>
    <row r="16" spans="1:26" ht="39.950000000000003" customHeight="1" x14ac:dyDescent="0.25">
      <c r="A16" s="99" t="s">
        <v>75</v>
      </c>
      <c r="B16" s="111"/>
      <c r="C16" s="9"/>
      <c r="D16" s="10"/>
      <c r="E16" s="57">
        <f>C16-(C16*D16)</f>
        <v>0</v>
      </c>
      <c r="F16" s="58">
        <f>E16*1.2</f>
        <v>0</v>
      </c>
      <c r="G16" s="111"/>
      <c r="H16" s="12"/>
      <c r="I16" s="10"/>
      <c r="J16" s="57">
        <f t="shared" si="4"/>
        <v>0</v>
      </c>
      <c r="K16" s="58">
        <f t="shared" si="5"/>
        <v>0</v>
      </c>
      <c r="L16" s="111"/>
      <c r="M16" s="12"/>
      <c r="N16" s="10"/>
      <c r="O16" s="57">
        <f t="shared" si="6"/>
        <v>0</v>
      </c>
      <c r="P16" s="58">
        <f t="shared" si="7"/>
        <v>0</v>
      </c>
      <c r="Q16" s="111"/>
      <c r="R16" s="9"/>
      <c r="S16" s="10"/>
      <c r="T16" s="57">
        <f>R16-(R16*S16)</f>
        <v>0</v>
      </c>
      <c r="U16" s="58">
        <f>T16*1.2</f>
        <v>0</v>
      </c>
      <c r="V16" s="111"/>
      <c r="W16" s="12"/>
      <c r="X16" s="10"/>
      <c r="Y16" s="57">
        <f>W16-(W16*X16)</f>
        <v>0</v>
      </c>
      <c r="Z16" s="58">
        <f>Y16*1.2</f>
        <v>0</v>
      </c>
    </row>
    <row r="17" spans="1:26" ht="39.950000000000003" customHeight="1" x14ac:dyDescent="0.25">
      <c r="A17" s="100" t="s">
        <v>76</v>
      </c>
      <c r="B17" s="111"/>
      <c r="C17" s="9"/>
      <c r="D17" s="10"/>
      <c r="E17" s="57">
        <f t="shared" ref="E17:E24" si="12">C17-(C17*D17)</f>
        <v>0</v>
      </c>
      <c r="F17" s="58">
        <f t="shared" ref="F17:F24" si="13">E17*1.2</f>
        <v>0</v>
      </c>
      <c r="G17" s="111"/>
      <c r="H17" s="12"/>
      <c r="I17" s="10"/>
      <c r="J17" s="57">
        <f>H17-(H17*I17)</f>
        <v>0</v>
      </c>
      <c r="K17" s="58">
        <f t="shared" si="5"/>
        <v>0</v>
      </c>
      <c r="L17" s="111"/>
      <c r="M17" s="12"/>
      <c r="N17" s="10"/>
      <c r="O17" s="57">
        <f>M17-(M17*N17)</f>
        <v>0</v>
      </c>
      <c r="P17" s="58">
        <f t="shared" ref="P17:P22" si="14">O17*1.2</f>
        <v>0</v>
      </c>
      <c r="Q17" s="111"/>
      <c r="R17" s="9"/>
      <c r="S17" s="10"/>
      <c r="T17" s="57">
        <f t="shared" ref="T17:T24" si="15">R17-(R17*S17)</f>
        <v>0</v>
      </c>
      <c r="U17" s="58">
        <f t="shared" ref="U17:U24" si="16">T17*1.2</f>
        <v>0</v>
      </c>
      <c r="V17" s="111"/>
      <c r="W17" s="12"/>
      <c r="X17" s="10"/>
      <c r="Y17" s="57">
        <f t="shared" ref="Y17:Y19" si="17">W17-(W17*X17)</f>
        <v>0</v>
      </c>
      <c r="Z17" s="58">
        <f t="shared" ref="Z17:Z19" si="18">Y17*1.2</f>
        <v>0</v>
      </c>
    </row>
    <row r="18" spans="1:26" ht="39.950000000000003" customHeight="1" x14ac:dyDescent="0.25">
      <c r="A18" s="100" t="s">
        <v>77</v>
      </c>
      <c r="B18" s="111"/>
      <c r="C18" s="9"/>
      <c r="D18" s="10"/>
      <c r="E18" s="57">
        <f t="shared" si="12"/>
        <v>0</v>
      </c>
      <c r="F18" s="58">
        <f t="shared" si="13"/>
        <v>0</v>
      </c>
      <c r="G18" s="111"/>
      <c r="H18" s="12"/>
      <c r="I18" s="10"/>
      <c r="J18" s="57">
        <f t="shared" ref="J18:J22" si="19">H18-(H18*I18)</f>
        <v>0</v>
      </c>
      <c r="K18" s="58">
        <f t="shared" si="5"/>
        <v>0</v>
      </c>
      <c r="L18" s="111"/>
      <c r="M18" s="12"/>
      <c r="N18" s="10"/>
      <c r="O18" s="57">
        <f t="shared" ref="O18:O22" si="20">M18-(M18*N18)</f>
        <v>0</v>
      </c>
      <c r="P18" s="58">
        <f t="shared" si="14"/>
        <v>0</v>
      </c>
      <c r="Q18" s="111"/>
      <c r="R18" s="9"/>
      <c r="S18" s="10"/>
      <c r="T18" s="57">
        <f t="shared" si="15"/>
        <v>0</v>
      </c>
      <c r="U18" s="58">
        <f t="shared" si="16"/>
        <v>0</v>
      </c>
      <c r="V18" s="111"/>
      <c r="W18" s="12"/>
      <c r="X18" s="10"/>
      <c r="Y18" s="57">
        <f t="shared" si="17"/>
        <v>0</v>
      </c>
      <c r="Z18" s="58">
        <f t="shared" si="18"/>
        <v>0</v>
      </c>
    </row>
    <row r="19" spans="1:26" ht="39.950000000000003" customHeight="1" x14ac:dyDescent="0.25">
      <c r="A19" s="99" t="s">
        <v>78</v>
      </c>
      <c r="B19" s="111"/>
      <c r="C19" s="9"/>
      <c r="D19" s="10"/>
      <c r="E19" s="57">
        <f t="shared" si="12"/>
        <v>0</v>
      </c>
      <c r="F19" s="58">
        <f t="shared" si="13"/>
        <v>0</v>
      </c>
      <c r="G19" s="111"/>
      <c r="H19" s="12"/>
      <c r="I19" s="10"/>
      <c r="J19" s="57">
        <f t="shared" si="19"/>
        <v>0</v>
      </c>
      <c r="K19" s="58">
        <f t="shared" si="5"/>
        <v>0</v>
      </c>
      <c r="L19" s="111"/>
      <c r="M19" s="12"/>
      <c r="N19" s="10"/>
      <c r="O19" s="57">
        <f t="shared" si="20"/>
        <v>0</v>
      </c>
      <c r="P19" s="58">
        <f t="shared" si="14"/>
        <v>0</v>
      </c>
      <c r="Q19" s="111"/>
      <c r="R19" s="9"/>
      <c r="S19" s="10"/>
      <c r="T19" s="57">
        <f t="shared" si="15"/>
        <v>0</v>
      </c>
      <c r="U19" s="58">
        <f t="shared" si="16"/>
        <v>0</v>
      </c>
      <c r="V19" s="111"/>
      <c r="W19" s="12"/>
      <c r="X19" s="10"/>
      <c r="Y19" s="57">
        <f t="shared" si="17"/>
        <v>0</v>
      </c>
      <c r="Z19" s="58">
        <f t="shared" si="18"/>
        <v>0</v>
      </c>
    </row>
    <row r="20" spans="1:26" s="31" customFormat="1" ht="39.950000000000003" customHeight="1" x14ac:dyDescent="0.25">
      <c r="A20" s="1" t="s">
        <v>99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6"/>
    </row>
    <row r="21" spans="1:26" ht="39.950000000000003" customHeight="1" x14ac:dyDescent="0.25">
      <c r="A21" s="92" t="s">
        <v>79</v>
      </c>
      <c r="B21" s="111"/>
      <c r="C21" s="9"/>
      <c r="D21" s="10"/>
      <c r="E21" s="57">
        <f t="shared" si="12"/>
        <v>0</v>
      </c>
      <c r="F21" s="58">
        <f t="shared" si="13"/>
        <v>0</v>
      </c>
      <c r="G21" s="113"/>
      <c r="H21" s="12"/>
      <c r="I21" s="10"/>
      <c r="J21" s="57">
        <f t="shared" si="19"/>
        <v>0</v>
      </c>
      <c r="K21" s="58">
        <f t="shared" si="5"/>
        <v>0</v>
      </c>
      <c r="L21" s="113"/>
      <c r="M21" s="12"/>
      <c r="N21" s="10"/>
      <c r="O21" s="57">
        <f t="shared" si="20"/>
        <v>0</v>
      </c>
      <c r="P21" s="58">
        <f t="shared" si="14"/>
        <v>0</v>
      </c>
      <c r="Q21" s="93"/>
      <c r="R21" s="93"/>
      <c r="S21" s="94"/>
      <c r="T21" s="57">
        <f t="shared" si="15"/>
        <v>0</v>
      </c>
      <c r="U21" s="58">
        <f t="shared" si="16"/>
        <v>0</v>
      </c>
      <c r="V21" s="95"/>
      <c r="W21" s="95"/>
      <c r="X21" s="94"/>
      <c r="Y21" s="57">
        <f t="shared" ref="Y21:Y22" si="21">W21-(W21*X21)</f>
        <v>0</v>
      </c>
      <c r="Z21" s="58">
        <f t="shared" ref="Z21:Z22" si="22">Y21*1.2</f>
        <v>0</v>
      </c>
    </row>
    <row r="22" spans="1:26" ht="39.950000000000003" customHeight="1" x14ac:dyDescent="0.25">
      <c r="A22" s="92" t="s">
        <v>80</v>
      </c>
      <c r="B22" s="111"/>
      <c r="C22" s="9"/>
      <c r="D22" s="10"/>
      <c r="E22" s="57">
        <f t="shared" si="12"/>
        <v>0</v>
      </c>
      <c r="F22" s="58">
        <f t="shared" si="13"/>
        <v>0</v>
      </c>
      <c r="G22" s="113"/>
      <c r="H22" s="12"/>
      <c r="I22" s="10"/>
      <c r="J22" s="57">
        <f t="shared" si="19"/>
        <v>0</v>
      </c>
      <c r="K22" s="58">
        <f t="shared" si="5"/>
        <v>0</v>
      </c>
      <c r="L22" s="113"/>
      <c r="M22" s="12"/>
      <c r="N22" s="10"/>
      <c r="O22" s="57">
        <f t="shared" si="20"/>
        <v>0</v>
      </c>
      <c r="P22" s="58">
        <f t="shared" si="14"/>
        <v>0</v>
      </c>
      <c r="Q22" s="93"/>
      <c r="R22" s="93"/>
      <c r="S22" s="94"/>
      <c r="T22" s="57">
        <f t="shared" si="15"/>
        <v>0</v>
      </c>
      <c r="U22" s="58">
        <f t="shared" si="16"/>
        <v>0</v>
      </c>
      <c r="V22" s="95"/>
      <c r="W22" s="95"/>
      <c r="X22" s="94"/>
      <c r="Y22" s="57">
        <f t="shared" si="21"/>
        <v>0</v>
      </c>
      <c r="Z22" s="58">
        <f t="shared" si="22"/>
        <v>0</v>
      </c>
    </row>
    <row r="23" spans="1:26" ht="39.950000000000003" customHeight="1" x14ac:dyDescent="0.25">
      <c r="A23" s="101" t="s">
        <v>81</v>
      </c>
      <c r="B23" s="111"/>
      <c r="C23" s="9"/>
      <c r="D23" s="10"/>
      <c r="E23" s="57">
        <f t="shared" si="12"/>
        <v>0</v>
      </c>
      <c r="F23" s="58">
        <f t="shared" si="13"/>
        <v>0</v>
      </c>
      <c r="G23" s="113"/>
      <c r="H23" s="12"/>
      <c r="I23" s="10"/>
      <c r="J23" s="57">
        <f>H23-(H23*I23)</f>
        <v>0</v>
      </c>
      <c r="K23" s="58">
        <f>J23*1.2</f>
        <v>0</v>
      </c>
      <c r="L23" s="113"/>
      <c r="M23" s="12"/>
      <c r="N23" s="10"/>
      <c r="O23" s="57">
        <f>M23-(M23*N23)</f>
        <v>0</v>
      </c>
      <c r="P23" s="58">
        <f>O23*1.2</f>
        <v>0</v>
      </c>
      <c r="Q23" s="93"/>
      <c r="R23" s="93"/>
      <c r="S23" s="94"/>
      <c r="T23" s="57">
        <f t="shared" si="15"/>
        <v>0</v>
      </c>
      <c r="U23" s="58">
        <f t="shared" si="16"/>
        <v>0</v>
      </c>
      <c r="V23" s="95"/>
      <c r="W23" s="95"/>
      <c r="X23" s="94"/>
      <c r="Y23" s="57">
        <f>W23-(W23*X23)</f>
        <v>0</v>
      </c>
      <c r="Z23" s="58">
        <f>Y23*1.2</f>
        <v>0</v>
      </c>
    </row>
    <row r="24" spans="1:26" ht="39.950000000000003" customHeight="1" x14ac:dyDescent="0.25">
      <c r="A24" s="92" t="s">
        <v>82</v>
      </c>
      <c r="B24" s="111"/>
      <c r="C24" s="9"/>
      <c r="D24" s="10"/>
      <c r="E24" s="57">
        <f t="shared" si="12"/>
        <v>0</v>
      </c>
      <c r="F24" s="58">
        <f t="shared" si="13"/>
        <v>0</v>
      </c>
      <c r="G24" s="113"/>
      <c r="H24" s="12"/>
      <c r="I24" s="10"/>
      <c r="J24" s="57">
        <f>H24-(H24*I24)</f>
        <v>0</v>
      </c>
      <c r="K24" s="58">
        <f>J24*1.2</f>
        <v>0</v>
      </c>
      <c r="L24" s="113"/>
      <c r="M24" s="12"/>
      <c r="N24" s="10"/>
      <c r="O24" s="57">
        <f>M24-(M24*N24)</f>
        <v>0</v>
      </c>
      <c r="P24" s="58">
        <f>O24*1.2</f>
        <v>0</v>
      </c>
      <c r="Q24" s="93"/>
      <c r="R24" s="93"/>
      <c r="S24" s="94"/>
      <c r="T24" s="57">
        <f t="shared" si="15"/>
        <v>0</v>
      </c>
      <c r="U24" s="58">
        <f t="shared" si="16"/>
        <v>0</v>
      </c>
      <c r="V24" s="95"/>
      <c r="W24" s="95"/>
      <c r="X24" s="94"/>
      <c r="Y24" s="57">
        <f>W24-(W24*X24)</f>
        <v>0</v>
      </c>
      <c r="Z24" s="58">
        <f>Y24*1.2</f>
        <v>0</v>
      </c>
    </row>
    <row r="25" spans="1:26" s="31" customFormat="1" ht="39.950000000000003" customHeight="1" x14ac:dyDescent="0.25">
      <c r="A25" s="1" t="s">
        <v>61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6"/>
    </row>
    <row r="26" spans="1:26" ht="39.950000000000003" customHeight="1" x14ac:dyDescent="0.25">
      <c r="A26" s="92" t="s">
        <v>62</v>
      </c>
      <c r="B26" s="111"/>
      <c r="C26" s="9"/>
      <c r="D26" s="10"/>
      <c r="E26" s="57">
        <f>C26-(C26*D26)</f>
        <v>0</v>
      </c>
      <c r="F26" s="58">
        <f>E26*1.2</f>
        <v>0</v>
      </c>
      <c r="G26" s="113"/>
      <c r="H26" s="12"/>
      <c r="I26" s="10"/>
      <c r="J26" s="57">
        <f t="shared" ref="J26" si="23">H26-(H26*I26)</f>
        <v>0</v>
      </c>
      <c r="K26" s="58">
        <f t="shared" ref="K26:K29" si="24">J26*1.2</f>
        <v>0</v>
      </c>
      <c r="L26" s="113"/>
      <c r="M26" s="12"/>
      <c r="N26" s="10"/>
      <c r="O26" s="57">
        <f t="shared" ref="O26" si="25">M26-(M26*N26)</f>
        <v>0</v>
      </c>
      <c r="P26" s="58">
        <f t="shared" ref="P26:P29" si="26">O26*1.2</f>
        <v>0</v>
      </c>
      <c r="Q26" s="93"/>
      <c r="R26" s="93"/>
      <c r="S26" s="94"/>
      <c r="T26" s="57">
        <f>R26-(R26*S26)</f>
        <v>0</v>
      </c>
      <c r="U26" s="58">
        <f>T26*1.2</f>
        <v>0</v>
      </c>
      <c r="V26" s="95"/>
      <c r="W26" s="95"/>
      <c r="X26" s="94"/>
      <c r="Y26" s="57">
        <f t="shared" ref="Y26:Y29" si="27">W26-(W26*X26)</f>
        <v>0</v>
      </c>
      <c r="Z26" s="58">
        <f t="shared" ref="Z26:Z29" si="28">Y26*1.2</f>
        <v>0</v>
      </c>
    </row>
    <row r="27" spans="1:26" ht="39.950000000000003" customHeight="1" x14ac:dyDescent="0.25">
      <c r="A27" s="92" t="s">
        <v>63</v>
      </c>
      <c r="B27" s="111"/>
      <c r="C27" s="9"/>
      <c r="D27" s="10"/>
      <c r="E27" s="57">
        <f t="shared" ref="E27:E29" si="29">C27-(C27*D27)</f>
        <v>0</v>
      </c>
      <c r="F27" s="58">
        <f t="shared" ref="F27:F29" si="30">E27*1.2</f>
        <v>0</v>
      </c>
      <c r="G27" s="113"/>
      <c r="H27" s="12"/>
      <c r="I27" s="10"/>
      <c r="J27" s="57">
        <f>H27-(H27*I27)</f>
        <v>0</v>
      </c>
      <c r="K27" s="58">
        <f t="shared" si="24"/>
        <v>0</v>
      </c>
      <c r="L27" s="113"/>
      <c r="M27" s="12"/>
      <c r="N27" s="10"/>
      <c r="O27" s="57">
        <f>M27-(M27*N27)</f>
        <v>0</v>
      </c>
      <c r="P27" s="58">
        <f t="shared" si="26"/>
        <v>0</v>
      </c>
      <c r="Q27" s="93"/>
      <c r="R27" s="93"/>
      <c r="S27" s="94"/>
      <c r="T27" s="57">
        <f t="shared" ref="T27:T29" si="31">R27-(R27*S27)</f>
        <v>0</v>
      </c>
      <c r="U27" s="58">
        <f t="shared" ref="U27:U29" si="32">T27*1.2</f>
        <v>0</v>
      </c>
      <c r="V27" s="95"/>
      <c r="W27" s="95"/>
      <c r="X27" s="94"/>
      <c r="Y27" s="57">
        <f t="shared" si="27"/>
        <v>0</v>
      </c>
      <c r="Z27" s="58">
        <f t="shared" si="28"/>
        <v>0</v>
      </c>
    </row>
    <row r="28" spans="1:26" ht="39.950000000000003" customHeight="1" x14ac:dyDescent="0.25">
      <c r="A28" s="92" t="s">
        <v>64</v>
      </c>
      <c r="B28" s="111"/>
      <c r="C28" s="9"/>
      <c r="D28" s="10"/>
      <c r="E28" s="57">
        <f t="shared" si="29"/>
        <v>0</v>
      </c>
      <c r="F28" s="58">
        <f t="shared" si="30"/>
        <v>0</v>
      </c>
      <c r="G28" s="113"/>
      <c r="H28" s="12"/>
      <c r="I28" s="10"/>
      <c r="J28" s="57">
        <f t="shared" ref="J28:J29" si="33">H28-(H28*I28)</f>
        <v>0</v>
      </c>
      <c r="K28" s="58">
        <f t="shared" si="24"/>
        <v>0</v>
      </c>
      <c r="L28" s="113"/>
      <c r="M28" s="12"/>
      <c r="N28" s="10"/>
      <c r="O28" s="57">
        <f t="shared" ref="O28:O29" si="34">M28-(M28*N28)</f>
        <v>0</v>
      </c>
      <c r="P28" s="58">
        <f t="shared" si="26"/>
        <v>0</v>
      </c>
      <c r="Q28" s="93"/>
      <c r="R28" s="93"/>
      <c r="S28" s="94"/>
      <c r="T28" s="57">
        <f t="shared" si="31"/>
        <v>0</v>
      </c>
      <c r="U28" s="58">
        <f t="shared" si="32"/>
        <v>0</v>
      </c>
      <c r="V28" s="95"/>
      <c r="W28" s="95"/>
      <c r="X28" s="94"/>
      <c r="Y28" s="57">
        <f t="shared" si="27"/>
        <v>0</v>
      </c>
      <c r="Z28" s="58">
        <f t="shared" si="28"/>
        <v>0</v>
      </c>
    </row>
    <row r="29" spans="1:26" ht="39.950000000000003" customHeight="1" x14ac:dyDescent="0.25">
      <c r="A29" s="92" t="s">
        <v>65</v>
      </c>
      <c r="B29" s="111"/>
      <c r="C29" s="9"/>
      <c r="D29" s="10"/>
      <c r="E29" s="57">
        <f t="shared" si="29"/>
        <v>0</v>
      </c>
      <c r="F29" s="58">
        <f t="shared" si="30"/>
        <v>0</v>
      </c>
      <c r="G29" s="113"/>
      <c r="H29" s="12"/>
      <c r="I29" s="10"/>
      <c r="J29" s="57">
        <f t="shared" si="33"/>
        <v>0</v>
      </c>
      <c r="K29" s="58">
        <f t="shared" si="24"/>
        <v>0</v>
      </c>
      <c r="L29" s="113"/>
      <c r="M29" s="12"/>
      <c r="N29" s="10"/>
      <c r="O29" s="57">
        <f t="shared" si="34"/>
        <v>0</v>
      </c>
      <c r="P29" s="58">
        <f t="shared" si="26"/>
        <v>0</v>
      </c>
      <c r="Q29" s="93"/>
      <c r="R29" s="93"/>
      <c r="S29" s="94"/>
      <c r="T29" s="57">
        <f t="shared" si="31"/>
        <v>0</v>
      </c>
      <c r="U29" s="58">
        <f t="shared" si="32"/>
        <v>0</v>
      </c>
      <c r="V29" s="95"/>
      <c r="W29" s="95"/>
      <c r="X29" s="94"/>
      <c r="Y29" s="57">
        <f t="shared" si="27"/>
        <v>0</v>
      </c>
      <c r="Z29" s="58">
        <f t="shared" si="28"/>
        <v>0</v>
      </c>
    </row>
    <row r="30" spans="1:26" s="31" customFormat="1" ht="39.950000000000003" customHeight="1" x14ac:dyDescent="0.25">
      <c r="A30" s="1" t="s">
        <v>86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6"/>
    </row>
    <row r="31" spans="1:26" ht="39.950000000000003" customHeight="1" thickBot="1" x14ac:dyDescent="0.3">
      <c r="A31" s="104" t="s">
        <v>87</v>
      </c>
      <c r="B31" s="112"/>
      <c r="C31" s="15"/>
      <c r="D31" s="37"/>
      <c r="E31" s="59">
        <f>C31-(C31*D31)</f>
        <v>0</v>
      </c>
      <c r="F31" s="60">
        <f>E31*1.2</f>
        <v>0</v>
      </c>
      <c r="G31" s="114"/>
      <c r="H31" s="13"/>
      <c r="I31" s="14"/>
      <c r="J31" s="69">
        <f>H31-(H31*I31)</f>
        <v>0</v>
      </c>
      <c r="K31" s="70">
        <f>J31*1.2</f>
        <v>0</v>
      </c>
      <c r="L31" s="105"/>
      <c r="M31" s="105"/>
      <c r="N31" s="106"/>
      <c r="O31" s="69">
        <f>M31-(M31*N31)</f>
        <v>0</v>
      </c>
      <c r="P31" s="70">
        <f>O31*1.2</f>
        <v>0</v>
      </c>
      <c r="Q31" s="105"/>
      <c r="R31" s="102"/>
      <c r="S31" s="103"/>
      <c r="T31" s="59">
        <f>R31-(R31*S31)</f>
        <v>0</v>
      </c>
      <c r="U31" s="60">
        <f>T31*1.2</f>
        <v>0</v>
      </c>
      <c r="V31" s="105"/>
      <c r="W31" s="105"/>
      <c r="X31" s="106"/>
      <c r="Y31" s="69">
        <f>W31-(W31*X31)</f>
        <v>0</v>
      </c>
      <c r="Z31" s="70">
        <f>Y31*1.2</f>
        <v>0</v>
      </c>
    </row>
    <row r="32" spans="1:26" ht="39.950000000000003" customHeight="1" x14ac:dyDescent="0.25">
      <c r="B32" s="90"/>
      <c r="C32" s="147" t="s">
        <v>85</v>
      </c>
      <c r="D32" s="141"/>
      <c r="E32" s="141"/>
      <c r="F32" s="142"/>
      <c r="G32" s="107"/>
      <c r="H32" s="141"/>
      <c r="I32" s="141"/>
      <c r="J32" s="141"/>
      <c r="K32" s="142"/>
      <c r="L32" s="107"/>
      <c r="M32" s="141"/>
      <c r="N32" s="141"/>
      <c r="O32" s="141"/>
      <c r="P32" s="142"/>
      <c r="Q32" s="107"/>
      <c r="R32" s="141"/>
      <c r="S32" s="141"/>
      <c r="T32" s="141"/>
      <c r="U32" s="142"/>
      <c r="V32" s="107"/>
      <c r="W32" s="141"/>
      <c r="X32" s="141"/>
      <c r="Y32" s="141"/>
      <c r="Z32" s="142"/>
    </row>
    <row r="33" spans="1:26" ht="21" customHeight="1" x14ac:dyDescent="0.25">
      <c r="B33" s="91"/>
      <c r="C33" s="148"/>
      <c r="D33" s="143"/>
      <c r="E33" s="143"/>
      <c r="F33" s="144"/>
      <c r="G33" s="108"/>
      <c r="H33" s="143"/>
      <c r="I33" s="143"/>
      <c r="J33" s="143"/>
      <c r="K33" s="144"/>
      <c r="L33" s="108"/>
      <c r="M33" s="143"/>
      <c r="N33" s="143"/>
      <c r="O33" s="143"/>
      <c r="P33" s="144"/>
      <c r="Q33" s="108"/>
      <c r="R33" s="143"/>
      <c r="S33" s="143"/>
      <c r="T33" s="143"/>
      <c r="U33" s="144"/>
      <c r="V33" s="108"/>
      <c r="W33" s="143"/>
      <c r="X33" s="143"/>
      <c r="Y33" s="143"/>
      <c r="Z33" s="144"/>
    </row>
    <row r="34" spans="1:26" ht="21" customHeight="1" thickBot="1" x14ac:dyDescent="0.3">
      <c r="B34" s="91"/>
      <c r="C34" s="149"/>
      <c r="D34" s="145"/>
      <c r="E34" s="145"/>
      <c r="F34" s="146"/>
      <c r="G34" s="109"/>
      <c r="H34" s="145"/>
      <c r="I34" s="145"/>
      <c r="J34" s="145"/>
      <c r="K34" s="146"/>
      <c r="L34" s="109"/>
      <c r="M34" s="145"/>
      <c r="N34" s="145"/>
      <c r="O34" s="145"/>
      <c r="P34" s="146"/>
      <c r="Q34" s="109"/>
      <c r="R34" s="145"/>
      <c r="S34" s="145"/>
      <c r="T34" s="145"/>
      <c r="U34" s="146"/>
      <c r="V34" s="109"/>
      <c r="W34" s="145"/>
      <c r="X34" s="145"/>
      <c r="Y34" s="145"/>
      <c r="Z34" s="146"/>
    </row>
    <row r="35" spans="1:26" ht="21" customHeight="1" thickBot="1" x14ac:dyDescent="0.3">
      <c r="C35" s="26"/>
      <c r="D35" s="26"/>
      <c r="E35" s="26"/>
      <c r="F35" s="26"/>
      <c r="G35" s="26"/>
      <c r="R35" s="26"/>
      <c r="S35" s="26"/>
      <c r="T35" s="26"/>
      <c r="U35" s="26"/>
      <c r="V35" s="26"/>
    </row>
    <row r="36" spans="1:26" ht="68.45" customHeight="1" thickBot="1" x14ac:dyDescent="0.3">
      <c r="A36" s="110" t="s">
        <v>43</v>
      </c>
      <c r="B36" s="135" t="s">
        <v>44</v>
      </c>
      <c r="C36" s="136"/>
      <c r="D36" s="136"/>
      <c r="E36" s="136"/>
      <c r="F36" s="137"/>
      <c r="G36" s="77"/>
      <c r="R36" s="77"/>
      <c r="S36" s="77"/>
      <c r="T36" s="77"/>
      <c r="U36" s="77"/>
      <c r="V36" s="77"/>
    </row>
    <row r="37" spans="1:26" ht="52.5" customHeight="1" x14ac:dyDescent="0.25"/>
    <row r="38" spans="1:26" ht="21" customHeight="1" x14ac:dyDescent="0.25"/>
  </sheetData>
  <mergeCells count="19">
    <mergeCell ref="A1:Z1"/>
    <mergeCell ref="A2:Z2"/>
    <mergeCell ref="A3:Z3"/>
    <mergeCell ref="B36:F36"/>
    <mergeCell ref="B4:F4"/>
    <mergeCell ref="R32:U34"/>
    <mergeCell ref="H32:K34"/>
    <mergeCell ref="W32:Z34"/>
    <mergeCell ref="M32:P34"/>
    <mergeCell ref="C32:F34"/>
    <mergeCell ref="A20:Z20"/>
    <mergeCell ref="A14:Z14"/>
    <mergeCell ref="A25:Z25"/>
    <mergeCell ref="A30:Z30"/>
    <mergeCell ref="B12:F12"/>
    <mergeCell ref="G12:K12"/>
    <mergeCell ref="L12:P12"/>
    <mergeCell ref="V12:Z12"/>
    <mergeCell ref="Q12:U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landscape" r:id="rId1"/>
  <colBreaks count="1" manualBreakCount="1">
    <brk id="26" max="2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1"/>
  <sheetViews>
    <sheetView showGridLines="0" view="pageBreakPreview" zoomScale="60" zoomScaleNormal="100" workbookViewId="0">
      <selection activeCell="A4" sqref="A4"/>
    </sheetView>
  </sheetViews>
  <sheetFormatPr baseColWidth="10" defaultColWidth="10.85546875" defaultRowHeight="15" x14ac:dyDescent="0.25"/>
  <cols>
    <col min="1" max="1" width="33.85546875" style="2" customWidth="1"/>
    <col min="2" max="2" width="58.140625" style="2" customWidth="1"/>
    <col min="3" max="4" width="20.5703125" style="2" customWidth="1"/>
    <col min="5" max="6" width="28.7109375" style="2" customWidth="1"/>
    <col min="7" max="16384" width="10.85546875" style="2"/>
  </cols>
  <sheetData>
    <row r="1" spans="1:6" ht="24.6" customHeight="1" x14ac:dyDescent="0.25">
      <c r="A1" s="150" t="s">
        <v>8</v>
      </c>
      <c r="B1" s="151"/>
      <c r="C1" s="151"/>
      <c r="D1" s="151"/>
      <c r="E1" s="151"/>
      <c r="F1" s="151"/>
    </row>
    <row r="2" spans="1:6" ht="36.6" customHeight="1" thickBot="1" x14ac:dyDescent="0.3">
      <c r="A2" s="152" t="str">
        <f>'Maintenance à l''attachement'!A2:P2</f>
        <v xml:space="preserve">Maintenance à l'attachement pour les équipements vidéos de marque STORZ du GHT 44 </v>
      </c>
      <c r="B2" s="153"/>
      <c r="C2" s="153"/>
      <c r="D2" s="153"/>
      <c r="E2" s="153"/>
      <c r="F2" s="153"/>
    </row>
    <row r="3" spans="1:6" ht="120.95" customHeight="1" thickBot="1" x14ac:dyDescent="0.3">
      <c r="A3" s="154" t="s">
        <v>98</v>
      </c>
      <c r="B3" s="154"/>
      <c r="C3" s="154"/>
      <c r="D3" s="154"/>
      <c r="E3" s="154"/>
      <c r="F3" s="154"/>
    </row>
    <row r="4" spans="1:6" s="31" customFormat="1" ht="57.6" customHeight="1" x14ac:dyDescent="0.25">
      <c r="A4" s="29" t="s">
        <v>9</v>
      </c>
      <c r="B4" s="30" t="s">
        <v>10</v>
      </c>
      <c r="C4" s="30" t="s">
        <v>16</v>
      </c>
      <c r="D4" s="30" t="s">
        <v>0</v>
      </c>
      <c r="E4" s="61" t="s">
        <v>23</v>
      </c>
      <c r="F4" s="62" t="s">
        <v>24</v>
      </c>
    </row>
    <row r="5" spans="1:6" ht="54.95" customHeight="1" x14ac:dyDescent="0.25">
      <c r="A5" s="32" t="s">
        <v>90</v>
      </c>
      <c r="B5" s="33" t="s">
        <v>91</v>
      </c>
      <c r="C5" s="9"/>
      <c r="D5" s="10"/>
      <c r="E5" s="63">
        <f>C5-(C5*D5)</f>
        <v>0</v>
      </c>
      <c r="F5" s="64">
        <f>E5*1.2</f>
        <v>0</v>
      </c>
    </row>
    <row r="6" spans="1:6" ht="50.1" customHeight="1" x14ac:dyDescent="0.25">
      <c r="A6" s="32" t="s">
        <v>92</v>
      </c>
      <c r="B6" s="33" t="s">
        <v>93</v>
      </c>
      <c r="C6" s="9"/>
      <c r="D6" s="10"/>
      <c r="E6" s="63">
        <f t="shared" ref="E6:E30" si="0">C6-(C6*D6)</f>
        <v>0</v>
      </c>
      <c r="F6" s="64">
        <f t="shared" ref="F6:F30" si="1">E6*1.2</f>
        <v>0</v>
      </c>
    </row>
    <row r="7" spans="1:6" ht="50.1" customHeight="1" x14ac:dyDescent="0.25">
      <c r="A7" s="32" t="s">
        <v>94</v>
      </c>
      <c r="B7" s="33" t="s">
        <v>95</v>
      </c>
      <c r="C7" s="9"/>
      <c r="D7" s="10"/>
      <c r="E7" s="63">
        <f t="shared" si="0"/>
        <v>0</v>
      </c>
      <c r="F7" s="64">
        <f t="shared" si="1"/>
        <v>0</v>
      </c>
    </row>
    <row r="8" spans="1:6" ht="50.1" customHeight="1" x14ac:dyDescent="0.25">
      <c r="A8" s="32" t="s">
        <v>96</v>
      </c>
      <c r="B8" s="33" t="s">
        <v>97</v>
      </c>
      <c r="C8" s="9"/>
      <c r="D8" s="10"/>
      <c r="E8" s="63">
        <f t="shared" si="0"/>
        <v>0</v>
      </c>
      <c r="F8" s="64">
        <f t="shared" si="1"/>
        <v>0</v>
      </c>
    </row>
    <row r="9" spans="1:6" ht="50.1" customHeight="1" x14ac:dyDescent="0.25">
      <c r="A9" s="32"/>
      <c r="B9" s="33"/>
      <c r="C9" s="9"/>
      <c r="D9" s="10"/>
      <c r="E9" s="63">
        <f t="shared" si="0"/>
        <v>0</v>
      </c>
      <c r="F9" s="64">
        <f t="shared" si="1"/>
        <v>0</v>
      </c>
    </row>
    <row r="10" spans="1:6" ht="50.1" customHeight="1" x14ac:dyDescent="0.25">
      <c r="A10" s="32"/>
      <c r="B10" s="33"/>
      <c r="C10" s="9"/>
      <c r="D10" s="10"/>
      <c r="E10" s="63">
        <f t="shared" si="0"/>
        <v>0</v>
      </c>
      <c r="F10" s="64">
        <f t="shared" si="1"/>
        <v>0</v>
      </c>
    </row>
    <row r="11" spans="1:6" ht="50.1" customHeight="1" x14ac:dyDescent="0.25">
      <c r="A11" s="32"/>
      <c r="B11" s="33"/>
      <c r="C11" s="9"/>
      <c r="D11" s="10"/>
      <c r="E11" s="63">
        <f t="shared" si="0"/>
        <v>0</v>
      </c>
      <c r="F11" s="64">
        <f t="shared" si="1"/>
        <v>0</v>
      </c>
    </row>
    <row r="12" spans="1:6" ht="50.1" customHeight="1" x14ac:dyDescent="0.25">
      <c r="A12" s="32"/>
      <c r="B12" s="33"/>
      <c r="C12" s="9"/>
      <c r="D12" s="10"/>
      <c r="E12" s="63">
        <f t="shared" si="0"/>
        <v>0</v>
      </c>
      <c r="F12" s="64">
        <f t="shared" si="1"/>
        <v>0</v>
      </c>
    </row>
    <row r="13" spans="1:6" ht="50.1" customHeight="1" x14ac:dyDescent="0.25">
      <c r="A13" s="32"/>
      <c r="B13" s="33"/>
      <c r="C13" s="9"/>
      <c r="D13" s="10"/>
      <c r="E13" s="63">
        <f t="shared" si="0"/>
        <v>0</v>
      </c>
      <c r="F13" s="64">
        <f t="shared" si="1"/>
        <v>0</v>
      </c>
    </row>
    <row r="14" spans="1:6" ht="50.1" customHeight="1" x14ac:dyDescent="0.25">
      <c r="A14" s="32"/>
      <c r="B14" s="33"/>
      <c r="C14" s="9"/>
      <c r="D14" s="10"/>
      <c r="E14" s="63">
        <f t="shared" si="0"/>
        <v>0</v>
      </c>
      <c r="F14" s="64">
        <f t="shared" si="1"/>
        <v>0</v>
      </c>
    </row>
    <row r="15" spans="1:6" ht="50.1" customHeight="1" x14ac:dyDescent="0.25">
      <c r="A15" s="32"/>
      <c r="B15" s="33"/>
      <c r="C15" s="9"/>
      <c r="D15" s="10"/>
      <c r="E15" s="63">
        <f t="shared" si="0"/>
        <v>0</v>
      </c>
      <c r="F15" s="64">
        <f t="shared" si="1"/>
        <v>0</v>
      </c>
    </row>
    <row r="16" spans="1:6" ht="50.1" customHeight="1" x14ac:dyDescent="0.25">
      <c r="A16" s="32"/>
      <c r="B16" s="33"/>
      <c r="C16" s="9"/>
      <c r="D16" s="10"/>
      <c r="E16" s="63">
        <f t="shared" si="0"/>
        <v>0</v>
      </c>
      <c r="F16" s="64">
        <f t="shared" si="1"/>
        <v>0</v>
      </c>
    </row>
    <row r="17" spans="1:6" ht="50.1" customHeight="1" x14ac:dyDescent="0.25">
      <c r="A17" s="32"/>
      <c r="B17" s="33"/>
      <c r="C17" s="9"/>
      <c r="D17" s="10"/>
      <c r="E17" s="63">
        <f t="shared" si="0"/>
        <v>0</v>
      </c>
      <c r="F17" s="64">
        <f t="shared" si="1"/>
        <v>0</v>
      </c>
    </row>
    <row r="18" spans="1:6" ht="50.1" customHeight="1" x14ac:dyDescent="0.25">
      <c r="A18" s="32"/>
      <c r="B18" s="33"/>
      <c r="C18" s="9"/>
      <c r="D18" s="10"/>
      <c r="E18" s="63">
        <f t="shared" si="0"/>
        <v>0</v>
      </c>
      <c r="F18" s="64">
        <f t="shared" si="1"/>
        <v>0</v>
      </c>
    </row>
    <row r="19" spans="1:6" ht="50.1" customHeight="1" x14ac:dyDescent="0.25">
      <c r="A19" s="32"/>
      <c r="B19" s="33"/>
      <c r="C19" s="9"/>
      <c r="D19" s="10"/>
      <c r="E19" s="63">
        <f t="shared" si="0"/>
        <v>0</v>
      </c>
      <c r="F19" s="64">
        <f t="shared" si="1"/>
        <v>0</v>
      </c>
    </row>
    <row r="20" spans="1:6" ht="50.1" customHeight="1" x14ac:dyDescent="0.25">
      <c r="A20" s="32"/>
      <c r="B20" s="33"/>
      <c r="C20" s="9"/>
      <c r="D20" s="10"/>
      <c r="E20" s="63">
        <f t="shared" si="0"/>
        <v>0</v>
      </c>
      <c r="F20" s="64">
        <f t="shared" si="1"/>
        <v>0</v>
      </c>
    </row>
    <row r="21" spans="1:6" ht="50.1" customHeight="1" x14ac:dyDescent="0.25">
      <c r="A21" s="32"/>
      <c r="B21" s="33"/>
      <c r="C21" s="9"/>
      <c r="D21" s="10"/>
      <c r="E21" s="63">
        <f t="shared" si="0"/>
        <v>0</v>
      </c>
      <c r="F21" s="64">
        <f t="shared" si="1"/>
        <v>0</v>
      </c>
    </row>
    <row r="22" spans="1:6" ht="50.1" customHeight="1" x14ac:dyDescent="0.25">
      <c r="A22" s="32"/>
      <c r="B22" s="33"/>
      <c r="C22" s="9"/>
      <c r="D22" s="10"/>
      <c r="E22" s="63">
        <f t="shared" si="0"/>
        <v>0</v>
      </c>
      <c r="F22" s="64">
        <f t="shared" si="1"/>
        <v>0</v>
      </c>
    </row>
    <row r="23" spans="1:6" ht="50.1" customHeight="1" x14ac:dyDescent="0.25">
      <c r="A23" s="32"/>
      <c r="B23" s="33"/>
      <c r="C23" s="9"/>
      <c r="D23" s="10"/>
      <c r="E23" s="63">
        <f t="shared" si="0"/>
        <v>0</v>
      </c>
      <c r="F23" s="64">
        <f t="shared" si="1"/>
        <v>0</v>
      </c>
    </row>
    <row r="24" spans="1:6" ht="50.1" customHeight="1" x14ac:dyDescent="0.25">
      <c r="A24" s="32"/>
      <c r="B24" s="33"/>
      <c r="C24" s="9"/>
      <c r="D24" s="10"/>
      <c r="E24" s="63">
        <f t="shared" si="0"/>
        <v>0</v>
      </c>
      <c r="F24" s="64">
        <f t="shared" si="1"/>
        <v>0</v>
      </c>
    </row>
    <row r="25" spans="1:6" ht="50.1" customHeight="1" x14ac:dyDescent="0.25">
      <c r="A25" s="32"/>
      <c r="B25" s="33"/>
      <c r="C25" s="9"/>
      <c r="D25" s="10"/>
      <c r="E25" s="63">
        <f t="shared" si="0"/>
        <v>0</v>
      </c>
      <c r="F25" s="64">
        <f t="shared" si="1"/>
        <v>0</v>
      </c>
    </row>
    <row r="26" spans="1:6" ht="50.1" customHeight="1" x14ac:dyDescent="0.25">
      <c r="A26" s="32"/>
      <c r="B26" s="33"/>
      <c r="C26" s="9"/>
      <c r="D26" s="10"/>
      <c r="E26" s="63">
        <f t="shared" si="0"/>
        <v>0</v>
      </c>
      <c r="F26" s="64">
        <f t="shared" si="1"/>
        <v>0</v>
      </c>
    </row>
    <row r="27" spans="1:6" ht="50.1" customHeight="1" x14ac:dyDescent="0.25">
      <c r="A27" s="32"/>
      <c r="B27" s="33"/>
      <c r="C27" s="9"/>
      <c r="D27" s="10"/>
      <c r="E27" s="63">
        <f t="shared" si="0"/>
        <v>0</v>
      </c>
      <c r="F27" s="64">
        <f t="shared" si="1"/>
        <v>0</v>
      </c>
    </row>
    <row r="28" spans="1:6" ht="50.1" customHeight="1" x14ac:dyDescent="0.25">
      <c r="A28" s="32"/>
      <c r="B28" s="33"/>
      <c r="C28" s="9"/>
      <c r="D28" s="10"/>
      <c r="E28" s="63">
        <f t="shared" si="0"/>
        <v>0</v>
      </c>
      <c r="F28" s="64">
        <f t="shared" si="1"/>
        <v>0</v>
      </c>
    </row>
    <row r="29" spans="1:6" ht="50.1" customHeight="1" x14ac:dyDescent="0.25">
      <c r="A29" s="32"/>
      <c r="B29" s="33"/>
      <c r="C29" s="9"/>
      <c r="D29" s="10"/>
      <c r="E29" s="63">
        <f t="shared" si="0"/>
        <v>0</v>
      </c>
      <c r="F29" s="64">
        <f t="shared" si="1"/>
        <v>0</v>
      </c>
    </row>
    <row r="30" spans="1:6" ht="50.1" customHeight="1" x14ac:dyDescent="0.25">
      <c r="A30" s="32"/>
      <c r="B30" s="33"/>
      <c r="C30" s="9"/>
      <c r="D30" s="10"/>
      <c r="E30" s="63">
        <f t="shared" si="0"/>
        <v>0</v>
      </c>
      <c r="F30" s="64">
        <f t="shared" si="1"/>
        <v>0</v>
      </c>
    </row>
    <row r="31" spans="1:6" ht="39.950000000000003" customHeight="1" x14ac:dyDescent="0.25"/>
  </sheetData>
  <mergeCells count="3">
    <mergeCell ref="A1:F1"/>
    <mergeCell ref="A2:F2"/>
    <mergeCell ref="A3:F3"/>
  </mergeCells>
  <pageMargins left="0.7" right="0.7" top="0.75" bottom="0.75" header="0.3" footer="0.3"/>
  <pageSetup paperSize="9" scale="3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8"/>
  <sheetViews>
    <sheetView showGridLines="0" view="pageBreakPreview" zoomScale="70" zoomScaleNormal="85" zoomScaleSheetLayoutView="70" workbookViewId="0">
      <selection activeCell="D5" sqref="D5"/>
    </sheetView>
  </sheetViews>
  <sheetFormatPr baseColWidth="10" defaultColWidth="11.42578125" defaultRowHeight="15" x14ac:dyDescent="0.25"/>
  <cols>
    <col min="1" max="1" width="48.7109375" style="2" customWidth="1"/>
    <col min="2" max="2" width="24.5703125" style="2" customWidth="1"/>
    <col min="3" max="6" width="15.5703125" style="2" customWidth="1"/>
    <col min="7" max="7" width="50.5703125" style="2" customWidth="1"/>
    <col min="8" max="16384" width="11.42578125" style="2"/>
  </cols>
  <sheetData>
    <row r="1" spans="1:7" ht="39.950000000000003" customHeight="1" x14ac:dyDescent="0.25">
      <c r="A1" s="150" t="s">
        <v>53</v>
      </c>
      <c r="B1" s="151"/>
      <c r="C1" s="151"/>
      <c r="D1" s="151"/>
      <c r="E1" s="151"/>
      <c r="F1" s="151"/>
      <c r="G1" s="151"/>
    </row>
    <row r="2" spans="1:7" ht="39.950000000000003" customHeight="1" thickBot="1" x14ac:dyDescent="0.3">
      <c r="A2" s="152" t="str">
        <f>'Maintenance à l''attachement'!A2:Z2</f>
        <v xml:space="preserve">Maintenance à l'attachement pour les équipements vidéos de marque STORZ du GHT 44 </v>
      </c>
      <c r="B2" s="153"/>
      <c r="C2" s="153"/>
      <c r="D2" s="153"/>
      <c r="E2" s="153"/>
      <c r="F2" s="153"/>
      <c r="G2" s="153"/>
    </row>
    <row r="3" spans="1:7" s="3" customFormat="1" ht="42.6" customHeight="1" thickBot="1" x14ac:dyDescent="0.3">
      <c r="A3" s="158" t="s">
        <v>6</v>
      </c>
      <c r="B3" s="158"/>
      <c r="C3" s="158"/>
      <c r="D3" s="158"/>
      <c r="E3" s="158"/>
      <c r="F3" s="158"/>
      <c r="G3" s="158"/>
    </row>
    <row r="4" spans="1:7" ht="44.1" customHeight="1" thickBot="1" x14ac:dyDescent="0.3">
      <c r="C4" s="159" t="s">
        <v>55</v>
      </c>
      <c r="D4" s="160"/>
      <c r="E4" s="160"/>
      <c r="F4" s="160"/>
      <c r="G4" s="161"/>
    </row>
    <row r="5" spans="1:7" ht="92.45" customHeight="1" x14ac:dyDescent="0.25">
      <c r="A5" s="53" t="s">
        <v>3</v>
      </c>
      <c r="B5" s="78" t="s">
        <v>5</v>
      </c>
      <c r="C5" s="18" t="s">
        <v>13</v>
      </c>
      <c r="D5" s="19" t="s">
        <v>0</v>
      </c>
      <c r="E5" s="71" t="s">
        <v>19</v>
      </c>
      <c r="F5" s="71" t="s">
        <v>15</v>
      </c>
      <c r="G5" s="20" t="s">
        <v>54</v>
      </c>
    </row>
    <row r="6" spans="1:7" ht="21" customHeight="1" x14ac:dyDescent="0.25">
      <c r="A6" s="1" t="s">
        <v>56</v>
      </c>
      <c r="B6" s="115"/>
      <c r="C6" s="115"/>
      <c r="D6" s="115"/>
      <c r="E6" s="115"/>
      <c r="F6" s="115"/>
      <c r="G6" s="116"/>
    </row>
    <row r="7" spans="1:7" ht="21" customHeight="1" x14ac:dyDescent="0.25">
      <c r="A7" s="99" t="s">
        <v>74</v>
      </c>
      <c r="B7" s="96"/>
      <c r="C7" s="35"/>
      <c r="D7" s="10"/>
      <c r="E7" s="63">
        <f t="shared" ref="E7:E14" si="0">C7-(C7*D7)</f>
        <v>0</v>
      </c>
      <c r="F7" s="63">
        <f t="shared" ref="F7:F15" si="1">E7*1.2</f>
        <v>0</v>
      </c>
      <c r="G7" s="155" t="s">
        <v>67</v>
      </c>
    </row>
    <row r="8" spans="1:7" ht="21" customHeight="1" x14ac:dyDescent="0.25">
      <c r="A8" s="99" t="s">
        <v>75</v>
      </c>
      <c r="B8" s="96"/>
      <c r="C8" s="35"/>
      <c r="D8" s="10"/>
      <c r="E8" s="63">
        <f t="shared" si="0"/>
        <v>0</v>
      </c>
      <c r="F8" s="63">
        <f t="shared" si="1"/>
        <v>0</v>
      </c>
      <c r="G8" s="156"/>
    </row>
    <row r="9" spans="1:7" ht="21" customHeight="1" x14ac:dyDescent="0.25">
      <c r="A9" s="100" t="s">
        <v>76</v>
      </c>
      <c r="B9" s="96"/>
      <c r="C9" s="35"/>
      <c r="D9" s="10"/>
      <c r="E9" s="63">
        <f t="shared" si="0"/>
        <v>0</v>
      </c>
      <c r="F9" s="63">
        <f t="shared" si="1"/>
        <v>0</v>
      </c>
      <c r="G9" s="156"/>
    </row>
    <row r="10" spans="1:7" ht="30" customHeight="1" x14ac:dyDescent="0.25">
      <c r="A10" s="100" t="s">
        <v>77</v>
      </c>
      <c r="B10" s="96"/>
      <c r="C10" s="35"/>
      <c r="D10" s="10"/>
      <c r="E10" s="63">
        <f t="shared" si="0"/>
        <v>0</v>
      </c>
      <c r="F10" s="63">
        <f t="shared" si="1"/>
        <v>0</v>
      </c>
      <c r="G10" s="156"/>
    </row>
    <row r="11" spans="1:7" ht="21" customHeight="1" x14ac:dyDescent="0.25">
      <c r="A11" s="99" t="s">
        <v>78</v>
      </c>
      <c r="B11" s="96"/>
      <c r="C11" s="35"/>
      <c r="D11" s="10"/>
      <c r="E11" s="63">
        <f t="shared" si="0"/>
        <v>0</v>
      </c>
      <c r="F11" s="63">
        <f t="shared" si="1"/>
        <v>0</v>
      </c>
      <c r="G11" s="157"/>
    </row>
    <row r="12" spans="1:7" ht="21" customHeight="1" x14ac:dyDescent="0.25">
      <c r="A12" s="162" t="s">
        <v>66</v>
      </c>
      <c r="B12" s="163"/>
      <c r="C12" s="163"/>
      <c r="D12" s="163"/>
      <c r="E12" s="163"/>
      <c r="F12" s="163"/>
      <c r="G12" s="164"/>
    </row>
    <row r="13" spans="1:7" ht="21" customHeight="1" x14ac:dyDescent="0.25">
      <c r="A13" s="98" t="s">
        <v>69</v>
      </c>
      <c r="B13" s="96"/>
      <c r="C13" s="35"/>
      <c r="D13" s="10"/>
      <c r="E13" s="63">
        <f t="shared" si="0"/>
        <v>0</v>
      </c>
      <c r="F13" s="63">
        <f t="shared" si="1"/>
        <v>0</v>
      </c>
      <c r="G13" s="155" t="s">
        <v>68</v>
      </c>
    </row>
    <row r="14" spans="1:7" ht="30" customHeight="1" x14ac:dyDescent="0.25">
      <c r="A14" s="98" t="s">
        <v>70</v>
      </c>
      <c r="B14" s="96"/>
      <c r="C14" s="35"/>
      <c r="D14" s="10"/>
      <c r="E14" s="63">
        <f t="shared" si="0"/>
        <v>0</v>
      </c>
      <c r="F14" s="63">
        <f t="shared" si="1"/>
        <v>0</v>
      </c>
      <c r="G14" s="156"/>
    </row>
    <row r="15" spans="1:7" ht="30" customHeight="1" x14ac:dyDescent="0.25">
      <c r="A15" s="98" t="s">
        <v>72</v>
      </c>
      <c r="B15" s="96"/>
      <c r="C15" s="35"/>
      <c r="D15" s="10"/>
      <c r="E15" s="63">
        <f>C15-(C15*D15)</f>
        <v>0</v>
      </c>
      <c r="F15" s="63">
        <f t="shared" si="1"/>
        <v>0</v>
      </c>
      <c r="G15" s="156"/>
    </row>
    <row r="16" spans="1:7" ht="30" customHeight="1" x14ac:dyDescent="0.25">
      <c r="A16" s="98" t="s">
        <v>71</v>
      </c>
      <c r="B16" s="96"/>
      <c r="C16" s="35"/>
      <c r="D16" s="10"/>
      <c r="E16" s="63">
        <f>C16-(C16*D16)</f>
        <v>0</v>
      </c>
      <c r="F16" s="63">
        <f>E16*1.2</f>
        <v>0</v>
      </c>
      <c r="G16" s="156"/>
    </row>
    <row r="17" spans="1:7" ht="21" customHeight="1" x14ac:dyDescent="0.25">
      <c r="A17" s="98" t="s">
        <v>73</v>
      </c>
      <c r="B17" s="97"/>
      <c r="C17" s="36"/>
      <c r="D17" s="37"/>
      <c r="E17" s="63">
        <f>C17-(C17*D17)</f>
        <v>0</v>
      </c>
      <c r="F17" s="63">
        <f t="shared" ref="F17" si="2">E17*1.2</f>
        <v>0</v>
      </c>
      <c r="G17" s="157"/>
    </row>
    <row r="18" spans="1:7" ht="21" customHeight="1" x14ac:dyDescent="0.25">
      <c r="C18" s="2" t="s">
        <v>14</v>
      </c>
    </row>
  </sheetData>
  <mergeCells count="8">
    <mergeCell ref="G7:G11"/>
    <mergeCell ref="G13:G17"/>
    <mergeCell ref="A1:G1"/>
    <mergeCell ref="A2:G2"/>
    <mergeCell ref="A3:G3"/>
    <mergeCell ref="C4:G4"/>
    <mergeCell ref="A12:G12"/>
    <mergeCell ref="A6:G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G19"/>
  <sheetViews>
    <sheetView showGridLines="0" view="pageBreakPreview" zoomScale="70" zoomScaleNormal="85" zoomScaleSheetLayoutView="70" workbookViewId="0">
      <selection activeCell="A5" sqref="A5"/>
    </sheetView>
  </sheetViews>
  <sheetFormatPr baseColWidth="10" defaultColWidth="11.42578125" defaultRowHeight="15" x14ac:dyDescent="0.25"/>
  <cols>
    <col min="1" max="1" width="48.7109375" style="2" customWidth="1"/>
    <col min="2" max="2" width="24.5703125" style="2" customWidth="1"/>
    <col min="3" max="6" width="15.5703125" style="2" customWidth="1"/>
    <col min="7" max="7" width="50.5703125" style="2" customWidth="1"/>
    <col min="8" max="16384" width="11.42578125" style="2"/>
  </cols>
  <sheetData>
    <row r="1" spans="1:7" ht="39.950000000000003" customHeight="1" x14ac:dyDescent="0.25">
      <c r="A1" s="150" t="s">
        <v>51</v>
      </c>
      <c r="B1" s="151"/>
      <c r="C1" s="151"/>
      <c r="D1" s="151"/>
      <c r="E1" s="151"/>
      <c r="F1" s="151"/>
      <c r="G1" s="151"/>
    </row>
    <row r="2" spans="1:7" ht="39.950000000000003" customHeight="1" thickBot="1" x14ac:dyDescent="0.3">
      <c r="A2" s="152" t="str">
        <f>'Maintenance à l''attachement'!A2:P2</f>
        <v xml:space="preserve">Maintenance à l'attachement pour les équipements vidéos de marque STORZ du GHT 44 </v>
      </c>
      <c r="B2" s="153"/>
      <c r="C2" s="153"/>
      <c r="D2" s="153"/>
      <c r="E2" s="153"/>
      <c r="F2" s="153"/>
      <c r="G2" s="153"/>
    </row>
    <row r="3" spans="1:7" s="3" customFormat="1" ht="42.6" customHeight="1" thickBot="1" x14ac:dyDescent="0.3">
      <c r="A3" s="158" t="s">
        <v>6</v>
      </c>
      <c r="B3" s="158"/>
      <c r="C3" s="158"/>
      <c r="D3" s="158"/>
      <c r="E3" s="158"/>
      <c r="F3" s="158"/>
      <c r="G3" s="158"/>
    </row>
    <row r="4" spans="1:7" ht="44.1" customHeight="1" thickBot="1" x14ac:dyDescent="0.3">
      <c r="B4" s="159" t="s">
        <v>52</v>
      </c>
      <c r="C4" s="160"/>
      <c r="D4" s="160"/>
      <c r="E4" s="160"/>
      <c r="F4" s="160"/>
      <c r="G4" s="161"/>
    </row>
    <row r="5" spans="1:7" ht="92.45" customHeight="1" x14ac:dyDescent="0.25">
      <c r="A5" s="53" t="s">
        <v>3</v>
      </c>
      <c r="B5" s="17" t="s">
        <v>5</v>
      </c>
      <c r="C5" s="19" t="s">
        <v>13</v>
      </c>
      <c r="D5" s="19" t="s">
        <v>0</v>
      </c>
      <c r="E5" s="71" t="s">
        <v>19</v>
      </c>
      <c r="F5" s="71" t="s">
        <v>15</v>
      </c>
      <c r="G5" s="20" t="s">
        <v>50</v>
      </c>
    </row>
    <row r="6" spans="1:7" ht="21" customHeight="1" x14ac:dyDescent="0.25">
      <c r="A6" s="88" t="s">
        <v>89</v>
      </c>
      <c r="B6" s="8"/>
      <c r="C6" s="35"/>
      <c r="D6" s="10"/>
      <c r="E6" s="63">
        <f>C6-(C6*D6)</f>
        <v>0</v>
      </c>
      <c r="F6" s="63">
        <f t="shared" ref="F6:F15" si="0">E6*1.2</f>
        <v>0</v>
      </c>
      <c r="G6" s="4" t="s">
        <v>88</v>
      </c>
    </row>
    <row r="7" spans="1:7" ht="21" customHeight="1" x14ac:dyDescent="0.25">
      <c r="A7" s="88"/>
      <c r="B7" s="8"/>
      <c r="C7" s="35"/>
      <c r="D7" s="10"/>
      <c r="E7" s="63">
        <f t="shared" ref="E7:E14" si="1">C7-(C7*D7)</f>
        <v>0</v>
      </c>
      <c r="F7" s="63">
        <f t="shared" si="0"/>
        <v>0</v>
      </c>
      <c r="G7" s="4"/>
    </row>
    <row r="8" spans="1:7" ht="21" customHeight="1" x14ac:dyDescent="0.25">
      <c r="A8" s="88"/>
      <c r="B8" s="8"/>
      <c r="C8" s="35"/>
      <c r="D8" s="10"/>
      <c r="E8" s="63">
        <f t="shared" si="1"/>
        <v>0</v>
      </c>
      <c r="F8" s="63">
        <f t="shared" si="0"/>
        <v>0</v>
      </c>
      <c r="G8" s="4"/>
    </row>
    <row r="9" spans="1:7" ht="21" customHeight="1" x14ac:dyDescent="0.25">
      <c r="A9" s="88"/>
      <c r="B9" s="8"/>
      <c r="C9" s="35"/>
      <c r="D9" s="10"/>
      <c r="E9" s="63">
        <f t="shared" si="1"/>
        <v>0</v>
      </c>
      <c r="F9" s="63">
        <f t="shared" si="0"/>
        <v>0</v>
      </c>
      <c r="G9" s="4"/>
    </row>
    <row r="10" spans="1:7" ht="21" customHeight="1" x14ac:dyDescent="0.25">
      <c r="A10" s="88"/>
      <c r="B10" s="8"/>
      <c r="C10" s="35"/>
      <c r="D10" s="10"/>
      <c r="E10" s="63">
        <f t="shared" si="1"/>
        <v>0</v>
      </c>
      <c r="F10" s="63">
        <f t="shared" si="0"/>
        <v>0</v>
      </c>
      <c r="G10" s="4"/>
    </row>
    <row r="11" spans="1:7" ht="21" customHeight="1" x14ac:dyDescent="0.25">
      <c r="A11" s="88"/>
      <c r="B11" s="8"/>
      <c r="C11" s="35"/>
      <c r="D11" s="10"/>
      <c r="E11" s="63">
        <f t="shared" si="1"/>
        <v>0</v>
      </c>
      <c r="F11" s="63">
        <f t="shared" si="0"/>
        <v>0</v>
      </c>
      <c r="G11" s="4"/>
    </row>
    <row r="12" spans="1:7" ht="21" customHeight="1" x14ac:dyDescent="0.25">
      <c r="A12" s="88"/>
      <c r="B12" s="8"/>
      <c r="C12" s="35"/>
      <c r="D12" s="10"/>
      <c r="E12" s="63">
        <f t="shared" si="1"/>
        <v>0</v>
      </c>
      <c r="F12" s="63">
        <f t="shared" si="0"/>
        <v>0</v>
      </c>
      <c r="G12" s="4"/>
    </row>
    <row r="13" spans="1:7" ht="21" customHeight="1" x14ac:dyDescent="0.25">
      <c r="A13" s="88"/>
      <c r="B13" s="8"/>
      <c r="C13" s="35"/>
      <c r="D13" s="10"/>
      <c r="E13" s="63">
        <f t="shared" si="1"/>
        <v>0</v>
      </c>
      <c r="F13" s="63">
        <f t="shared" si="0"/>
        <v>0</v>
      </c>
      <c r="G13" s="4"/>
    </row>
    <row r="14" spans="1:7" ht="21" customHeight="1" x14ac:dyDescent="0.25">
      <c r="A14" s="88"/>
      <c r="B14" s="8"/>
      <c r="C14" s="35"/>
      <c r="D14" s="10"/>
      <c r="E14" s="63">
        <f t="shared" si="1"/>
        <v>0</v>
      </c>
      <c r="F14" s="63">
        <f t="shared" si="0"/>
        <v>0</v>
      </c>
      <c r="G14" s="4"/>
    </row>
    <row r="15" spans="1:7" ht="21" customHeight="1" x14ac:dyDescent="0.25">
      <c r="A15" s="88"/>
      <c r="B15" s="8"/>
      <c r="C15" s="35"/>
      <c r="D15" s="10"/>
      <c r="E15" s="63">
        <f>C15-(C15*D15)</f>
        <v>0</v>
      </c>
      <c r="F15" s="63">
        <f t="shared" si="0"/>
        <v>0</v>
      </c>
      <c r="G15" s="4"/>
    </row>
    <row r="16" spans="1:7" ht="21" customHeight="1" x14ac:dyDescent="0.25">
      <c r="A16" s="88"/>
      <c r="B16" s="8"/>
      <c r="C16" s="35"/>
      <c r="D16" s="10"/>
      <c r="E16" s="63">
        <f>C16-(C16*D16)</f>
        <v>0</v>
      </c>
      <c r="F16" s="63">
        <f>E16*1.2</f>
        <v>0</v>
      </c>
      <c r="G16" s="4"/>
    </row>
    <row r="17" spans="1:7" ht="21" customHeight="1" x14ac:dyDescent="0.25">
      <c r="A17" s="88"/>
      <c r="B17" s="16"/>
      <c r="C17" s="36"/>
      <c r="D17" s="37"/>
      <c r="E17" s="63">
        <f>C17-(C17*D17)</f>
        <v>0</v>
      </c>
      <c r="F17" s="63">
        <f t="shared" ref="F17" si="2">E17*1.2</f>
        <v>0</v>
      </c>
      <c r="G17" s="6"/>
    </row>
    <row r="18" spans="1:7" ht="21" customHeight="1" thickBot="1" x14ac:dyDescent="0.3">
      <c r="A18" s="89"/>
      <c r="B18" s="11"/>
      <c r="C18" s="38"/>
      <c r="D18" s="14"/>
      <c r="E18" s="75">
        <f>C18-(C18*D18)</f>
        <v>0</v>
      </c>
      <c r="F18" s="75">
        <f>E18*1.2</f>
        <v>0</v>
      </c>
      <c r="G18" s="5"/>
    </row>
    <row r="19" spans="1:7" ht="21" customHeight="1" x14ac:dyDescent="0.25">
      <c r="C19" s="2" t="s">
        <v>14</v>
      </c>
    </row>
  </sheetData>
  <mergeCells count="4">
    <mergeCell ref="A1:G1"/>
    <mergeCell ref="A2:G2"/>
    <mergeCell ref="A3:G3"/>
    <mergeCell ref="B4:G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7"/>
  <sheetViews>
    <sheetView showGridLines="0" view="pageBreakPreview" zoomScale="85" zoomScaleNormal="100" zoomScaleSheetLayoutView="85" workbookViewId="0">
      <selection activeCell="A5" sqref="A5:B5"/>
    </sheetView>
  </sheetViews>
  <sheetFormatPr baseColWidth="10" defaultColWidth="11.42578125" defaultRowHeight="15" x14ac:dyDescent="0.25"/>
  <cols>
    <col min="1" max="1" width="25.5703125" style="2" bestFit="1" customWidth="1"/>
    <col min="2" max="2" width="12.7109375" style="2" customWidth="1"/>
    <col min="3" max="3" width="23.140625" style="2" customWidth="1"/>
    <col min="4" max="7" width="15.5703125" style="2" customWidth="1"/>
    <col min="8" max="8" width="50.7109375" style="2" customWidth="1"/>
    <col min="9" max="16384" width="11.42578125" style="2"/>
  </cols>
  <sheetData>
    <row r="1" spans="1:8" ht="23.25" x14ac:dyDescent="0.25">
      <c r="A1" s="150" t="s">
        <v>49</v>
      </c>
      <c r="B1" s="151"/>
      <c r="C1" s="151"/>
      <c r="D1" s="151"/>
      <c r="E1" s="151"/>
      <c r="F1" s="151"/>
      <c r="G1" s="151"/>
      <c r="H1" s="167"/>
    </row>
    <row r="2" spans="1:8" ht="30.6" customHeight="1" thickBot="1" x14ac:dyDescent="0.3">
      <c r="A2" s="152" t="str">
        <f>'Maintenance à l''attachement'!A2:P2</f>
        <v xml:space="preserve">Maintenance à l'attachement pour les équipements vidéos de marque STORZ du GHT 44 </v>
      </c>
      <c r="B2" s="153"/>
      <c r="C2" s="153"/>
      <c r="D2" s="153"/>
      <c r="E2" s="153"/>
      <c r="F2" s="153"/>
      <c r="G2" s="153"/>
      <c r="H2" s="172"/>
    </row>
    <row r="3" spans="1:8" s="3" customFormat="1" ht="30" customHeight="1" thickBot="1" x14ac:dyDescent="0.3">
      <c r="A3" s="168" t="s">
        <v>6</v>
      </c>
      <c r="B3" s="168"/>
      <c r="C3" s="168"/>
      <c r="D3" s="168"/>
      <c r="E3" s="168"/>
      <c r="F3" s="168"/>
      <c r="G3" s="168"/>
      <c r="H3" s="168"/>
    </row>
    <row r="4" spans="1:8" s="3" customFormat="1" ht="32.450000000000003" customHeight="1" thickBot="1" x14ac:dyDescent="0.3">
      <c r="A4" s="2"/>
      <c r="B4" s="2"/>
      <c r="C4" s="177" t="s">
        <v>7</v>
      </c>
      <c r="D4" s="178"/>
      <c r="E4" s="178"/>
      <c r="F4" s="178"/>
      <c r="G4" s="178"/>
      <c r="H4" s="179"/>
    </row>
    <row r="5" spans="1:8" s="3" customFormat="1" ht="54" customHeight="1" x14ac:dyDescent="0.25">
      <c r="A5" s="173" t="s">
        <v>3</v>
      </c>
      <c r="B5" s="174"/>
      <c r="C5" s="17" t="s">
        <v>5</v>
      </c>
      <c r="D5" s="18" t="s">
        <v>18</v>
      </c>
      <c r="E5" s="18" t="s">
        <v>0</v>
      </c>
      <c r="F5" s="71" t="s">
        <v>31</v>
      </c>
      <c r="G5" s="72" t="s">
        <v>32</v>
      </c>
      <c r="H5" s="20" t="s">
        <v>27</v>
      </c>
    </row>
    <row r="6" spans="1:8" ht="20.100000000000001" customHeight="1" x14ac:dyDescent="0.25">
      <c r="A6" s="165" t="s">
        <v>83</v>
      </c>
      <c r="B6" s="166"/>
      <c r="C6" s="8"/>
      <c r="D6" s="9"/>
      <c r="E6" s="10"/>
      <c r="F6" s="57">
        <f>D6-(D6*E6)</f>
        <v>0</v>
      </c>
      <c r="G6" s="73">
        <f>F6*1.2</f>
        <v>0</v>
      </c>
      <c r="H6" s="4"/>
    </row>
    <row r="7" spans="1:8" ht="20.100000000000001" customHeight="1" thickBot="1" x14ac:dyDescent="0.3">
      <c r="A7" s="175"/>
      <c r="B7" s="176"/>
      <c r="C7" s="11"/>
      <c r="D7" s="24"/>
      <c r="E7" s="14"/>
      <c r="F7" s="69">
        <f>D7-(D7*E7)</f>
        <v>0</v>
      </c>
      <c r="G7" s="74">
        <f>F7*1.2</f>
        <v>0</v>
      </c>
      <c r="H7" s="5"/>
    </row>
    <row r="8" spans="1:8" s="3" customFormat="1" ht="13.5" customHeight="1" thickBot="1" x14ac:dyDescent="0.3">
      <c r="A8" s="28"/>
      <c r="B8" s="28"/>
      <c r="C8" s="27"/>
      <c r="D8" s="27"/>
      <c r="E8" s="27"/>
      <c r="F8" s="27"/>
      <c r="G8" s="27"/>
      <c r="H8" s="27"/>
    </row>
    <row r="9" spans="1:8" s="3" customFormat="1" ht="32.450000000000003" customHeight="1" thickBot="1" x14ac:dyDescent="0.3">
      <c r="A9" s="2"/>
      <c r="B9" s="2"/>
      <c r="C9" s="169" t="s">
        <v>28</v>
      </c>
      <c r="D9" s="170"/>
      <c r="E9" s="170"/>
      <c r="F9" s="170"/>
      <c r="G9" s="170"/>
      <c r="H9" s="171"/>
    </row>
    <row r="10" spans="1:8" ht="56.25" x14ac:dyDescent="0.25">
      <c r="A10" s="173" t="s">
        <v>3</v>
      </c>
      <c r="B10" s="174"/>
      <c r="C10" s="17" t="s">
        <v>5</v>
      </c>
      <c r="D10" s="18" t="s">
        <v>18</v>
      </c>
      <c r="E10" s="18" t="s">
        <v>0</v>
      </c>
      <c r="F10" s="71" t="s">
        <v>1</v>
      </c>
      <c r="G10" s="71" t="s">
        <v>2</v>
      </c>
      <c r="H10" s="20" t="s">
        <v>27</v>
      </c>
    </row>
    <row r="11" spans="1:8" ht="20.100000000000001" customHeight="1" x14ac:dyDescent="0.25">
      <c r="A11" s="165" t="s">
        <v>83</v>
      </c>
      <c r="B11" s="166"/>
      <c r="C11" s="8"/>
      <c r="D11" s="9"/>
      <c r="E11" s="10"/>
      <c r="F11" s="57">
        <f>D11-(D11*E11)</f>
        <v>0</v>
      </c>
      <c r="G11" s="73">
        <f>F11*1.2</f>
        <v>0</v>
      </c>
      <c r="H11" s="4"/>
    </row>
    <row r="12" spans="1:8" ht="20.100000000000001" customHeight="1" thickBot="1" x14ac:dyDescent="0.3">
      <c r="A12" s="175"/>
      <c r="B12" s="176"/>
      <c r="C12" s="11"/>
      <c r="D12" s="24"/>
      <c r="E12" s="14"/>
      <c r="F12" s="69">
        <f>D12-(D12*E12)</f>
        <v>0</v>
      </c>
      <c r="G12" s="74">
        <f>F12*1.2</f>
        <v>0</v>
      </c>
      <c r="H12" s="5"/>
    </row>
    <row r="13" spans="1:8" ht="21" customHeight="1" thickBot="1" x14ac:dyDescent="0.3"/>
    <row r="14" spans="1:8" s="3" customFormat="1" ht="32.450000000000003" customHeight="1" thickBot="1" x14ac:dyDescent="0.3">
      <c r="A14" s="2"/>
      <c r="B14" s="2"/>
      <c r="C14" s="180" t="s">
        <v>29</v>
      </c>
      <c r="D14" s="181"/>
      <c r="E14" s="181"/>
      <c r="F14" s="181"/>
      <c r="G14" s="181"/>
      <c r="H14" s="182"/>
    </row>
    <row r="15" spans="1:8" ht="56.25" x14ac:dyDescent="0.25">
      <c r="A15" s="173" t="s">
        <v>3</v>
      </c>
      <c r="B15" s="174"/>
      <c r="C15" s="17" t="s">
        <v>5</v>
      </c>
      <c r="D15" s="18" t="s">
        <v>33</v>
      </c>
      <c r="E15" s="18" t="s">
        <v>0</v>
      </c>
      <c r="F15" s="71" t="s">
        <v>1</v>
      </c>
      <c r="G15" s="71" t="s">
        <v>2</v>
      </c>
      <c r="H15" s="20" t="s">
        <v>27</v>
      </c>
    </row>
    <row r="16" spans="1:8" ht="20.100000000000001" customHeight="1" x14ac:dyDescent="0.25">
      <c r="A16" s="165" t="s">
        <v>83</v>
      </c>
      <c r="B16" s="166"/>
      <c r="C16" s="8"/>
      <c r="D16" s="9"/>
      <c r="E16" s="10"/>
      <c r="F16" s="57">
        <f>D16-(D16*E16)</f>
        <v>0</v>
      </c>
      <c r="G16" s="73">
        <f>F16*1.2</f>
        <v>0</v>
      </c>
      <c r="H16" s="4"/>
    </row>
    <row r="17" spans="1:8" ht="20.100000000000001" customHeight="1" thickBot="1" x14ac:dyDescent="0.3">
      <c r="A17" s="175"/>
      <c r="B17" s="176"/>
      <c r="C17" s="11"/>
      <c r="D17" s="24"/>
      <c r="E17" s="14"/>
      <c r="F17" s="69">
        <f>D17-(D17*E17)</f>
        <v>0</v>
      </c>
      <c r="G17" s="74">
        <f>F17*1.2</f>
        <v>0</v>
      </c>
      <c r="H17" s="5"/>
    </row>
  </sheetData>
  <mergeCells count="15">
    <mergeCell ref="A17:B17"/>
    <mergeCell ref="C14:H14"/>
    <mergeCell ref="A15:B15"/>
    <mergeCell ref="A16:B16"/>
    <mergeCell ref="A12:B12"/>
    <mergeCell ref="A11:B11"/>
    <mergeCell ref="A1:H1"/>
    <mergeCell ref="A3:H3"/>
    <mergeCell ref="C9:H9"/>
    <mergeCell ref="A2:H2"/>
    <mergeCell ref="A10:B10"/>
    <mergeCell ref="A7:B7"/>
    <mergeCell ref="C4:H4"/>
    <mergeCell ref="A5:B5"/>
    <mergeCell ref="A6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3"/>
  <sheetViews>
    <sheetView showGridLines="0" view="pageBreakPreview" zoomScale="85" zoomScaleNormal="80" zoomScaleSheetLayoutView="85" workbookViewId="0">
      <selection activeCell="A3" sqref="A3:J3"/>
    </sheetView>
  </sheetViews>
  <sheetFormatPr baseColWidth="10" defaultColWidth="9.140625" defaultRowHeight="15" x14ac:dyDescent="0.25"/>
  <cols>
    <col min="1" max="10" width="30.7109375" style="48" customWidth="1"/>
    <col min="11" max="11" width="37.85546875" style="45" customWidth="1"/>
    <col min="12" max="12" width="33.42578125" style="45" customWidth="1"/>
    <col min="13" max="13" width="26" style="45" customWidth="1"/>
    <col min="14" max="15" width="27.85546875" style="25" customWidth="1"/>
    <col min="16" max="16" width="3.140625" style="39" customWidth="1"/>
    <col min="17" max="17" width="44.85546875" style="45" customWidth="1"/>
    <col min="18" max="18" width="44.28515625" style="45" customWidth="1"/>
    <col min="19" max="16384" width="9.140625" style="45"/>
  </cols>
  <sheetData>
    <row r="1" spans="1:16" s="39" customFormat="1" ht="23.25" customHeight="1" x14ac:dyDescent="0.25">
      <c r="A1" s="150" t="s">
        <v>11</v>
      </c>
      <c r="B1" s="151"/>
      <c r="C1" s="151"/>
      <c r="D1" s="151"/>
      <c r="E1" s="151"/>
      <c r="F1" s="151"/>
      <c r="G1" s="151"/>
      <c r="H1" s="151"/>
      <c r="I1" s="151"/>
      <c r="J1" s="151"/>
      <c r="N1" s="40"/>
      <c r="O1" s="40"/>
      <c r="P1" s="41"/>
    </row>
    <row r="2" spans="1:16" s="39" customFormat="1" ht="24" thickBot="1" x14ac:dyDescent="0.3">
      <c r="A2" s="152" t="str">
        <f>'Maintenance à l''attachement'!A2:Z2</f>
        <v xml:space="preserve">Maintenance à l'attachement pour les équipements vidéos de marque STORZ du GHT 44 </v>
      </c>
      <c r="B2" s="153"/>
      <c r="C2" s="153"/>
      <c r="D2" s="153"/>
      <c r="E2" s="153"/>
      <c r="F2" s="153"/>
      <c r="G2" s="153"/>
      <c r="H2" s="153"/>
      <c r="I2" s="153"/>
      <c r="J2" s="153"/>
      <c r="N2" s="25"/>
      <c r="O2" s="25"/>
    </row>
    <row r="3" spans="1:16" s="39" customFormat="1" ht="19.5" thickBot="1" x14ac:dyDescent="0.3">
      <c r="A3" s="183"/>
      <c r="B3" s="183"/>
      <c r="C3" s="183"/>
      <c r="D3" s="183"/>
      <c r="E3" s="183"/>
      <c r="F3" s="183"/>
      <c r="G3" s="183"/>
      <c r="H3" s="183"/>
      <c r="I3" s="183"/>
      <c r="J3" s="183"/>
      <c r="N3" s="25"/>
      <c r="O3" s="25"/>
      <c r="P3" s="41"/>
    </row>
    <row r="4" spans="1:16" s="42" customFormat="1" ht="73.5" customHeight="1" x14ac:dyDescent="0.25">
      <c r="A4" s="83" t="s">
        <v>12</v>
      </c>
      <c r="B4" s="84" t="s">
        <v>34</v>
      </c>
      <c r="C4" s="85" t="s">
        <v>35</v>
      </c>
      <c r="D4" s="85" t="s">
        <v>36</v>
      </c>
      <c r="E4" s="85" t="s">
        <v>37</v>
      </c>
      <c r="F4" s="85" t="s">
        <v>38</v>
      </c>
      <c r="G4" s="85" t="s">
        <v>39</v>
      </c>
      <c r="H4" s="85" t="s">
        <v>40</v>
      </c>
      <c r="I4" s="85" t="s">
        <v>41</v>
      </c>
      <c r="J4" s="86" t="s">
        <v>42</v>
      </c>
      <c r="K4" s="25"/>
      <c r="L4" s="25"/>
      <c r="M4" s="39"/>
    </row>
    <row r="5" spans="1:16" x14ac:dyDescent="0.25">
      <c r="A5" s="87" t="s">
        <v>56</v>
      </c>
      <c r="B5" s="87">
        <v>7</v>
      </c>
      <c r="C5" s="87">
        <v>16</v>
      </c>
      <c r="D5" s="87">
        <v>28</v>
      </c>
      <c r="E5" s="87"/>
      <c r="F5" s="87"/>
      <c r="G5" s="87"/>
      <c r="H5" s="87"/>
      <c r="I5" s="87"/>
      <c r="J5" s="87">
        <f>SUM(Tableau13[[#This Row],[CH St Nazaire]:[Centre hospitalier Bellier]])</f>
        <v>51</v>
      </c>
      <c r="K5" s="25"/>
      <c r="L5" s="25"/>
      <c r="M5" s="39"/>
      <c r="N5" s="45"/>
      <c r="O5" s="45"/>
      <c r="P5" s="45"/>
    </row>
    <row r="6" spans="1:16" x14ac:dyDescent="0.25">
      <c r="A6" s="87" t="s">
        <v>99</v>
      </c>
      <c r="B6" s="87">
        <v>5</v>
      </c>
      <c r="C6" s="87"/>
      <c r="D6" s="87"/>
      <c r="E6" s="87"/>
      <c r="F6" s="87"/>
      <c r="G6" s="87"/>
      <c r="H6" s="87"/>
      <c r="I6" s="87"/>
      <c r="J6" s="87">
        <f>SUM(Tableau13[[#This Row],[CH St Nazaire]:[Centre hospitalier Bellier]])</f>
        <v>5</v>
      </c>
      <c r="K6" s="25"/>
      <c r="L6" s="25"/>
      <c r="M6" s="39"/>
      <c r="N6" s="45"/>
      <c r="O6" s="45"/>
      <c r="P6" s="45"/>
    </row>
    <row r="7" spans="1:16" x14ac:dyDescent="0.25">
      <c r="A7" s="87" t="s">
        <v>61</v>
      </c>
      <c r="B7" s="87">
        <v>12</v>
      </c>
      <c r="C7" s="87">
        <v>6</v>
      </c>
      <c r="D7" s="87">
        <v>10</v>
      </c>
      <c r="E7" s="87">
        <v>1</v>
      </c>
      <c r="F7" s="87"/>
      <c r="G7" s="87"/>
      <c r="H7" s="87"/>
      <c r="I7" s="87"/>
      <c r="J7" s="87">
        <f>SUM(Tableau13[[#This Row],[CH St Nazaire]:[Centre hospitalier Bellier]])</f>
        <v>29</v>
      </c>
      <c r="K7" s="25"/>
      <c r="L7" s="25"/>
      <c r="M7" s="39"/>
      <c r="N7" s="45"/>
      <c r="O7" s="45"/>
      <c r="P7" s="45"/>
    </row>
    <row r="8" spans="1:16" x14ac:dyDescent="0.25">
      <c r="A8" s="87" t="s">
        <v>86</v>
      </c>
      <c r="B8" s="87">
        <v>9</v>
      </c>
      <c r="C8" s="87">
        <v>4</v>
      </c>
      <c r="D8" s="87">
        <v>9</v>
      </c>
      <c r="E8" s="87"/>
      <c r="F8" s="87"/>
      <c r="G8" s="87"/>
      <c r="H8" s="87"/>
      <c r="I8" s="87"/>
      <c r="J8" s="87">
        <f>SUM(Tableau13[[#This Row],[CH St Nazaire]:[Centre hospitalier Bellier]])</f>
        <v>22</v>
      </c>
      <c r="K8" s="25"/>
      <c r="L8" s="25"/>
      <c r="M8" s="39"/>
      <c r="N8" s="45"/>
      <c r="O8" s="45"/>
      <c r="P8" s="45"/>
    </row>
    <row r="9" spans="1:16" x14ac:dyDescent="0.25">
      <c r="A9" s="87"/>
      <c r="B9" s="87"/>
      <c r="C9" s="87"/>
      <c r="D9" s="87"/>
      <c r="E9" s="87"/>
      <c r="F9" s="87"/>
      <c r="G9" s="87"/>
      <c r="H9" s="87"/>
      <c r="I9" s="87"/>
      <c r="J9" s="87">
        <f>SUM(Tableau13[[#This Row],[CH St Nazaire]:[Centre hospitalier Bellier]])</f>
        <v>0</v>
      </c>
      <c r="K9" s="25"/>
      <c r="L9" s="25"/>
      <c r="M9" s="39"/>
      <c r="N9" s="45"/>
      <c r="O9" s="45"/>
      <c r="P9" s="45"/>
    </row>
    <row r="10" spans="1:16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>
        <f>SUM(Tableau13[[#This Row],[CH St Nazaire]:[Centre hospitalier Bellier]])</f>
        <v>0</v>
      </c>
      <c r="K10" s="25"/>
      <c r="L10" s="25"/>
      <c r="M10" s="39"/>
      <c r="N10" s="45"/>
      <c r="O10" s="45"/>
      <c r="P10" s="45"/>
    </row>
    <row r="11" spans="1:16" x14ac:dyDescent="0.25">
      <c r="A11" s="87"/>
      <c r="B11" s="87"/>
      <c r="C11" s="87"/>
      <c r="D11" s="87"/>
      <c r="E11" s="87"/>
      <c r="F11" s="87"/>
      <c r="G11" s="87"/>
      <c r="H11" s="87"/>
      <c r="I11" s="87"/>
      <c r="J11" s="87">
        <f>SUM(Tableau13[[#This Row],[CH St Nazaire]:[Centre hospitalier Bellier]])</f>
        <v>0</v>
      </c>
      <c r="K11" s="46"/>
      <c r="L11" s="25"/>
      <c r="M11" s="39"/>
      <c r="N11" s="45"/>
      <c r="O11" s="45"/>
      <c r="P11" s="45"/>
    </row>
    <row r="12" spans="1:16" x14ac:dyDescent="0.25">
      <c r="A12" s="87"/>
      <c r="B12" s="87"/>
      <c r="C12" s="87"/>
      <c r="D12" s="87"/>
      <c r="E12" s="87"/>
      <c r="F12" s="87"/>
      <c r="G12" s="87"/>
      <c r="H12" s="87"/>
      <c r="I12" s="87"/>
      <c r="J12" s="87">
        <f>SUM(Tableau13[[#This Row],[CH St Nazaire]:[Centre hospitalier Bellier]])</f>
        <v>0</v>
      </c>
      <c r="K12" s="46"/>
      <c r="L12" s="25"/>
      <c r="M12" s="39"/>
      <c r="N12" s="45"/>
      <c r="O12" s="45"/>
      <c r="P12" s="45"/>
    </row>
    <row r="13" spans="1:16" x14ac:dyDescent="0.25">
      <c r="A13" s="87"/>
      <c r="B13" s="87"/>
      <c r="C13" s="87"/>
      <c r="D13" s="87"/>
      <c r="E13" s="87"/>
      <c r="F13" s="87"/>
      <c r="G13" s="87"/>
      <c r="H13" s="87"/>
      <c r="I13" s="87"/>
      <c r="J13" s="87">
        <f>SUM(Tableau13[[#This Row],[CH St Nazaire]:[Centre hospitalier Bellier]])</f>
        <v>0</v>
      </c>
      <c r="K13" s="46"/>
      <c r="L13" s="25"/>
      <c r="M13" s="39"/>
      <c r="N13" s="45"/>
      <c r="O13" s="45"/>
      <c r="P13" s="45"/>
    </row>
    <row r="14" spans="1:16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>
        <f>SUM(Tableau13[[#This Row],[CH St Nazaire]:[Centre hospitalier Bellier]])</f>
        <v>0</v>
      </c>
      <c r="K14" s="46"/>
      <c r="L14" s="25"/>
      <c r="M14" s="39"/>
      <c r="N14" s="45"/>
      <c r="O14" s="45"/>
      <c r="P14" s="45"/>
    </row>
    <row r="15" spans="1:16" x14ac:dyDescent="0.25">
      <c r="A15" s="87"/>
      <c r="B15" s="87"/>
      <c r="C15" s="87"/>
      <c r="D15" s="87"/>
      <c r="E15" s="87"/>
      <c r="F15" s="87"/>
      <c r="G15" s="87"/>
      <c r="H15" s="87"/>
      <c r="I15" s="87"/>
      <c r="J15" s="87">
        <f>SUM(Tableau13[[#This Row],[CH St Nazaire]:[Centre hospitalier Bellier]])</f>
        <v>0</v>
      </c>
      <c r="K15" s="44"/>
      <c r="N15" s="45"/>
      <c r="O15" s="45"/>
      <c r="P15" s="45"/>
    </row>
    <row r="16" spans="1:16" x14ac:dyDescent="0.25">
      <c r="A16" s="87"/>
      <c r="B16" s="87"/>
      <c r="C16" s="87"/>
      <c r="D16" s="87"/>
      <c r="E16" s="87"/>
      <c r="F16" s="87"/>
      <c r="G16" s="87"/>
      <c r="H16" s="87"/>
      <c r="I16" s="87"/>
      <c r="J16" s="87">
        <f>SUM(Tableau13[[#This Row],[CH St Nazaire]:[Centre hospitalier Bellier]])</f>
        <v>0</v>
      </c>
      <c r="K16" s="44"/>
    </row>
    <row r="17" spans="1:11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>
        <f>SUM(Tableau13[[#This Row],[CH St Nazaire]:[Centre hospitalier Bellier]])</f>
        <v>0</v>
      </c>
      <c r="K17" s="44"/>
    </row>
    <row r="18" spans="1:11" x14ac:dyDescent="0.25">
      <c r="A18" s="87"/>
      <c r="B18" s="87"/>
      <c r="C18" s="87"/>
      <c r="D18" s="87"/>
      <c r="E18" s="87"/>
      <c r="F18" s="87"/>
      <c r="G18" s="87"/>
      <c r="H18" s="87"/>
      <c r="I18" s="87"/>
      <c r="J18" s="87">
        <f>SUM(Tableau13[[#This Row],[CH St Nazaire]:[Centre hospitalier Bellier]])</f>
        <v>0</v>
      </c>
      <c r="K18" s="44"/>
    </row>
    <row r="19" spans="1:11" x14ac:dyDescent="0.25">
      <c r="A19" s="87"/>
      <c r="B19" s="87"/>
      <c r="C19" s="87"/>
      <c r="D19" s="87"/>
      <c r="E19" s="87"/>
      <c r="F19" s="87"/>
      <c r="G19" s="87"/>
      <c r="H19" s="87"/>
      <c r="I19" s="87"/>
      <c r="J19" s="87">
        <f>SUM(Tableau13[[#This Row],[CH St Nazaire]:[Centre hospitalier Bellier]])</f>
        <v>0</v>
      </c>
      <c r="K19" s="44"/>
    </row>
    <row r="20" spans="1:11" x14ac:dyDescent="0.25">
      <c r="A20" s="87"/>
      <c r="B20" s="87"/>
      <c r="C20" s="87"/>
      <c r="D20" s="87"/>
      <c r="E20" s="87"/>
      <c r="F20" s="87"/>
      <c r="G20" s="87"/>
      <c r="H20" s="87"/>
      <c r="I20" s="87"/>
      <c r="J20" s="87">
        <f>SUM(Tableau13[[#This Row],[CH St Nazaire]:[Centre hospitalier Bellier]])</f>
        <v>0</v>
      </c>
      <c r="K20" s="44"/>
    </row>
    <row r="21" spans="1:11" x14ac:dyDescent="0.25">
      <c r="A21" s="87"/>
      <c r="B21" s="87"/>
      <c r="C21" s="87"/>
      <c r="D21" s="87"/>
      <c r="E21" s="87"/>
      <c r="F21" s="87"/>
      <c r="G21" s="87"/>
      <c r="H21" s="87"/>
      <c r="I21" s="87"/>
      <c r="J21" s="87">
        <f>SUM(Tableau13[[#This Row],[CH St Nazaire]:[Centre hospitalier Bellier]])</f>
        <v>0</v>
      </c>
      <c r="K21" s="44"/>
    </row>
    <row r="22" spans="1:11" x14ac:dyDescent="0.25">
      <c r="A22" s="87"/>
      <c r="B22" s="87"/>
      <c r="C22" s="87"/>
      <c r="D22" s="87"/>
      <c r="E22" s="87"/>
      <c r="F22" s="87"/>
      <c r="G22" s="87"/>
      <c r="H22" s="87"/>
      <c r="I22" s="87"/>
      <c r="J22" s="87">
        <f>SUM(Tableau13[[#This Row],[CH St Nazaire]:[Centre hospitalier Bellier]])</f>
        <v>0</v>
      </c>
      <c r="K22" s="44"/>
    </row>
    <row r="23" spans="1:11" x14ac:dyDescent="0.25">
      <c r="A23" s="87"/>
      <c r="B23" s="87"/>
      <c r="C23" s="87"/>
      <c r="D23" s="87"/>
      <c r="E23" s="87"/>
      <c r="F23" s="87"/>
      <c r="G23" s="87"/>
      <c r="H23" s="87"/>
      <c r="I23" s="87"/>
      <c r="J23" s="87">
        <f>SUM(Tableau13[[#This Row],[CH St Nazaire]:[Centre hospitalier Bellier]])</f>
        <v>0</v>
      </c>
      <c r="K23" s="44"/>
    </row>
    <row r="24" spans="1:11" x14ac:dyDescent="0.25">
      <c r="A24" s="87"/>
      <c r="B24" s="87"/>
      <c r="C24" s="87"/>
      <c r="D24" s="87"/>
      <c r="E24" s="87"/>
      <c r="F24" s="87"/>
      <c r="G24" s="87"/>
      <c r="H24" s="87"/>
      <c r="I24" s="87"/>
      <c r="J24" s="87">
        <f>SUM(Tableau13[[#This Row],[CH St Nazaire]:[Centre hospitalier Bellier]])</f>
        <v>0</v>
      </c>
      <c r="K24" s="44"/>
    </row>
    <row r="25" spans="1:11" x14ac:dyDescent="0.25">
      <c r="A25" s="87"/>
      <c r="B25" s="87"/>
      <c r="C25" s="87"/>
      <c r="D25" s="87"/>
      <c r="E25" s="87"/>
      <c r="F25" s="87"/>
      <c r="G25" s="87"/>
      <c r="H25" s="87"/>
      <c r="I25" s="87"/>
      <c r="J25" s="87">
        <f>SUM(Tableau13[[#This Row],[CH St Nazaire]:[Centre hospitalier Bellier]])</f>
        <v>0</v>
      </c>
      <c r="K25" s="44"/>
    </row>
    <row r="26" spans="1:11" x14ac:dyDescent="0.25">
      <c r="A26" s="87"/>
      <c r="B26" s="87"/>
      <c r="C26" s="87"/>
      <c r="D26" s="87"/>
      <c r="E26" s="87"/>
      <c r="F26" s="87"/>
      <c r="G26" s="87"/>
      <c r="H26" s="87"/>
      <c r="I26" s="87"/>
      <c r="J26" s="87">
        <f>SUM(Tableau13[[#This Row],[CH St Nazaire]:[Centre hospitalier Bellier]])</f>
        <v>0</v>
      </c>
      <c r="K26" s="44"/>
    </row>
    <row r="27" spans="1:11" x14ac:dyDescent="0.25">
      <c r="A27" s="87"/>
      <c r="B27" s="87"/>
      <c r="C27" s="87"/>
      <c r="D27" s="87"/>
      <c r="E27" s="87"/>
      <c r="F27" s="87"/>
      <c r="G27" s="87"/>
      <c r="H27" s="87"/>
      <c r="I27" s="87"/>
      <c r="J27" s="87">
        <f>SUM(Tableau13[[#This Row],[CH St Nazaire]:[Centre hospitalier Bellier]])</f>
        <v>0</v>
      </c>
      <c r="K27" s="44"/>
    </row>
    <row r="28" spans="1:11" x14ac:dyDescent="0.25">
      <c r="A28" s="87"/>
      <c r="B28" s="87"/>
      <c r="C28" s="87"/>
      <c r="D28" s="87"/>
      <c r="E28" s="87"/>
      <c r="F28" s="87"/>
      <c r="G28" s="87"/>
      <c r="H28" s="87"/>
      <c r="I28" s="87"/>
      <c r="J28" s="87">
        <f>SUM(Tableau13[[#This Row],[CH St Nazaire]:[Centre hospitalier Bellier]])</f>
        <v>0</v>
      </c>
      <c r="K28" s="44"/>
    </row>
    <row r="29" spans="1:11" x14ac:dyDescent="0.25">
      <c r="A29" s="87"/>
      <c r="B29" s="87"/>
      <c r="C29" s="87"/>
      <c r="D29" s="87"/>
      <c r="E29" s="87"/>
      <c r="F29" s="87"/>
      <c r="G29" s="87"/>
      <c r="H29" s="87"/>
      <c r="I29" s="87"/>
      <c r="J29" s="87">
        <f>SUM(Tableau13[[#This Row],[CH St Nazaire]:[Centre hospitalier Bellier]])</f>
        <v>0</v>
      </c>
      <c r="K29" s="44"/>
    </row>
    <row r="30" spans="1:11" x14ac:dyDescent="0.25">
      <c r="A30" s="87"/>
      <c r="B30" s="87"/>
      <c r="C30" s="87"/>
      <c r="D30" s="87"/>
      <c r="E30" s="87"/>
      <c r="F30" s="87"/>
      <c r="G30" s="87"/>
      <c r="H30" s="87"/>
      <c r="I30" s="87"/>
      <c r="J30" s="87">
        <f>SUM(Tableau13[[#This Row],[CH St Nazaire]:[Centre hospitalier Bellier]])</f>
        <v>0</v>
      </c>
      <c r="K30" s="44"/>
    </row>
    <row r="31" spans="1:1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>
        <f>SUM(Tableau13[[#This Row],[CH St Nazaire]:[Centre hospitalier Bellier]])</f>
        <v>0</v>
      </c>
      <c r="K31" s="44"/>
    </row>
    <row r="32" spans="1:1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>
        <f>SUM(Tableau13[[#This Row],[CH St Nazaire]:[Centre hospitalier Bellier]])</f>
        <v>0</v>
      </c>
      <c r="K32" s="44"/>
    </row>
    <row r="33" spans="1:1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>
        <f>SUM(Tableau13[[#This Row],[CH St Nazaire]:[Centre hospitalier Bellier]])</f>
        <v>0</v>
      </c>
      <c r="K33" s="44"/>
    </row>
    <row r="34" spans="1:11" x14ac:dyDescent="0.25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4"/>
    </row>
    <row r="35" spans="1:11" x14ac:dyDescent="0.25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4"/>
    </row>
    <row r="36" spans="1:11" x14ac:dyDescent="0.25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4"/>
    </row>
    <row r="37" spans="1:11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4"/>
    </row>
    <row r="38" spans="1:11" x14ac:dyDescent="0.25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4"/>
    </row>
    <row r="39" spans="1:1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4"/>
    </row>
    <row r="40" spans="1:11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4"/>
    </row>
    <row r="41" spans="1:11" x14ac:dyDescent="0.25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4"/>
    </row>
    <row r="42" spans="1:11" x14ac:dyDescent="0.25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4"/>
    </row>
    <row r="43" spans="1:11" x14ac:dyDescent="0.25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4"/>
    </row>
    <row r="44" spans="1:11" x14ac:dyDescent="0.25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4"/>
    </row>
    <row r="45" spans="1:11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4"/>
    </row>
    <row r="46" spans="1:11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4"/>
    </row>
    <row r="47" spans="1:11" x14ac:dyDescent="0.25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4"/>
    </row>
    <row r="48" spans="1:11" x14ac:dyDescent="0.25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4"/>
    </row>
    <row r="49" spans="1:11" x14ac:dyDescent="0.25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4"/>
    </row>
    <row r="50" spans="1:11" x14ac:dyDescent="0.25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4"/>
    </row>
    <row r="51" spans="1:11" x14ac:dyDescent="0.25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4"/>
    </row>
    <row r="52" spans="1:11" x14ac:dyDescent="0.25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4"/>
    </row>
    <row r="53" spans="1:11" x14ac:dyDescent="0.25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4"/>
    </row>
    <row r="54" spans="1:11" x14ac:dyDescent="0.25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1" x14ac:dyDescent="0.25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4"/>
    </row>
    <row r="56" spans="1:11" x14ac:dyDescent="0.25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4"/>
    </row>
    <row r="57" spans="1:11" x14ac:dyDescent="0.25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4"/>
    </row>
    <row r="58" spans="1:11" x14ac:dyDescent="0.25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4"/>
    </row>
    <row r="59" spans="1:11" x14ac:dyDescent="0.25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4"/>
    </row>
    <row r="60" spans="1:11" x14ac:dyDescent="0.25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4"/>
    </row>
    <row r="61" spans="1:11" x14ac:dyDescent="0.25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4"/>
    </row>
    <row r="62" spans="1:11" x14ac:dyDescent="0.25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4"/>
    </row>
    <row r="63" spans="1:11" x14ac:dyDescent="0.25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4"/>
    </row>
    <row r="64" spans="1:11" x14ac:dyDescent="0.25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4"/>
    </row>
    <row r="65" spans="1:11" x14ac:dyDescent="0.25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4"/>
    </row>
    <row r="66" spans="1:11" x14ac:dyDescent="0.25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4"/>
    </row>
    <row r="67" spans="1:11" x14ac:dyDescent="0.25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4"/>
    </row>
    <row r="68" spans="1:11" x14ac:dyDescent="0.25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4"/>
    </row>
    <row r="69" spans="1:11" x14ac:dyDescent="0.25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4"/>
    </row>
    <row r="70" spans="1:11" x14ac:dyDescent="0.25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4"/>
    </row>
    <row r="71" spans="1:11" x14ac:dyDescent="0.25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4"/>
    </row>
    <row r="72" spans="1:11" x14ac:dyDescent="0.25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4"/>
    </row>
    <row r="73" spans="1:11" x14ac:dyDescent="0.25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4"/>
    </row>
    <row r="74" spans="1:11" x14ac:dyDescent="0.25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4"/>
    </row>
    <row r="75" spans="1:11" x14ac:dyDescent="0.25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4"/>
    </row>
    <row r="76" spans="1:11" x14ac:dyDescent="0.25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4"/>
    </row>
    <row r="77" spans="1:11" x14ac:dyDescent="0.25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4"/>
    </row>
    <row r="78" spans="1:11" x14ac:dyDescent="0.25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4"/>
    </row>
    <row r="79" spans="1:11" x14ac:dyDescent="0.25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4"/>
    </row>
    <row r="80" spans="1:11" x14ac:dyDescent="0.25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4"/>
    </row>
    <row r="81" spans="1:11" x14ac:dyDescent="0.25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4"/>
    </row>
    <row r="82" spans="1:11" x14ac:dyDescent="0.25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4"/>
    </row>
    <row r="83" spans="1:11" x14ac:dyDescent="0.25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4"/>
    </row>
    <row r="84" spans="1:11" x14ac:dyDescent="0.25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4"/>
    </row>
    <row r="85" spans="1:11" x14ac:dyDescent="0.25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4"/>
    </row>
    <row r="86" spans="1:11" x14ac:dyDescent="0.25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4"/>
    </row>
    <row r="87" spans="1:11" x14ac:dyDescent="0.25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4"/>
    </row>
    <row r="88" spans="1:11" x14ac:dyDescent="0.25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4"/>
    </row>
    <row r="89" spans="1:11" x14ac:dyDescent="0.25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4"/>
    </row>
    <row r="90" spans="1:11" x14ac:dyDescent="0.25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4"/>
    </row>
    <row r="91" spans="1:11" x14ac:dyDescent="0.25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4"/>
    </row>
    <row r="92" spans="1:11" x14ac:dyDescent="0.25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4"/>
    </row>
    <row r="93" spans="1:11" x14ac:dyDescent="0.25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4"/>
    </row>
    <row r="94" spans="1:11" x14ac:dyDescent="0.25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4"/>
    </row>
    <row r="95" spans="1:11" x14ac:dyDescent="0.25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4"/>
    </row>
    <row r="96" spans="1:11" x14ac:dyDescent="0.25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4"/>
    </row>
    <row r="97" spans="1:11" x14ac:dyDescent="0.25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4"/>
    </row>
    <row r="98" spans="1:11" x14ac:dyDescent="0.25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4"/>
    </row>
    <row r="99" spans="1:11" x14ac:dyDescent="0.25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4"/>
    </row>
    <row r="100" spans="1:11" x14ac:dyDescent="0.25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4"/>
    </row>
    <row r="101" spans="1:11" x14ac:dyDescent="0.2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4"/>
    </row>
    <row r="102" spans="1:11" x14ac:dyDescent="0.25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4"/>
    </row>
    <row r="103" spans="1:11" x14ac:dyDescent="0.25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4"/>
    </row>
    <row r="104" spans="1:11" x14ac:dyDescent="0.25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4"/>
    </row>
    <row r="105" spans="1:11" x14ac:dyDescent="0.2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4"/>
    </row>
    <row r="106" spans="1:11" x14ac:dyDescent="0.25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4"/>
    </row>
    <row r="107" spans="1:11" x14ac:dyDescent="0.25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4"/>
    </row>
    <row r="108" spans="1:11" x14ac:dyDescent="0.25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4"/>
    </row>
    <row r="109" spans="1:11" x14ac:dyDescent="0.25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4"/>
    </row>
    <row r="110" spans="1:11" x14ac:dyDescent="0.25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4"/>
    </row>
    <row r="111" spans="1:11" x14ac:dyDescent="0.25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4"/>
    </row>
    <row r="112" spans="1:11" x14ac:dyDescent="0.25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4"/>
    </row>
    <row r="113" spans="1:11" x14ac:dyDescent="0.25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4"/>
    </row>
    <row r="114" spans="1:11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4"/>
    </row>
    <row r="115" spans="1:11" x14ac:dyDescent="0.25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4"/>
    </row>
    <row r="116" spans="1:11" x14ac:dyDescent="0.25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4"/>
    </row>
    <row r="117" spans="1:11" x14ac:dyDescent="0.25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4"/>
    </row>
    <row r="118" spans="1:11" x14ac:dyDescent="0.25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4"/>
    </row>
    <row r="119" spans="1:11" x14ac:dyDescent="0.25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4"/>
    </row>
    <row r="120" spans="1:11" x14ac:dyDescent="0.25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4"/>
    </row>
    <row r="121" spans="1:11" x14ac:dyDescent="0.25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4"/>
    </row>
    <row r="122" spans="1:11" x14ac:dyDescent="0.25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4"/>
    </row>
    <row r="123" spans="1:11" x14ac:dyDescent="0.25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4"/>
    </row>
    <row r="124" spans="1:11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4"/>
    </row>
    <row r="125" spans="1:11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4"/>
    </row>
    <row r="126" spans="1:11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4"/>
    </row>
    <row r="127" spans="1:11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4"/>
    </row>
    <row r="128" spans="1:11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4"/>
    </row>
    <row r="129" spans="1:11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4"/>
    </row>
    <row r="130" spans="1:11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4"/>
    </row>
    <row r="131" spans="1:11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4"/>
    </row>
    <row r="132" spans="1:11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4"/>
    </row>
    <row r="133" spans="1:11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4"/>
    </row>
    <row r="134" spans="1:11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4"/>
    </row>
    <row r="135" spans="1:11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4"/>
    </row>
    <row r="136" spans="1:11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4"/>
    </row>
    <row r="137" spans="1:11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4"/>
    </row>
    <row r="138" spans="1:11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4"/>
    </row>
    <row r="139" spans="1:11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4"/>
    </row>
    <row r="140" spans="1:11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4"/>
    </row>
    <row r="141" spans="1:11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4"/>
    </row>
    <row r="142" spans="1:11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4"/>
    </row>
    <row r="143" spans="1:11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4"/>
    </row>
    <row r="144" spans="1:11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4"/>
    </row>
    <row r="145" spans="1:11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4"/>
    </row>
    <row r="146" spans="1:11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4"/>
    </row>
    <row r="147" spans="1:11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4"/>
    </row>
    <row r="148" spans="1:11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4"/>
    </row>
    <row r="149" spans="1:11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4"/>
    </row>
    <row r="150" spans="1:11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4"/>
    </row>
    <row r="151" spans="1:11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4"/>
    </row>
    <row r="152" spans="1:11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4"/>
    </row>
    <row r="153" spans="1:11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4"/>
    </row>
    <row r="154" spans="1:11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4"/>
    </row>
    <row r="155" spans="1:11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4"/>
    </row>
    <row r="156" spans="1:11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4"/>
    </row>
    <row r="157" spans="1:11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4"/>
    </row>
    <row r="158" spans="1:11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4"/>
    </row>
    <row r="159" spans="1:11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4"/>
    </row>
    <row r="160" spans="1:11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4"/>
    </row>
    <row r="161" spans="1:11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4"/>
    </row>
    <row r="162" spans="1:11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4"/>
    </row>
    <row r="163" spans="1:11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4"/>
    </row>
    <row r="164" spans="1:11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4"/>
    </row>
    <row r="165" spans="1:11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4"/>
    </row>
    <row r="166" spans="1:11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4"/>
    </row>
    <row r="167" spans="1:11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4"/>
    </row>
    <row r="168" spans="1:11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4"/>
    </row>
    <row r="169" spans="1:11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4"/>
    </row>
    <row r="170" spans="1:11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4"/>
    </row>
    <row r="171" spans="1:11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4"/>
    </row>
    <row r="172" spans="1:11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4"/>
    </row>
    <row r="173" spans="1:11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4"/>
    </row>
    <row r="174" spans="1:11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4"/>
    </row>
    <row r="175" spans="1:11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4"/>
    </row>
    <row r="176" spans="1:11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4"/>
    </row>
    <row r="177" spans="1:11" x14ac:dyDescent="0.25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4"/>
    </row>
    <row r="178" spans="1:11" x14ac:dyDescent="0.25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4"/>
    </row>
    <row r="179" spans="1:11" x14ac:dyDescent="0.25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4"/>
    </row>
    <row r="180" spans="1:11" x14ac:dyDescent="0.25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4"/>
    </row>
    <row r="181" spans="1:11" x14ac:dyDescent="0.25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4"/>
    </row>
    <row r="182" spans="1:11" x14ac:dyDescent="0.25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4"/>
    </row>
    <row r="183" spans="1:11" x14ac:dyDescent="0.25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4"/>
    </row>
    <row r="184" spans="1:11" x14ac:dyDescent="0.25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4"/>
    </row>
    <row r="185" spans="1:11" x14ac:dyDescent="0.25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4"/>
    </row>
    <row r="186" spans="1:11" x14ac:dyDescent="0.25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4"/>
    </row>
    <row r="187" spans="1:11" x14ac:dyDescent="0.25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4"/>
    </row>
    <row r="188" spans="1:11" x14ac:dyDescent="0.25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4"/>
    </row>
    <row r="189" spans="1:11" x14ac:dyDescent="0.25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4"/>
    </row>
    <row r="190" spans="1:11" x14ac:dyDescent="0.25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4"/>
    </row>
    <row r="191" spans="1:11" x14ac:dyDescent="0.25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4"/>
    </row>
    <row r="192" spans="1:11" x14ac:dyDescent="0.25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4"/>
    </row>
    <row r="193" spans="1:11" x14ac:dyDescent="0.25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4"/>
    </row>
    <row r="194" spans="1:11" x14ac:dyDescent="0.25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4"/>
    </row>
    <row r="195" spans="1:11" x14ac:dyDescent="0.25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4"/>
    </row>
    <row r="196" spans="1:11" x14ac:dyDescent="0.25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4"/>
    </row>
    <row r="197" spans="1:11" x14ac:dyDescent="0.25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4"/>
    </row>
    <row r="198" spans="1:11" x14ac:dyDescent="0.25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4"/>
    </row>
    <row r="199" spans="1:11" x14ac:dyDescent="0.25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4"/>
    </row>
    <row r="200" spans="1:11" x14ac:dyDescent="0.25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4"/>
    </row>
    <row r="201" spans="1:11" x14ac:dyDescent="0.25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4"/>
    </row>
    <row r="202" spans="1:11" x14ac:dyDescent="0.25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4"/>
    </row>
    <row r="203" spans="1:11" x14ac:dyDescent="0.25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4"/>
    </row>
    <row r="204" spans="1:11" x14ac:dyDescent="0.25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4"/>
    </row>
    <row r="205" spans="1:11" x14ac:dyDescent="0.25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4"/>
    </row>
    <row r="206" spans="1:11" x14ac:dyDescent="0.25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4"/>
    </row>
    <row r="207" spans="1:11" x14ac:dyDescent="0.25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4"/>
    </row>
    <row r="208" spans="1:11" x14ac:dyDescent="0.25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4"/>
    </row>
    <row r="209" spans="1:11" x14ac:dyDescent="0.25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4"/>
    </row>
    <row r="210" spans="1:11" x14ac:dyDescent="0.25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4"/>
    </row>
    <row r="211" spans="1:11" x14ac:dyDescent="0.25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4"/>
    </row>
    <row r="212" spans="1:11" x14ac:dyDescent="0.25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4"/>
    </row>
    <row r="213" spans="1:11" x14ac:dyDescent="0.25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4"/>
    </row>
    <row r="214" spans="1:11" x14ac:dyDescent="0.25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4"/>
    </row>
    <row r="215" spans="1:11" x14ac:dyDescent="0.25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4"/>
    </row>
    <row r="216" spans="1:11" x14ac:dyDescent="0.25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4"/>
    </row>
    <row r="217" spans="1:11" x14ac:dyDescent="0.25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4"/>
    </row>
    <row r="218" spans="1:11" x14ac:dyDescent="0.25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4"/>
    </row>
    <row r="219" spans="1:11" x14ac:dyDescent="0.25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4"/>
    </row>
    <row r="220" spans="1:11" x14ac:dyDescent="0.25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4"/>
    </row>
    <row r="221" spans="1:11" x14ac:dyDescent="0.25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4"/>
    </row>
    <row r="222" spans="1:11" x14ac:dyDescent="0.25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4"/>
    </row>
    <row r="223" spans="1:11" x14ac:dyDescent="0.25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4"/>
    </row>
    <row r="224" spans="1:11" x14ac:dyDescent="0.25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4"/>
    </row>
    <row r="225" spans="1:11" x14ac:dyDescent="0.25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4"/>
    </row>
    <row r="226" spans="1:11" x14ac:dyDescent="0.25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4"/>
    </row>
    <row r="227" spans="1:11" x14ac:dyDescent="0.25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4"/>
    </row>
    <row r="228" spans="1:11" x14ac:dyDescent="0.25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4"/>
    </row>
    <row r="229" spans="1:11" x14ac:dyDescent="0.25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4"/>
    </row>
    <row r="230" spans="1:11" x14ac:dyDescent="0.25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4"/>
    </row>
    <row r="231" spans="1:11" x14ac:dyDescent="0.25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4"/>
    </row>
    <row r="232" spans="1:11" x14ac:dyDescent="0.25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4"/>
    </row>
    <row r="233" spans="1:11" x14ac:dyDescent="0.25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4"/>
    </row>
    <row r="234" spans="1:11" x14ac:dyDescent="0.25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4"/>
    </row>
    <row r="235" spans="1:11" x14ac:dyDescent="0.25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4"/>
    </row>
    <row r="236" spans="1:11" x14ac:dyDescent="0.25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4"/>
    </row>
    <row r="237" spans="1:11" x14ac:dyDescent="0.25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4"/>
    </row>
    <row r="238" spans="1:11" x14ac:dyDescent="0.25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4"/>
    </row>
    <row r="239" spans="1:11" x14ac:dyDescent="0.25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4"/>
    </row>
    <row r="240" spans="1:11" x14ac:dyDescent="0.25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4"/>
    </row>
    <row r="241" spans="1:11" x14ac:dyDescent="0.25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4"/>
    </row>
    <row r="242" spans="1:11" x14ac:dyDescent="0.25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4"/>
    </row>
    <row r="243" spans="1:11" x14ac:dyDescent="0.25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4"/>
    </row>
  </sheetData>
  <mergeCells count="3">
    <mergeCell ref="A1:J1"/>
    <mergeCell ref="A2:J2"/>
    <mergeCell ref="A3:J3"/>
  </mergeCells>
  <printOptions horizontalCentered="1" verticalCentered="1"/>
  <pageMargins left="0.31496062992125984" right="0.31496062992125984" top="0.15748031496062992" bottom="0.35433070866141736" header="0.31496062992125984" footer="0.31496062992125984"/>
  <pageSetup paperSize="9" scale="35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Maintenance à l'attachement</vt:lpstr>
      <vt:lpstr>PD, accessoires et conso</vt:lpstr>
      <vt:lpstr>PSE-Echange standard</vt:lpstr>
      <vt:lpstr>PSE-Evolution logiciel</vt:lpstr>
      <vt:lpstr>PSE-Formations </vt:lpstr>
      <vt:lpstr>PARC quantifié par modèle</vt:lpstr>
      <vt:lpstr>'Maintenance à l''attachement'!Zone_d_impression</vt:lpstr>
      <vt:lpstr>'PD, accessoires et conso'!Zone_d_impression</vt:lpstr>
      <vt:lpstr>'PSE-Echange standard'!Zone_d_impression</vt:lpstr>
      <vt:lpstr>'PSE-Evolution logiciel'!Zone_d_impression</vt:lpstr>
      <vt:lpstr>'PSE-Formations '!Zone_d_impression</vt:lpstr>
    </vt:vector>
  </TitlesOfParts>
  <Company>DSIT CHU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EVENAS Mickael</dc:creator>
  <cp:lastModifiedBy>KERLEROUX Anaelle</cp:lastModifiedBy>
  <cp:lastPrinted>2022-02-09T14:44:01Z</cp:lastPrinted>
  <dcterms:created xsi:type="dcterms:W3CDTF">2019-11-13T14:18:58Z</dcterms:created>
  <dcterms:modified xsi:type="dcterms:W3CDTF">2025-05-15T12:45:33Z</dcterms:modified>
</cp:coreProperties>
</file>