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30-001 travaux routiers\Lot 5 FD Duyes, Hte Bléone et Cousson\"/>
    </mc:Choice>
  </mc:AlternateContent>
  <xr:revisionPtr revIDLastSave="0" documentId="8_{4420B793-D80C-4F38-B8BE-E1C1E97BAA7E}" xr6:coauthVersionLast="47" xr6:coauthVersionMax="47" xr10:uidLastSave="{00000000-0000-0000-0000-000000000000}"/>
  <bookViews>
    <workbookView xWindow="-108" yWindow="-108" windowWidth="23256" windowHeight="12456" activeTab="3" xr2:uid="{00000000-000D-0000-FFFF-FFFF00000000}"/>
  </bookViews>
  <sheets>
    <sheet name="BPU - DQE_Cousson" sheetId="6" r:id="rId1"/>
    <sheet name="BPU - DQE_HauteBleone" sheetId="7" r:id="rId2"/>
    <sheet name="BPU - DQE_Duyes" sheetId="8" r:id="rId3"/>
    <sheet name="BPU - DQE_UTDigneSynthèse" sheetId="9" r:id="rId4"/>
  </sheets>
  <definedNames>
    <definedName name="_xlnm.Print_Titles" localSheetId="0">'BPU - DQE_Cousson'!$2:$7</definedName>
    <definedName name="_xlnm.Print_Titles" localSheetId="2">'BPU - DQE_Duyes'!$2:$7</definedName>
    <definedName name="_xlnm.Print_Titles" localSheetId="1">'BPU - DQE_HauteBleone'!$2:$7</definedName>
    <definedName name="_xlnm.Print_Titles" localSheetId="3">'BPU - DQE_UTDigneSynthèse'!$2:$7</definedName>
    <definedName name="_xlnm.Print_Area" localSheetId="0">'BPU - DQE_Cousson'!$A$1:$H$5</definedName>
    <definedName name="_xlnm.Print_Area" localSheetId="2">'BPU - DQE_Duyes'!$A$1:$F$5</definedName>
    <definedName name="_xlnm.Print_Area" localSheetId="1">'BPU - DQE_HauteBleone'!$A$1:$H$5</definedName>
    <definedName name="_xlnm.Print_Area" localSheetId="3">'BPU - DQE_UTDigneSynthèse'!$A$1:$H$5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9" l="1"/>
  <c r="F35" i="6"/>
  <c r="F36" i="6"/>
  <c r="F37" i="6"/>
  <c r="F38" i="6"/>
  <c r="F39" i="6"/>
  <c r="F40" i="6"/>
  <c r="F41" i="6"/>
  <c r="F42" i="6"/>
  <c r="F34" i="6"/>
  <c r="F31" i="6"/>
  <c r="F32" i="6"/>
  <c r="F27" i="6"/>
  <c r="F10" i="6"/>
  <c r="F11" i="8"/>
  <c r="F10" i="8"/>
  <c r="F14" i="8"/>
  <c r="F15" i="8"/>
  <c r="F13" i="8"/>
  <c r="F18" i="8"/>
  <c r="F19" i="8"/>
  <c r="F17" i="8"/>
  <c r="F22" i="8"/>
  <c r="F23" i="8"/>
  <c r="F24" i="8"/>
  <c r="F25" i="8"/>
  <c r="F26" i="8"/>
  <c r="F27" i="8"/>
  <c r="F28" i="8"/>
  <c r="F21" i="8"/>
  <c r="F30" i="8"/>
  <c r="F31" i="8"/>
  <c r="F32" i="8"/>
  <c r="F34" i="8"/>
  <c r="F35" i="8"/>
  <c r="F36" i="8"/>
  <c r="F37" i="8"/>
  <c r="F38" i="8"/>
  <c r="F40" i="8"/>
  <c r="F41" i="8"/>
  <c r="F42" i="8"/>
  <c r="F39" i="8"/>
  <c r="F44" i="8"/>
  <c r="F45" i="8"/>
  <c r="F46" i="8"/>
  <c r="F47" i="8" l="1"/>
  <c r="F49" i="8" s="1"/>
  <c r="E24" i="9"/>
  <c r="E25" i="9"/>
  <c r="E26" i="9"/>
  <c r="F26" i="9" s="1"/>
  <c r="E27" i="9"/>
  <c r="F27" i="9" s="1"/>
  <c r="F27" i="7"/>
  <c r="F26" i="7"/>
  <c r="F26" i="6"/>
  <c r="F28" i="6"/>
  <c r="A24" i="9"/>
  <c r="A25" i="9"/>
  <c r="E11" i="9"/>
  <c r="E46" i="9"/>
  <c r="E45" i="9"/>
  <c r="E44" i="9"/>
  <c r="E42" i="9"/>
  <c r="E41" i="9"/>
  <c r="E40" i="9"/>
  <c r="E39" i="9"/>
  <c r="E38" i="9"/>
  <c r="E37" i="9"/>
  <c r="E36" i="9"/>
  <c r="E35" i="9"/>
  <c r="E34" i="9"/>
  <c r="E32" i="9"/>
  <c r="E31" i="9"/>
  <c r="E30" i="9"/>
  <c r="E28" i="9"/>
  <c r="E23" i="9"/>
  <c r="E22" i="9"/>
  <c r="E21" i="9"/>
  <c r="E19" i="9"/>
  <c r="E18" i="9"/>
  <c r="E17" i="9"/>
  <c r="E15" i="9"/>
  <c r="E14" i="9"/>
  <c r="E10" i="9"/>
  <c r="F46" i="7"/>
  <c r="F45" i="7"/>
  <c r="F44" i="7"/>
  <c r="F42" i="7"/>
  <c r="F41" i="7"/>
  <c r="F40" i="7"/>
  <c r="F39" i="7"/>
  <c r="F38" i="7"/>
  <c r="F37" i="7"/>
  <c r="F36" i="7"/>
  <c r="F35" i="7"/>
  <c r="F34" i="7"/>
  <c r="F32" i="7"/>
  <c r="F31" i="7"/>
  <c r="F30" i="7"/>
  <c r="F28" i="7"/>
  <c r="F25" i="7"/>
  <c r="F24" i="7"/>
  <c r="F23" i="7"/>
  <c r="F22" i="7"/>
  <c r="F21" i="7"/>
  <c r="F19" i="7"/>
  <c r="F18" i="7"/>
  <c r="F17" i="7"/>
  <c r="F15" i="7"/>
  <c r="F14" i="7"/>
  <c r="F13" i="7"/>
  <c r="F11" i="7"/>
  <c r="F10" i="7"/>
  <c r="F46" i="6"/>
  <c r="F45" i="6"/>
  <c r="F44" i="6"/>
  <c r="F30" i="6"/>
  <c r="F25" i="6"/>
  <c r="F24" i="6"/>
  <c r="F23" i="6"/>
  <c r="F22" i="6"/>
  <c r="F21" i="6"/>
  <c r="F19" i="6"/>
  <c r="F18" i="6"/>
  <c r="F17" i="6"/>
  <c r="F15" i="6"/>
  <c r="F14" i="6"/>
  <c r="F13" i="6"/>
  <c r="F11" i="6"/>
  <c r="F47" i="6" s="1"/>
  <c r="F48" i="8" l="1"/>
  <c r="F14" i="9"/>
  <c r="F24" i="9"/>
  <c r="F36" i="9"/>
  <c r="F45" i="9"/>
  <c r="F25" i="9"/>
  <c r="F32" i="9"/>
  <c r="F37" i="9"/>
  <c r="F11" i="9"/>
  <c r="F31" i="9"/>
  <c r="F10" i="9"/>
  <c r="F17" i="9"/>
  <c r="F22" i="9"/>
  <c r="F38" i="9"/>
  <c r="F42" i="9"/>
  <c r="F23" i="9"/>
  <c r="F35" i="9"/>
  <c r="F39" i="9"/>
  <c r="F19" i="9"/>
  <c r="F30" i="9"/>
  <c r="F44" i="9"/>
  <c r="F18" i="9"/>
  <c r="F15" i="9"/>
  <c r="F21" i="9"/>
  <c r="F40" i="9"/>
  <c r="F41" i="9"/>
  <c r="F13" i="9"/>
  <c r="F28" i="9"/>
  <c r="F34" i="9"/>
  <c r="F46" i="9"/>
  <c r="F47" i="7"/>
  <c r="F49" i="7" s="1"/>
  <c r="F49" i="6"/>
  <c r="F47" i="9" l="1"/>
  <c r="F48" i="9" s="1"/>
  <c r="F48" i="7"/>
  <c r="F48" i="6"/>
  <c r="F49" i="9" l="1"/>
</calcChain>
</file>

<file path=xl/sharedStrings.xml><?xml version="1.0" encoding="utf-8"?>
<sst xmlns="http://schemas.openxmlformats.org/spreadsheetml/2006/main" count="336" uniqueCount="65">
  <si>
    <t>Désignation des ouvrages</t>
  </si>
  <si>
    <t>Unité</t>
  </si>
  <si>
    <t>Prix unitaire H.T (en chiffres)</t>
  </si>
  <si>
    <t>A…………………….., le ………………….</t>
  </si>
  <si>
    <t>Signature du candidat :</t>
  </si>
  <si>
    <t>N° article</t>
  </si>
  <si>
    <t>Compactage</t>
  </si>
  <si>
    <t>Création de revers d'eau en terrain naturel</t>
  </si>
  <si>
    <t>Travaux d'assainissement</t>
  </si>
  <si>
    <t>Camion benne basculante avec chauffeur</t>
  </si>
  <si>
    <t>km</t>
  </si>
  <si>
    <t>Installation de chantier et préparation des emprises</t>
  </si>
  <si>
    <t>Installation du chantier</t>
  </si>
  <si>
    <t>Fourniture et mise en place de géotextile</t>
  </si>
  <si>
    <r>
      <t>m</t>
    </r>
    <r>
      <rPr>
        <vertAlign val="superscript"/>
        <sz val="10"/>
        <color rgb="FF000000"/>
        <rFont val="Arial"/>
        <family val="2"/>
      </rPr>
      <t>2</t>
    </r>
  </si>
  <si>
    <r>
      <t>m</t>
    </r>
    <r>
      <rPr>
        <vertAlign val="superscript"/>
        <sz val="10"/>
        <color rgb="FF000000"/>
        <rFont val="Arial"/>
        <family val="2"/>
      </rPr>
      <t>3</t>
    </r>
  </si>
  <si>
    <t>Transport aller et retour des engins de location sur le lieu du chantier</t>
  </si>
  <si>
    <t>Quantité</t>
  </si>
  <si>
    <t>Total H.T (en chiffres)</t>
  </si>
  <si>
    <t>Total HT</t>
  </si>
  <si>
    <t>TOTAL TTC</t>
  </si>
  <si>
    <t>TVA 20%</t>
  </si>
  <si>
    <t>OFFICE NATIONAL DES FORETS - Agence territoriale des Alpes de Haute-Provence</t>
  </si>
  <si>
    <t>BORDEREAU DES PRIX UNITAIRES ET DETAIL QUANTITATIF ET ESTIMATIF</t>
  </si>
  <si>
    <t>Entretien de routes forestières</t>
  </si>
  <si>
    <t>Travaux de nettoiement de route et piste</t>
  </si>
  <si>
    <t>Epierrage de la chaussée</t>
  </si>
  <si>
    <t>Nivelage</t>
  </si>
  <si>
    <t>Gestion de la végétation</t>
  </si>
  <si>
    <t>Travaux de terrassements</t>
  </si>
  <si>
    <t>Travaux d'empierrement et enrochements</t>
  </si>
  <si>
    <t>Travaux de mise en forme de la chaussée</t>
  </si>
  <si>
    <t>Location d'engins avec chauffeur</t>
  </si>
  <si>
    <t>Broyage d'arbustes et arbres de moins de 15 cm de Ø</t>
  </si>
  <si>
    <t>Arasement des accotements</t>
  </si>
  <si>
    <t>Talutage</t>
  </si>
  <si>
    <t>Création de plateforme de stockage, ou élargissement de route, en terrain meuble</t>
  </si>
  <si>
    <t>Création de plateforme de route ou piste</t>
  </si>
  <si>
    <t>Déroctage au brise roche hydraulique</t>
  </si>
  <si>
    <t>Fourniture et pose de blocs d'enrochement</t>
  </si>
  <si>
    <t>Fourniture et mise en place de GNT 0-31.5 pour couche de surface</t>
  </si>
  <si>
    <t>Fourniture et mise en place de GNT 0-63 pour couche de base</t>
  </si>
  <si>
    <t>Fourniture et mise en place de granulats 40-80 pour couche de fondation</t>
  </si>
  <si>
    <t>Extraction et mise en place d'empierrements pris sur place</t>
  </si>
  <si>
    <t>Broyage</t>
  </si>
  <si>
    <t>Fourniture et mise en place de passage busé Ø 400</t>
  </si>
  <si>
    <t>Fourniture et mise en place de passage busé Ø 600</t>
  </si>
  <si>
    <t>Fourniture et mise en place de passage busé Ø 800</t>
  </si>
  <si>
    <t>Fourniture et mise en place de passage busé Ø 1000</t>
  </si>
  <si>
    <t>Fourniture et mise en place d'un avaloir et un exutoire pour passages busés</t>
  </si>
  <si>
    <t>Remise en forme de revers d'eau existant en terrain naturel</t>
  </si>
  <si>
    <t>Curage de fossé existant</t>
  </si>
  <si>
    <t>Création de fossé bordier</t>
  </si>
  <si>
    <t>Tracto pelle ou pelle à pneu avec chauffeur</t>
  </si>
  <si>
    <t>u</t>
  </si>
  <si>
    <t>m</t>
  </si>
  <si>
    <t>h</t>
  </si>
  <si>
    <t>Prix  unitaire H.T (en chiffres)</t>
  </si>
  <si>
    <t>Entretien de routes forestières des Pras FD des Duyes</t>
  </si>
  <si>
    <t>Terrassement de plateforme en déblai remblai</t>
  </si>
  <si>
    <t>Entretien de routes forestières Fd de Cousson</t>
  </si>
  <si>
    <t>Entretien de routes forestières FD de Haute Bléone</t>
  </si>
  <si>
    <t>Marché 2025-8730-001 LOT  5 UT Digne</t>
  </si>
  <si>
    <t>Marché 2025-8730-001 Lot 5  UT Digne</t>
  </si>
  <si>
    <t>Marché 2025-8730-001 LOT 5 UT Digne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</si>
</sst>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rgb="FF000000"/>
      <name val="Calibri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385623"/>
      <name val="Arial"/>
      <family val="2"/>
    </font>
    <font>
      <b/>
      <sz val="12"/>
      <color rgb="FFDA4B44"/>
      <name val="Frutiger LT Std 45 Light"/>
      <family val="2"/>
    </font>
    <font>
      <b/>
      <sz val="18"/>
      <color rgb="FFDA4B44"/>
      <name val="Frutiger LT Std 45 Light"/>
      <family val="2"/>
    </font>
    <font>
      <b/>
      <sz val="16"/>
      <color rgb="FFDA4B44"/>
      <name val="Frutiger LT Std 45 Light"/>
      <family val="2"/>
    </font>
    <font>
      <b/>
      <i/>
      <sz val="10"/>
      <color rgb="FF6D6516"/>
      <name val="Arial"/>
      <family val="2"/>
    </font>
    <font>
      <sz val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CE5A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0" tint="-0.499984740745262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0" fillId="2" borderId="0" xfId="0" applyFill="1"/>
    <xf numFmtId="0" fontId="4" fillId="2" borderId="0" xfId="0" applyFont="1" applyFill="1"/>
    <xf numFmtId="0" fontId="1" fillId="2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7" fillId="0" borderId="0" xfId="0" applyFont="1"/>
    <xf numFmtId="164" fontId="1" fillId="0" borderId="2" xfId="0" applyNumberFormat="1" applyFont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/>
    <xf numFmtId="0" fontId="8" fillId="0" borderId="0" xfId="0" applyFont="1" applyAlignment="1">
      <alignment vertical="center" wrapText="1"/>
    </xf>
    <xf numFmtId="2" fontId="0" fillId="0" borderId="4" xfId="0" applyNumberFormat="1" applyBorder="1" applyAlignment="1">
      <alignment horizontal="center" vertical="center"/>
    </xf>
    <xf numFmtId="4" fontId="0" fillId="0" borderId="4" xfId="0" applyNumberForma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0" fillId="5" borderId="4" xfId="0" applyNumberFormat="1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0" fillId="6" borderId="4" xfId="0" applyFill="1" applyBorder="1" applyAlignment="1">
      <alignment horizontal="center" vertical="center"/>
    </xf>
    <xf numFmtId="2" fontId="0" fillId="6" borderId="4" xfId="0" applyNumberFormat="1" applyFill="1" applyBorder="1" applyAlignment="1">
      <alignment horizontal="center" vertical="center"/>
    </xf>
    <xf numFmtId="164" fontId="0" fillId="6" borderId="4" xfId="0" applyNumberFormat="1" applyFill="1" applyBorder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5" fillId="4" borderId="4" xfId="0" applyFont="1" applyFill="1" applyBorder="1" applyAlignment="1">
      <alignment horizontal="left" wrapText="1"/>
    </xf>
    <xf numFmtId="0" fontId="5" fillId="4" borderId="5" xfId="0" applyFont="1" applyFill="1" applyBorder="1" applyAlignment="1">
      <alignment horizontal="left" wrapText="1"/>
    </xf>
    <xf numFmtId="0" fontId="5" fillId="4" borderId="9" xfId="0" applyFont="1" applyFill="1" applyBorder="1" applyAlignment="1">
      <alignment horizontal="left" wrapText="1"/>
    </xf>
    <xf numFmtId="0" fontId="5" fillId="4" borderId="12" xfId="0" applyFont="1" applyFill="1" applyBorder="1" applyAlignment="1">
      <alignment horizontal="left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385623"/>
      <color rgb="FFDA4B44"/>
      <color rgb="FFECE5A2"/>
      <color rgb="FFE3D977"/>
      <color rgb="FF6D651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6C98E-8D3A-4122-A048-112D9E905B38}">
  <sheetPr>
    <tabColor rgb="FFFFFF00"/>
    <pageSetUpPr fitToPage="1"/>
  </sheetPr>
  <dimension ref="A1:U62"/>
  <sheetViews>
    <sheetView showGridLines="0" zoomScaleNormal="100" workbookViewId="0">
      <selection activeCell="A2" sqref="A2:G2"/>
    </sheetView>
  </sheetViews>
  <sheetFormatPr baseColWidth="10" defaultColWidth="14.44140625" defaultRowHeight="15" customHeight="1" x14ac:dyDescent="0.3"/>
  <cols>
    <col min="1" max="1" width="9.5546875" customWidth="1"/>
    <col min="2" max="2" width="61.6640625" bestFit="1" customWidth="1"/>
    <col min="3" max="3" width="5.33203125" bestFit="1" customWidth="1"/>
    <col min="4" max="4" width="18.88671875" customWidth="1"/>
    <col min="5" max="5" width="10.5546875" bestFit="1" customWidth="1"/>
    <col min="6" max="6" width="18.6640625" bestFit="1" customWidth="1"/>
    <col min="8" max="8" width="16.33203125" customWidth="1"/>
  </cols>
  <sheetData>
    <row r="1" spans="1:21" ht="15" customHeight="1" x14ac:dyDescent="0.3">
      <c r="A1" s="42" t="s">
        <v>22</v>
      </c>
      <c r="B1" s="42"/>
      <c r="C1" s="42"/>
      <c r="D1" s="42"/>
      <c r="E1" s="42"/>
      <c r="F1" s="42"/>
      <c r="G1" s="42"/>
      <c r="H1" s="20"/>
    </row>
    <row r="2" spans="1:21" ht="37.5" customHeight="1" x14ac:dyDescent="0.4">
      <c r="A2" s="43" t="s">
        <v>62</v>
      </c>
      <c r="B2" s="43"/>
      <c r="C2" s="43"/>
      <c r="D2" s="43"/>
      <c r="E2" s="43"/>
      <c r="F2" s="43"/>
      <c r="G2" s="43"/>
      <c r="H2" s="11"/>
    </row>
    <row r="3" spans="1:21" ht="34.5" customHeight="1" x14ac:dyDescent="0.3">
      <c r="A3" s="44" t="s">
        <v>60</v>
      </c>
      <c r="B3" s="44"/>
      <c r="C3" s="44"/>
      <c r="D3" s="44"/>
      <c r="E3" s="44"/>
      <c r="F3" s="44"/>
      <c r="G3" s="44"/>
      <c r="H3" s="21"/>
    </row>
    <row r="4" spans="1:21" ht="20.25" customHeight="1" x14ac:dyDescent="0.3">
      <c r="A4" s="21"/>
      <c r="B4" s="21"/>
      <c r="C4" s="21"/>
      <c r="D4" s="21"/>
      <c r="E4" s="21"/>
      <c r="F4" s="21"/>
      <c r="G4" s="21"/>
      <c r="H4" s="21"/>
    </row>
    <row r="5" spans="1:21" ht="22.8" x14ac:dyDescent="0.4">
      <c r="A5" s="43" t="s">
        <v>23</v>
      </c>
      <c r="B5" s="43"/>
      <c r="C5" s="43"/>
      <c r="D5" s="43"/>
      <c r="E5" s="43"/>
      <c r="F5" s="43"/>
      <c r="G5" s="43"/>
      <c r="H5" s="11"/>
      <c r="I5" s="11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</row>
    <row r="6" spans="1:21" ht="33.75" customHeight="1" x14ac:dyDescent="0.3"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</row>
    <row r="7" spans="1:21" thickBot="1" x14ac:dyDescent="0.35">
      <c r="J7" s="4"/>
      <c r="K7" s="37"/>
      <c r="L7" s="4"/>
      <c r="M7" s="4"/>
      <c r="N7" s="4"/>
      <c r="O7" s="4"/>
      <c r="P7" s="4"/>
      <c r="Q7" s="4"/>
      <c r="R7" s="4"/>
      <c r="S7" s="4"/>
      <c r="T7" s="4"/>
      <c r="U7" s="4"/>
    </row>
    <row r="8" spans="1:21" s="5" customFormat="1" ht="21.75" customHeight="1" x14ac:dyDescent="0.3">
      <c r="A8" s="13" t="s">
        <v>5</v>
      </c>
      <c r="B8" s="14" t="s">
        <v>0</v>
      </c>
      <c r="C8" s="14" t="s">
        <v>1</v>
      </c>
      <c r="D8" s="15" t="s">
        <v>2</v>
      </c>
      <c r="E8" s="15" t="s">
        <v>17</v>
      </c>
      <c r="F8" s="15" t="s">
        <v>18</v>
      </c>
      <c r="G8"/>
      <c r="H8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</row>
    <row r="9" spans="1:21" s="5" customFormat="1" ht="22.5" customHeight="1" x14ac:dyDescent="0.3">
      <c r="A9" s="45" t="s">
        <v>11</v>
      </c>
      <c r="B9" s="45"/>
      <c r="C9" s="45"/>
      <c r="D9" s="45"/>
      <c r="E9" s="45"/>
      <c r="F9" s="45"/>
      <c r="G9"/>
      <c r="H9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</row>
    <row r="10" spans="1:21" s="4" customFormat="1" ht="14.4" x14ac:dyDescent="0.3">
      <c r="A10" s="16">
        <v>1</v>
      </c>
      <c r="B10" s="17" t="s">
        <v>12</v>
      </c>
      <c r="C10" s="18" t="s">
        <v>54</v>
      </c>
      <c r="D10" s="10">
        <v>0</v>
      </c>
      <c r="E10" s="19">
        <v>1</v>
      </c>
      <c r="F10" s="10">
        <f>D10*E10</f>
        <v>0</v>
      </c>
      <c r="G10"/>
      <c r="H1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</row>
    <row r="11" spans="1:21" s="5" customFormat="1" ht="21.75" hidden="1" customHeight="1" x14ac:dyDescent="0.3">
      <c r="A11" s="16">
        <v>2</v>
      </c>
      <c r="B11" s="17" t="s">
        <v>33</v>
      </c>
      <c r="C11" s="18" t="s">
        <v>14</v>
      </c>
      <c r="D11" s="10">
        <v>0</v>
      </c>
      <c r="E11" s="22">
        <v>0</v>
      </c>
      <c r="F11" s="10">
        <f>D11*E11</f>
        <v>0</v>
      </c>
      <c r="G11"/>
      <c r="H11"/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</row>
    <row r="12" spans="1:21" s="4" customFormat="1" ht="15" hidden="1" customHeight="1" x14ac:dyDescent="0.3">
      <c r="A12" s="45" t="s">
        <v>25</v>
      </c>
      <c r="B12" s="45"/>
      <c r="C12" s="45"/>
      <c r="D12" s="45"/>
      <c r="E12" s="45"/>
      <c r="F12" s="45"/>
      <c r="G12"/>
      <c r="H12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1" s="4" customFormat="1" ht="14.4" hidden="1" x14ac:dyDescent="0.3">
      <c r="A13" s="18">
        <v>3</v>
      </c>
      <c r="B13" s="17" t="s">
        <v>26</v>
      </c>
      <c r="C13" s="18" t="s">
        <v>55</v>
      </c>
      <c r="D13" s="10">
        <v>0</v>
      </c>
      <c r="E13" s="22">
        <v>0</v>
      </c>
      <c r="F13" s="10">
        <f>D13*E13</f>
        <v>0</v>
      </c>
      <c r="G13"/>
      <c r="H13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</row>
    <row r="14" spans="1:21" s="4" customFormat="1" ht="14.4" hidden="1" x14ac:dyDescent="0.3">
      <c r="A14" s="18">
        <v>4</v>
      </c>
      <c r="B14" s="17" t="s">
        <v>34</v>
      </c>
      <c r="C14" s="18" t="s">
        <v>55</v>
      </c>
      <c r="D14" s="10">
        <v>0</v>
      </c>
      <c r="E14" s="22">
        <v>0</v>
      </c>
      <c r="F14" s="10">
        <f t="shared" ref="F14:F15" si="0">D14*E14</f>
        <v>0</v>
      </c>
      <c r="G14"/>
      <c r="H14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</row>
    <row r="15" spans="1:21" s="4" customFormat="1" ht="14.4" hidden="1" x14ac:dyDescent="0.3">
      <c r="A15" s="18">
        <v>5</v>
      </c>
      <c r="B15" s="17" t="s">
        <v>35</v>
      </c>
      <c r="C15" s="18" t="s">
        <v>55</v>
      </c>
      <c r="D15" s="10">
        <v>0</v>
      </c>
      <c r="E15" s="22">
        <v>0</v>
      </c>
      <c r="F15" s="10">
        <f t="shared" si="0"/>
        <v>0</v>
      </c>
      <c r="G15"/>
      <c r="H15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</row>
    <row r="16" spans="1:21" s="4" customFormat="1" ht="21.75" hidden="1" customHeight="1" x14ac:dyDescent="0.3">
      <c r="A16" s="45" t="s">
        <v>29</v>
      </c>
      <c r="B16" s="45"/>
      <c r="C16" s="45"/>
      <c r="D16" s="45"/>
      <c r="E16" s="45"/>
      <c r="F16" s="45"/>
      <c r="G16"/>
      <c r="H16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</row>
    <row r="17" spans="1:21" s="4" customFormat="1" ht="15.6" hidden="1" x14ac:dyDescent="0.3">
      <c r="A17" s="18">
        <v>6</v>
      </c>
      <c r="B17" s="17" t="s">
        <v>36</v>
      </c>
      <c r="C17" s="18" t="s">
        <v>14</v>
      </c>
      <c r="D17" s="10">
        <v>0</v>
      </c>
      <c r="E17" s="22">
        <v>0</v>
      </c>
      <c r="F17" s="10">
        <f>D17*E17</f>
        <v>0</v>
      </c>
      <c r="G17"/>
      <c r="H17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</row>
    <row r="18" spans="1:21" s="5" customFormat="1" ht="21.75" hidden="1" customHeight="1" x14ac:dyDescent="0.3">
      <c r="A18" s="18">
        <v>7</v>
      </c>
      <c r="B18" s="17" t="s">
        <v>37</v>
      </c>
      <c r="C18" s="18" t="s">
        <v>14</v>
      </c>
      <c r="D18" s="10">
        <v>0</v>
      </c>
      <c r="E18" s="22">
        <v>0</v>
      </c>
      <c r="F18" s="10">
        <f t="shared" ref="F18:F19" si="1">D18*E18</f>
        <v>0</v>
      </c>
      <c r="G18"/>
      <c r="H18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</row>
    <row r="19" spans="1:21" s="5" customFormat="1" ht="21.75" hidden="1" customHeight="1" x14ac:dyDescent="0.3">
      <c r="A19" s="18">
        <v>8</v>
      </c>
      <c r="B19" s="17" t="s">
        <v>38</v>
      </c>
      <c r="C19" s="16" t="s">
        <v>15</v>
      </c>
      <c r="D19" s="10">
        <v>0</v>
      </c>
      <c r="E19" s="22">
        <v>0</v>
      </c>
      <c r="F19" s="10">
        <f t="shared" si="1"/>
        <v>0</v>
      </c>
      <c r="G19"/>
      <c r="H19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</row>
    <row r="20" spans="1:21" s="4" customFormat="1" ht="15" customHeight="1" x14ac:dyDescent="0.3">
      <c r="A20" s="45" t="s">
        <v>30</v>
      </c>
      <c r="B20" s="45"/>
      <c r="C20" s="45"/>
      <c r="D20" s="45"/>
      <c r="E20" s="45"/>
      <c r="F20" s="45"/>
      <c r="G20"/>
      <c r="H20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 s="5" customFormat="1" ht="21.75" hidden="1" customHeight="1" x14ac:dyDescent="0.3">
      <c r="A21" s="18">
        <v>9</v>
      </c>
      <c r="B21" s="17" t="s">
        <v>39</v>
      </c>
      <c r="C21" s="16" t="s">
        <v>15</v>
      </c>
      <c r="D21" s="10">
        <v>0</v>
      </c>
      <c r="E21" s="22">
        <v>0</v>
      </c>
      <c r="F21" s="10">
        <f>D21*E21</f>
        <v>0</v>
      </c>
      <c r="G21"/>
      <c r="H2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</row>
    <row r="22" spans="1:21" s="4" customFormat="1" ht="15.6" hidden="1" x14ac:dyDescent="0.3">
      <c r="A22" s="18">
        <v>10</v>
      </c>
      <c r="B22" s="17" t="s">
        <v>40</v>
      </c>
      <c r="C22" s="16" t="s">
        <v>15</v>
      </c>
      <c r="D22" s="10">
        <v>0</v>
      </c>
      <c r="E22" s="22">
        <v>0</v>
      </c>
      <c r="F22" s="10">
        <f t="shared" ref="F22:F28" si="2">D22*E22</f>
        <v>0</v>
      </c>
      <c r="G22"/>
      <c r="H22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</row>
    <row r="23" spans="1:21" s="4" customFormat="1" ht="15.6" hidden="1" customHeight="1" x14ac:dyDescent="0.3">
      <c r="A23" s="18">
        <v>11</v>
      </c>
      <c r="B23" s="17" t="s">
        <v>41</v>
      </c>
      <c r="C23" s="16" t="s">
        <v>15</v>
      </c>
      <c r="D23" s="10">
        <v>0</v>
      </c>
      <c r="E23" s="22">
        <v>0</v>
      </c>
      <c r="F23" s="10">
        <f t="shared" si="2"/>
        <v>0</v>
      </c>
      <c r="G23"/>
      <c r="H23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</row>
    <row r="24" spans="1:21" s="4" customFormat="1" ht="15" hidden="1" customHeight="1" x14ac:dyDescent="0.3">
      <c r="A24" s="18">
        <v>12</v>
      </c>
      <c r="B24" s="17" t="s">
        <v>42</v>
      </c>
      <c r="C24" s="16" t="s">
        <v>15</v>
      </c>
      <c r="D24" s="10">
        <v>0</v>
      </c>
      <c r="E24" s="22">
        <v>0</v>
      </c>
      <c r="F24" s="10">
        <f t="shared" si="2"/>
        <v>0</v>
      </c>
      <c r="G24"/>
      <c r="H24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</row>
    <row r="25" spans="1:21" s="4" customFormat="1" ht="15" hidden="1" customHeight="1" x14ac:dyDescent="0.3">
      <c r="A25" s="18">
        <v>13</v>
      </c>
      <c r="B25" s="17" t="s">
        <v>43</v>
      </c>
      <c r="C25" s="16" t="s">
        <v>15</v>
      </c>
      <c r="D25" s="10">
        <v>0</v>
      </c>
      <c r="E25" s="22">
        <v>0</v>
      </c>
      <c r="F25" s="10">
        <f t="shared" si="2"/>
        <v>0</v>
      </c>
      <c r="G25"/>
      <c r="H25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</row>
    <row r="26" spans="1:21" ht="15.6" hidden="1" x14ac:dyDescent="0.3">
      <c r="A26" s="24">
        <v>12</v>
      </c>
      <c r="B26" s="25" t="s">
        <v>42</v>
      </c>
      <c r="C26" s="26" t="s">
        <v>15</v>
      </c>
      <c r="D26" s="10">
        <v>0</v>
      </c>
      <c r="E26" s="22">
        <v>0</v>
      </c>
      <c r="F26" s="27">
        <f t="shared" si="2"/>
        <v>0</v>
      </c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</row>
    <row r="27" spans="1:21" ht="15.6" x14ac:dyDescent="0.3">
      <c r="A27" s="28">
        <v>13</v>
      </c>
      <c r="B27" s="29" t="s">
        <v>43</v>
      </c>
      <c r="C27" s="30" t="s">
        <v>15</v>
      </c>
      <c r="D27" s="10">
        <v>0</v>
      </c>
      <c r="E27" s="31">
        <v>400</v>
      </c>
      <c r="F27" s="27">
        <f t="shared" si="2"/>
        <v>0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</row>
    <row r="28" spans="1:21" ht="15.6" hidden="1" x14ac:dyDescent="0.3">
      <c r="A28" s="18">
        <v>14</v>
      </c>
      <c r="B28" s="17" t="s">
        <v>13</v>
      </c>
      <c r="C28" s="18" t="s">
        <v>14</v>
      </c>
      <c r="D28" s="10">
        <v>0</v>
      </c>
      <c r="E28" s="22">
        <v>0</v>
      </c>
      <c r="F28" s="10">
        <f t="shared" si="2"/>
        <v>0</v>
      </c>
      <c r="J28" s="4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</row>
    <row r="29" spans="1:21" ht="14.4" x14ac:dyDescent="0.3">
      <c r="A29" s="46" t="s">
        <v>31</v>
      </c>
      <c r="B29" s="47"/>
      <c r="C29" s="47"/>
      <c r="D29" s="47"/>
      <c r="E29" s="47"/>
      <c r="F29" s="48"/>
      <c r="J29" s="4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 ht="22.5" hidden="1" customHeight="1" x14ac:dyDescent="0.3">
      <c r="A30" s="18">
        <v>15</v>
      </c>
      <c r="B30" s="17" t="s">
        <v>44</v>
      </c>
      <c r="C30" s="18" t="s">
        <v>14</v>
      </c>
      <c r="D30" s="10">
        <v>0</v>
      </c>
      <c r="E30" s="22">
        <v>0</v>
      </c>
      <c r="F30" s="10">
        <f>D30*E30</f>
        <v>0</v>
      </c>
      <c r="J30" s="4"/>
      <c r="K30" s="41"/>
      <c r="L30" s="41"/>
      <c r="M30" s="41"/>
      <c r="N30" s="41"/>
      <c r="O30" s="41"/>
      <c r="P30" s="41"/>
      <c r="Q30" s="41"/>
      <c r="R30" s="41"/>
      <c r="S30" s="41"/>
      <c r="T30" s="41"/>
      <c r="U30" s="41"/>
    </row>
    <row r="31" spans="1:21" ht="15.6" x14ac:dyDescent="0.3">
      <c r="A31" s="18">
        <v>16</v>
      </c>
      <c r="B31" s="17" t="s">
        <v>27</v>
      </c>
      <c r="C31" s="18" t="s">
        <v>14</v>
      </c>
      <c r="D31" s="10">
        <v>0</v>
      </c>
      <c r="E31" s="22">
        <v>2000</v>
      </c>
      <c r="F31" s="10">
        <f t="shared" ref="F31:F32" si="3">D31*E31</f>
        <v>0</v>
      </c>
      <c r="J31" s="4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</row>
    <row r="32" spans="1:21" ht="15.6" x14ac:dyDescent="0.3">
      <c r="A32" s="18">
        <v>17</v>
      </c>
      <c r="B32" s="17" t="s">
        <v>6</v>
      </c>
      <c r="C32" s="18" t="s">
        <v>14</v>
      </c>
      <c r="D32" s="10">
        <v>0</v>
      </c>
      <c r="E32" s="22">
        <v>2007</v>
      </c>
      <c r="F32" s="10">
        <f t="shared" si="3"/>
        <v>0</v>
      </c>
      <c r="J32" s="4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</row>
    <row r="33" spans="1:21" ht="15" customHeight="1" x14ac:dyDescent="0.3">
      <c r="A33" s="45" t="s">
        <v>8</v>
      </c>
      <c r="B33" s="45"/>
      <c r="C33" s="45"/>
      <c r="D33" s="45"/>
      <c r="E33" s="45"/>
      <c r="F33" s="45"/>
      <c r="J33" s="4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</row>
    <row r="34" spans="1:21" ht="15" customHeight="1" x14ac:dyDescent="0.3">
      <c r="A34" s="18">
        <v>18</v>
      </c>
      <c r="B34" s="17" t="s">
        <v>45</v>
      </c>
      <c r="C34" s="16" t="s">
        <v>55</v>
      </c>
      <c r="D34" s="10">
        <v>0</v>
      </c>
      <c r="E34" s="22">
        <v>7.5</v>
      </c>
      <c r="F34" s="10">
        <f t="shared" ref="F34:F42" si="4">D34*E34</f>
        <v>0</v>
      </c>
      <c r="J34" s="4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</row>
    <row r="35" spans="1:21" ht="15" hidden="1" customHeight="1" x14ac:dyDescent="0.3">
      <c r="A35" s="18">
        <v>19</v>
      </c>
      <c r="B35" s="17" t="s">
        <v>46</v>
      </c>
      <c r="C35" s="16" t="s">
        <v>55</v>
      </c>
      <c r="D35" s="10">
        <v>0</v>
      </c>
      <c r="E35" s="22">
        <v>0</v>
      </c>
      <c r="F35" s="10">
        <f t="shared" si="4"/>
        <v>0</v>
      </c>
      <c r="J35" s="4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</row>
    <row r="36" spans="1:21" ht="14.4" hidden="1" x14ac:dyDescent="0.3">
      <c r="A36" s="18">
        <v>20</v>
      </c>
      <c r="B36" s="17" t="s">
        <v>47</v>
      </c>
      <c r="C36" s="16" t="s">
        <v>55</v>
      </c>
      <c r="D36" s="10">
        <v>0</v>
      </c>
      <c r="E36" s="22">
        <v>0</v>
      </c>
      <c r="F36" s="10">
        <f t="shared" si="4"/>
        <v>0</v>
      </c>
      <c r="J36" s="4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</row>
    <row r="37" spans="1:21" ht="14.4" hidden="1" x14ac:dyDescent="0.3">
      <c r="A37" s="18">
        <v>21</v>
      </c>
      <c r="B37" s="17" t="s">
        <v>48</v>
      </c>
      <c r="C37" s="16" t="s">
        <v>55</v>
      </c>
      <c r="D37" s="10">
        <v>0</v>
      </c>
      <c r="E37" s="22">
        <v>0</v>
      </c>
      <c r="F37" s="10">
        <f t="shared" si="4"/>
        <v>0</v>
      </c>
      <c r="J37" s="4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</row>
    <row r="38" spans="1:21" ht="15" hidden="1" customHeight="1" x14ac:dyDescent="0.3">
      <c r="A38" s="18">
        <v>22</v>
      </c>
      <c r="B38" s="17" t="s">
        <v>49</v>
      </c>
      <c r="C38" s="16" t="s">
        <v>54</v>
      </c>
      <c r="D38" s="10">
        <v>0</v>
      </c>
      <c r="E38" s="22">
        <v>0</v>
      </c>
      <c r="F38" s="10">
        <f t="shared" si="4"/>
        <v>0</v>
      </c>
      <c r="J38" s="4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</row>
    <row r="39" spans="1:21" ht="15" hidden="1" customHeight="1" x14ac:dyDescent="0.3">
      <c r="A39" s="18">
        <v>23</v>
      </c>
      <c r="B39" s="17" t="s">
        <v>7</v>
      </c>
      <c r="C39" s="16" t="s">
        <v>54</v>
      </c>
      <c r="D39" s="10">
        <v>0</v>
      </c>
      <c r="E39" s="22">
        <v>0</v>
      </c>
      <c r="F39" s="10">
        <f t="shared" si="4"/>
        <v>0</v>
      </c>
      <c r="J39" s="4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</row>
    <row r="40" spans="1:21" ht="14.4" x14ac:dyDescent="0.3">
      <c r="A40" s="18">
        <v>24</v>
      </c>
      <c r="B40" s="17" t="s">
        <v>50</v>
      </c>
      <c r="C40" s="16" t="s">
        <v>54</v>
      </c>
      <c r="D40" s="10">
        <v>0</v>
      </c>
      <c r="E40" s="22">
        <v>6</v>
      </c>
      <c r="F40" s="10">
        <f t="shared" si="4"/>
        <v>0</v>
      </c>
      <c r="J40" s="4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</row>
    <row r="41" spans="1:21" ht="15" hidden="1" customHeight="1" x14ac:dyDescent="0.3">
      <c r="A41" s="18">
        <v>25</v>
      </c>
      <c r="B41" s="17" t="s">
        <v>51</v>
      </c>
      <c r="C41" s="16" t="s">
        <v>55</v>
      </c>
      <c r="D41" s="10">
        <v>0</v>
      </c>
      <c r="E41" s="22">
        <v>0</v>
      </c>
      <c r="F41" s="10">
        <f t="shared" si="4"/>
        <v>0</v>
      </c>
      <c r="J41" s="4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</row>
    <row r="42" spans="1:21" ht="14.4" hidden="1" x14ac:dyDescent="0.3">
      <c r="A42" s="18">
        <v>26</v>
      </c>
      <c r="B42" s="17" t="s">
        <v>52</v>
      </c>
      <c r="C42" s="16" t="s">
        <v>55</v>
      </c>
      <c r="D42" s="10">
        <v>0</v>
      </c>
      <c r="E42" s="22">
        <v>0</v>
      </c>
      <c r="F42" s="10">
        <f t="shared" si="4"/>
        <v>0</v>
      </c>
      <c r="J42" s="4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</row>
    <row r="43" spans="1:21" ht="15" hidden="1" customHeight="1" x14ac:dyDescent="0.3">
      <c r="A43" s="45" t="s">
        <v>32</v>
      </c>
      <c r="B43" s="45"/>
      <c r="C43" s="45"/>
      <c r="D43" s="45"/>
      <c r="E43" s="45"/>
      <c r="F43" s="45"/>
      <c r="J43" s="4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</row>
    <row r="44" spans="1:21" ht="14.4" hidden="1" x14ac:dyDescent="0.3">
      <c r="A44" s="18">
        <v>27</v>
      </c>
      <c r="B44" s="17" t="s">
        <v>53</v>
      </c>
      <c r="C44" s="16" t="s">
        <v>56</v>
      </c>
      <c r="D44" s="10">
        <v>0</v>
      </c>
      <c r="E44" s="22">
        <v>0</v>
      </c>
      <c r="F44" s="10">
        <f>D44*E44</f>
        <v>0</v>
      </c>
      <c r="J44" s="4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</row>
    <row r="45" spans="1:21" ht="14.4" hidden="1" x14ac:dyDescent="0.3">
      <c r="A45" s="18">
        <v>28</v>
      </c>
      <c r="B45" s="17" t="s">
        <v>9</v>
      </c>
      <c r="C45" s="16" t="s">
        <v>10</v>
      </c>
      <c r="D45" s="10">
        <v>0</v>
      </c>
      <c r="E45" s="22">
        <v>0</v>
      </c>
      <c r="F45" s="10">
        <f t="shared" ref="F45:F46" si="5">D45*E45</f>
        <v>0</v>
      </c>
      <c r="J45" s="4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</row>
    <row r="46" spans="1:21" ht="14.4" hidden="1" x14ac:dyDescent="0.3">
      <c r="A46" s="18">
        <v>29</v>
      </c>
      <c r="B46" s="17" t="s">
        <v>16</v>
      </c>
      <c r="C46" s="16" t="s">
        <v>10</v>
      </c>
      <c r="D46" s="10">
        <v>0</v>
      </c>
      <c r="E46" s="22">
        <v>0</v>
      </c>
      <c r="F46" s="10">
        <f t="shared" si="5"/>
        <v>0</v>
      </c>
      <c r="J46" s="4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</row>
    <row r="47" spans="1:21" ht="14.4" x14ac:dyDescent="0.3">
      <c r="A47" s="1"/>
      <c r="B47" s="1"/>
      <c r="C47" s="6"/>
      <c r="D47" s="1"/>
      <c r="E47" s="7" t="s">
        <v>19</v>
      </c>
      <c r="F47" s="9">
        <f>SUM(F10:F46)</f>
        <v>0</v>
      </c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</row>
    <row r="48" spans="1:21" ht="14.4" x14ac:dyDescent="0.3">
      <c r="A48" s="1"/>
      <c r="B48" s="1"/>
      <c r="C48" s="6"/>
      <c r="D48" s="1"/>
      <c r="E48" s="7" t="s">
        <v>21</v>
      </c>
      <c r="F48" s="10">
        <f>+F47*0.2</f>
        <v>0</v>
      </c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</row>
    <row r="49" spans="1:21" ht="14.4" x14ac:dyDescent="0.3">
      <c r="A49" s="1" t="s">
        <v>3</v>
      </c>
      <c r="B49" s="2"/>
      <c r="C49" s="6"/>
      <c r="D49" s="3"/>
      <c r="E49" s="7" t="s">
        <v>20</v>
      </c>
      <c r="F49" s="10">
        <f>+F47*1.2</f>
        <v>0</v>
      </c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</row>
    <row r="50" spans="1:21" ht="14.4" x14ac:dyDescent="0.3">
      <c r="A50" s="1"/>
      <c r="B50" s="2"/>
      <c r="C50" s="6"/>
      <c r="D50" s="3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</row>
    <row r="51" spans="1:21" ht="14.4" x14ac:dyDescent="0.3">
      <c r="A51" s="1" t="s">
        <v>4</v>
      </c>
      <c r="B51" s="2"/>
      <c r="C51" s="6"/>
      <c r="D51" s="3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</row>
    <row r="52" spans="1:21" ht="14.4" x14ac:dyDescent="0.3"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</row>
    <row r="53" spans="1:21" ht="14.4" x14ac:dyDescent="0.3"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</row>
    <row r="54" spans="1:21" ht="14.4" x14ac:dyDescent="0.3"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</row>
    <row r="55" spans="1:21" ht="14.4" x14ac:dyDescent="0.3"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</row>
    <row r="56" spans="1:21" ht="14.4" x14ac:dyDescent="0.3"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</row>
    <row r="57" spans="1:21" ht="14.4" x14ac:dyDescent="0.3"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</row>
    <row r="58" spans="1:21" ht="14.4" x14ac:dyDescent="0.3"/>
    <row r="59" spans="1:21" ht="14.4" x14ac:dyDescent="0.3"/>
    <row r="60" spans="1:21" ht="14.4" x14ac:dyDescent="0.3"/>
    <row r="61" spans="1:21" ht="14.4" x14ac:dyDescent="0.3"/>
    <row r="62" spans="1:21" ht="14.4" x14ac:dyDescent="0.3"/>
  </sheetData>
  <mergeCells count="39">
    <mergeCell ref="K15:U15"/>
    <mergeCell ref="K8:U8"/>
    <mergeCell ref="A9:F9"/>
    <mergeCell ref="K10:U10"/>
    <mergeCell ref="K11:U11"/>
    <mergeCell ref="A12:F12"/>
    <mergeCell ref="K13:U13"/>
    <mergeCell ref="K14:U14"/>
    <mergeCell ref="A29:F29"/>
    <mergeCell ref="K30:U30"/>
    <mergeCell ref="K31:U31"/>
    <mergeCell ref="A16:F16"/>
    <mergeCell ref="K17:U17"/>
    <mergeCell ref="K18:U18"/>
    <mergeCell ref="K19:U19"/>
    <mergeCell ref="A20:F20"/>
    <mergeCell ref="K21:U21"/>
    <mergeCell ref="K35:U35"/>
    <mergeCell ref="K36:U36"/>
    <mergeCell ref="K37:U37"/>
    <mergeCell ref="K22:U22"/>
    <mergeCell ref="K23:U23"/>
    <mergeCell ref="K28:U28"/>
    <mergeCell ref="K44:U44"/>
    <mergeCell ref="K45:U45"/>
    <mergeCell ref="K46:U46"/>
    <mergeCell ref="A1:G1"/>
    <mergeCell ref="A2:G2"/>
    <mergeCell ref="A3:G3"/>
    <mergeCell ref="A5:G5"/>
    <mergeCell ref="K38:U38"/>
    <mergeCell ref="K39:U39"/>
    <mergeCell ref="K40:U40"/>
    <mergeCell ref="K41:U41"/>
    <mergeCell ref="K42:U42"/>
    <mergeCell ref="A43:F43"/>
    <mergeCell ref="K32:U32"/>
    <mergeCell ref="A33:F33"/>
    <mergeCell ref="K34:U34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  <headerFooter>
    <oddHeader>&amp;C&amp;"Frutiger LT Std 45 Light,Normal"&amp;KDA4B44Office national des forêts agence des Alpes de Haute Provence
Marché n° 2021-8730-01</oddHeader>
    <oddFooter>&amp;C&amp;KDA4B44BPU Marché n° 2021-8730-01_MS5&amp;R&amp;KDA4B44Lots n° 4- page 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E4FD62-ADD8-436D-A46E-DE306CA7C51A}">
  <sheetPr>
    <tabColor rgb="FFFFFF00"/>
    <pageSetUpPr fitToPage="1"/>
  </sheetPr>
  <dimension ref="A1:I62"/>
  <sheetViews>
    <sheetView showGridLines="0" zoomScaleNormal="100" workbookViewId="0">
      <selection activeCell="A2" sqref="A2:G2"/>
    </sheetView>
  </sheetViews>
  <sheetFormatPr baseColWidth="10" defaultColWidth="14.44140625" defaultRowHeight="15" customHeight="1" x14ac:dyDescent="0.3"/>
  <cols>
    <col min="1" max="1" width="9.5546875" customWidth="1"/>
    <col min="2" max="2" width="61.6640625" bestFit="1" customWidth="1"/>
    <col min="3" max="3" width="5.33203125" bestFit="1" customWidth="1"/>
    <col min="4" max="4" width="18.88671875" customWidth="1"/>
    <col min="5" max="5" width="10.5546875" bestFit="1" customWidth="1"/>
    <col min="6" max="6" width="18.6640625" bestFit="1" customWidth="1"/>
    <col min="8" max="8" width="16.33203125" customWidth="1"/>
  </cols>
  <sheetData>
    <row r="1" spans="1:9" ht="15" customHeight="1" x14ac:dyDescent="0.3">
      <c r="A1" s="42" t="s">
        <v>22</v>
      </c>
      <c r="B1" s="42"/>
      <c r="C1" s="42"/>
      <c r="D1" s="42"/>
      <c r="E1" s="42"/>
      <c r="F1" s="42"/>
      <c r="G1" s="42"/>
      <c r="H1" s="20"/>
    </row>
    <row r="2" spans="1:9" ht="37.5" customHeight="1" x14ac:dyDescent="0.4">
      <c r="A2" s="43" t="s">
        <v>63</v>
      </c>
      <c r="B2" s="43"/>
      <c r="C2" s="43"/>
      <c r="D2" s="43"/>
      <c r="E2" s="43"/>
      <c r="F2" s="43"/>
      <c r="G2" s="43"/>
      <c r="H2" s="11"/>
    </row>
    <row r="3" spans="1:9" ht="34.5" customHeight="1" x14ac:dyDescent="0.3">
      <c r="A3" s="44" t="s">
        <v>61</v>
      </c>
      <c r="B3" s="44"/>
      <c r="C3" s="44"/>
      <c r="D3" s="44"/>
      <c r="E3" s="44"/>
      <c r="F3" s="44"/>
      <c r="G3" s="44"/>
      <c r="H3" s="21"/>
    </row>
    <row r="4" spans="1:9" ht="20.25" customHeight="1" x14ac:dyDescent="0.3">
      <c r="A4" s="44"/>
      <c r="B4" s="44"/>
      <c r="C4" s="44"/>
      <c r="D4" s="44"/>
      <c r="E4" s="44"/>
      <c r="F4" s="44"/>
      <c r="G4" s="44"/>
      <c r="H4" s="21"/>
    </row>
    <row r="5" spans="1:9" ht="22.8" x14ac:dyDescent="0.4">
      <c r="A5" s="43" t="s">
        <v>23</v>
      </c>
      <c r="B5" s="43"/>
      <c r="C5" s="43"/>
      <c r="D5" s="43"/>
      <c r="E5" s="43"/>
      <c r="F5" s="43"/>
      <c r="G5" s="43"/>
      <c r="H5" s="11"/>
      <c r="I5" s="11"/>
    </row>
    <row r="6" spans="1:9" ht="33.75" customHeight="1" x14ac:dyDescent="0.3"/>
    <row r="7" spans="1:9" thickBot="1" x14ac:dyDescent="0.35"/>
    <row r="8" spans="1:9" s="5" customFormat="1" ht="21.75" customHeight="1" x14ac:dyDescent="0.3">
      <c r="A8" s="13" t="s">
        <v>5</v>
      </c>
      <c r="B8" s="14" t="s">
        <v>0</v>
      </c>
      <c r="C8" s="14" t="s">
        <v>1</v>
      </c>
      <c r="D8" s="15" t="s">
        <v>2</v>
      </c>
      <c r="E8" s="15" t="s">
        <v>17</v>
      </c>
      <c r="F8" s="15" t="s">
        <v>18</v>
      </c>
      <c r="G8"/>
      <c r="H8"/>
    </row>
    <row r="9" spans="1:9" s="5" customFormat="1" ht="22.5" customHeight="1" x14ac:dyDescent="0.3">
      <c r="A9" s="45" t="s">
        <v>11</v>
      </c>
      <c r="B9" s="45"/>
      <c r="C9" s="45"/>
      <c r="D9" s="45"/>
      <c r="E9" s="45"/>
      <c r="F9" s="45"/>
      <c r="G9"/>
      <c r="H9"/>
    </row>
    <row r="10" spans="1:9" s="4" customFormat="1" ht="14.4" x14ac:dyDescent="0.3">
      <c r="A10" s="16">
        <v>1</v>
      </c>
      <c r="B10" s="17" t="s">
        <v>12</v>
      </c>
      <c r="C10" s="18" t="s">
        <v>54</v>
      </c>
      <c r="D10" s="10">
        <v>0</v>
      </c>
      <c r="E10" s="33">
        <v>1</v>
      </c>
      <c r="F10" s="10">
        <f>D10*E10</f>
        <v>0</v>
      </c>
      <c r="G10"/>
      <c r="H10"/>
    </row>
    <row r="11" spans="1:9" s="5" customFormat="1" ht="21.75" hidden="1" customHeight="1" x14ac:dyDescent="0.3">
      <c r="A11" s="16">
        <v>2</v>
      </c>
      <c r="B11" s="17" t="s">
        <v>33</v>
      </c>
      <c r="C11" s="18" t="s">
        <v>14</v>
      </c>
      <c r="D11" s="10">
        <v>0</v>
      </c>
      <c r="E11" s="22">
        <v>0</v>
      </c>
      <c r="F11" s="10">
        <f>D11*E11</f>
        <v>0</v>
      </c>
      <c r="G11"/>
      <c r="H11"/>
    </row>
    <row r="12" spans="1:9" s="4" customFormat="1" ht="15" customHeight="1" x14ac:dyDescent="0.3">
      <c r="A12" s="45" t="s">
        <v>25</v>
      </c>
      <c r="B12" s="45"/>
      <c r="C12" s="45"/>
      <c r="D12" s="45"/>
      <c r="E12" s="45"/>
      <c r="F12" s="45"/>
      <c r="G12"/>
      <c r="H12"/>
    </row>
    <row r="13" spans="1:9" s="4" customFormat="1" ht="14.4" x14ac:dyDescent="0.3">
      <c r="A13" s="18">
        <v>3</v>
      </c>
      <c r="B13" s="17" t="s">
        <v>26</v>
      </c>
      <c r="C13" s="18" t="s">
        <v>55</v>
      </c>
      <c r="D13" s="10">
        <v>0</v>
      </c>
      <c r="E13" s="32">
        <v>500</v>
      </c>
      <c r="F13" s="10">
        <f>D13*E13</f>
        <v>0</v>
      </c>
      <c r="G13"/>
      <c r="H13"/>
    </row>
    <row r="14" spans="1:9" s="4" customFormat="1" ht="14.4" hidden="1" x14ac:dyDescent="0.3">
      <c r="A14" s="18">
        <v>4</v>
      </c>
      <c r="B14" s="17" t="s">
        <v>34</v>
      </c>
      <c r="C14" s="18" t="s">
        <v>55</v>
      </c>
      <c r="D14" s="10">
        <v>0</v>
      </c>
      <c r="E14" s="22">
        <v>0</v>
      </c>
      <c r="F14" s="10">
        <f t="shared" ref="F14:F15" si="0">D14*E14</f>
        <v>0</v>
      </c>
      <c r="G14"/>
      <c r="H14"/>
    </row>
    <row r="15" spans="1:9" s="4" customFormat="1" ht="14.4" hidden="1" x14ac:dyDescent="0.3">
      <c r="A15" s="18">
        <v>5</v>
      </c>
      <c r="B15" s="17" t="s">
        <v>35</v>
      </c>
      <c r="C15" s="18" t="s">
        <v>55</v>
      </c>
      <c r="D15" s="10">
        <v>0</v>
      </c>
      <c r="E15" s="22">
        <v>0</v>
      </c>
      <c r="F15" s="10">
        <f t="shared" si="0"/>
        <v>0</v>
      </c>
      <c r="G15"/>
      <c r="H15"/>
    </row>
    <row r="16" spans="1:9" s="4" customFormat="1" ht="21.75" hidden="1" customHeight="1" x14ac:dyDescent="0.3">
      <c r="A16" s="45" t="s">
        <v>29</v>
      </c>
      <c r="B16" s="45"/>
      <c r="C16" s="45"/>
      <c r="D16" s="45"/>
      <c r="E16" s="45"/>
      <c r="F16" s="45"/>
      <c r="G16"/>
      <c r="H16"/>
    </row>
    <row r="17" spans="1:8" s="4" customFormat="1" ht="15.6" hidden="1" x14ac:dyDescent="0.3">
      <c r="A17" s="18">
        <v>6</v>
      </c>
      <c r="B17" s="17" t="s">
        <v>36</v>
      </c>
      <c r="C17" s="18" t="s">
        <v>14</v>
      </c>
      <c r="D17" s="10">
        <v>0</v>
      </c>
      <c r="E17" s="22">
        <v>0</v>
      </c>
      <c r="F17" s="10">
        <f>D17*E17</f>
        <v>0</v>
      </c>
      <c r="G17"/>
      <c r="H17"/>
    </row>
    <row r="18" spans="1:8" s="5" customFormat="1" ht="21.75" hidden="1" customHeight="1" x14ac:dyDescent="0.3">
      <c r="A18" s="18">
        <v>7</v>
      </c>
      <c r="B18" s="17" t="s">
        <v>37</v>
      </c>
      <c r="C18" s="18" t="s">
        <v>14</v>
      </c>
      <c r="D18" s="10">
        <v>0</v>
      </c>
      <c r="E18" s="22">
        <v>0</v>
      </c>
      <c r="F18" s="10">
        <f t="shared" ref="F18:F19" si="1">D18*E18</f>
        <v>0</v>
      </c>
      <c r="G18"/>
      <c r="H18"/>
    </row>
    <row r="19" spans="1:8" s="5" customFormat="1" ht="21.75" hidden="1" customHeight="1" x14ac:dyDescent="0.3">
      <c r="A19" s="18">
        <v>8</v>
      </c>
      <c r="B19" s="17" t="s">
        <v>38</v>
      </c>
      <c r="C19" s="16" t="s">
        <v>15</v>
      </c>
      <c r="D19" s="10">
        <v>0</v>
      </c>
      <c r="E19" s="22">
        <v>0</v>
      </c>
      <c r="F19" s="10">
        <f t="shared" si="1"/>
        <v>0</v>
      </c>
      <c r="G19"/>
      <c r="H19"/>
    </row>
    <row r="20" spans="1:8" s="4" customFormat="1" ht="15" hidden="1" customHeight="1" x14ac:dyDescent="0.3">
      <c r="A20" s="45" t="s">
        <v>30</v>
      </c>
      <c r="B20" s="45"/>
      <c r="C20" s="45"/>
      <c r="D20" s="45"/>
      <c r="E20" s="45"/>
      <c r="F20" s="45"/>
      <c r="G20"/>
      <c r="H20"/>
    </row>
    <row r="21" spans="1:8" s="5" customFormat="1" ht="21.75" hidden="1" customHeight="1" x14ac:dyDescent="0.3">
      <c r="A21" s="18">
        <v>9</v>
      </c>
      <c r="B21" s="17" t="s">
        <v>39</v>
      </c>
      <c r="C21" s="16" t="s">
        <v>15</v>
      </c>
      <c r="D21" s="10">
        <v>0</v>
      </c>
      <c r="E21" s="22">
        <v>0</v>
      </c>
      <c r="F21" s="10">
        <f>D21*E21</f>
        <v>0</v>
      </c>
      <c r="G21"/>
      <c r="H21"/>
    </row>
    <row r="22" spans="1:8" s="4" customFormat="1" ht="15.6" hidden="1" x14ac:dyDescent="0.3">
      <c r="A22" s="18">
        <v>10</v>
      </c>
      <c r="B22" s="17" t="s">
        <v>40</v>
      </c>
      <c r="C22" s="16" t="s">
        <v>15</v>
      </c>
      <c r="D22" s="10">
        <v>0</v>
      </c>
      <c r="E22" s="22">
        <v>0</v>
      </c>
      <c r="F22" s="10">
        <f t="shared" ref="F22:F28" si="2">D22*E22</f>
        <v>0</v>
      </c>
      <c r="G22"/>
      <c r="H22"/>
    </row>
    <row r="23" spans="1:8" s="4" customFormat="1" ht="15.6" hidden="1" customHeight="1" x14ac:dyDescent="0.3">
      <c r="A23" s="18">
        <v>11</v>
      </c>
      <c r="B23" s="17" t="s">
        <v>41</v>
      </c>
      <c r="C23" s="16" t="s">
        <v>15</v>
      </c>
      <c r="D23" s="10">
        <v>0</v>
      </c>
      <c r="E23" s="22">
        <v>0</v>
      </c>
      <c r="F23" s="10">
        <f t="shared" si="2"/>
        <v>0</v>
      </c>
      <c r="G23"/>
      <c r="H23"/>
    </row>
    <row r="24" spans="1:8" s="4" customFormat="1" ht="15" hidden="1" customHeight="1" x14ac:dyDescent="0.3">
      <c r="A24" s="18">
        <v>12</v>
      </c>
      <c r="B24" s="17" t="s">
        <v>42</v>
      </c>
      <c r="C24" s="16" t="s">
        <v>15</v>
      </c>
      <c r="D24" s="10"/>
      <c r="E24" s="22">
        <v>0</v>
      </c>
      <c r="F24" s="10">
        <f t="shared" si="2"/>
        <v>0</v>
      </c>
      <c r="G24"/>
      <c r="H24"/>
    </row>
    <row r="25" spans="1:8" s="4" customFormat="1" ht="15" hidden="1" customHeight="1" x14ac:dyDescent="0.3">
      <c r="A25" s="18">
        <v>13</v>
      </c>
      <c r="B25" s="17" t="s">
        <v>43</v>
      </c>
      <c r="C25" s="16" t="s">
        <v>15</v>
      </c>
      <c r="D25" s="10"/>
      <c r="E25" s="22">
        <v>0</v>
      </c>
      <c r="F25" s="10">
        <f t="shared" si="2"/>
        <v>0</v>
      </c>
      <c r="G25"/>
      <c r="H25"/>
    </row>
    <row r="26" spans="1:8" s="4" customFormat="1" ht="15" hidden="1" customHeight="1" x14ac:dyDescent="0.3">
      <c r="A26" s="24">
        <v>12</v>
      </c>
      <c r="B26" s="25" t="s">
        <v>42</v>
      </c>
      <c r="C26" s="26" t="s">
        <v>15</v>
      </c>
      <c r="D26" s="8">
        <v>0</v>
      </c>
      <c r="E26" s="22">
        <v>0</v>
      </c>
      <c r="F26" s="27">
        <f t="shared" si="2"/>
        <v>0</v>
      </c>
      <c r="G26"/>
      <c r="H26"/>
    </row>
    <row r="27" spans="1:8" s="4" customFormat="1" ht="15" hidden="1" customHeight="1" x14ac:dyDescent="0.3">
      <c r="A27" s="28">
        <v>13</v>
      </c>
      <c r="B27" s="29" t="s">
        <v>43</v>
      </c>
      <c r="C27" s="30" t="s">
        <v>15</v>
      </c>
      <c r="D27" s="12">
        <v>0</v>
      </c>
      <c r="E27" s="22">
        <v>0</v>
      </c>
      <c r="F27" s="27">
        <f t="shared" si="2"/>
        <v>0</v>
      </c>
      <c r="G27"/>
      <c r="H27"/>
    </row>
    <row r="28" spans="1:8" ht="22.5" hidden="1" customHeight="1" x14ac:dyDescent="0.3">
      <c r="A28" s="18">
        <v>14</v>
      </c>
      <c r="B28" s="17" t="s">
        <v>13</v>
      </c>
      <c r="C28" s="18" t="s">
        <v>14</v>
      </c>
      <c r="D28" s="10">
        <v>0</v>
      </c>
      <c r="E28" s="22">
        <v>0</v>
      </c>
      <c r="F28" s="10">
        <f t="shared" si="2"/>
        <v>0</v>
      </c>
    </row>
    <row r="29" spans="1:8" ht="22.5" hidden="1" customHeight="1" x14ac:dyDescent="0.3">
      <c r="A29" s="45" t="s">
        <v>31</v>
      </c>
      <c r="B29" s="45"/>
      <c r="C29" s="45"/>
      <c r="D29" s="45"/>
      <c r="E29" s="45"/>
      <c r="F29" s="45"/>
    </row>
    <row r="30" spans="1:8" ht="22.5" hidden="1" customHeight="1" x14ac:dyDescent="0.3">
      <c r="A30" s="18">
        <v>15</v>
      </c>
      <c r="B30" s="17" t="s">
        <v>44</v>
      </c>
      <c r="C30" s="18" t="s">
        <v>14</v>
      </c>
      <c r="D30" s="10">
        <v>0</v>
      </c>
      <c r="E30" s="22">
        <v>0</v>
      </c>
      <c r="F30" s="10">
        <f>D30*E30</f>
        <v>0</v>
      </c>
    </row>
    <row r="31" spans="1:8" ht="15.6" hidden="1" x14ac:dyDescent="0.3">
      <c r="A31" s="18">
        <v>16</v>
      </c>
      <c r="B31" s="17" t="s">
        <v>27</v>
      </c>
      <c r="C31" s="18" t="s">
        <v>14</v>
      </c>
      <c r="D31" s="10">
        <v>0</v>
      </c>
      <c r="E31" s="22">
        <v>0</v>
      </c>
      <c r="F31" s="10">
        <f t="shared" ref="F31:F32" si="3">D31*E31</f>
        <v>0</v>
      </c>
    </row>
    <row r="32" spans="1:8" ht="15.6" hidden="1" x14ac:dyDescent="0.3">
      <c r="A32" s="18">
        <v>17</v>
      </c>
      <c r="B32" s="17" t="s">
        <v>6</v>
      </c>
      <c r="C32" s="18" t="s">
        <v>14</v>
      </c>
      <c r="D32" s="10">
        <v>0</v>
      </c>
      <c r="E32" s="22">
        <v>0</v>
      </c>
      <c r="F32" s="10">
        <f t="shared" si="3"/>
        <v>0</v>
      </c>
    </row>
    <row r="33" spans="1:6" ht="15" hidden="1" customHeight="1" x14ac:dyDescent="0.3">
      <c r="A33" s="45" t="s">
        <v>8</v>
      </c>
      <c r="B33" s="45"/>
      <c r="C33" s="45"/>
      <c r="D33" s="45"/>
      <c r="E33" s="45"/>
      <c r="F33" s="45"/>
    </row>
    <row r="34" spans="1:6" ht="15" hidden="1" customHeight="1" x14ac:dyDescent="0.3">
      <c r="A34" s="18">
        <v>18</v>
      </c>
      <c r="B34" s="17" t="s">
        <v>45</v>
      </c>
      <c r="C34" s="16" t="s">
        <v>55</v>
      </c>
      <c r="D34" s="10">
        <v>0</v>
      </c>
      <c r="E34" s="22">
        <v>0</v>
      </c>
      <c r="F34" s="10">
        <f>D34*E34</f>
        <v>0</v>
      </c>
    </row>
    <row r="35" spans="1:6" ht="15" hidden="1" customHeight="1" x14ac:dyDescent="0.3">
      <c r="A35" s="18">
        <v>19</v>
      </c>
      <c r="B35" s="17" t="s">
        <v>46</v>
      </c>
      <c r="C35" s="16" t="s">
        <v>55</v>
      </c>
      <c r="D35" s="10">
        <v>0</v>
      </c>
      <c r="E35" s="22">
        <v>0</v>
      </c>
      <c r="F35" s="10">
        <f t="shared" ref="F35:F42" si="4">D35*E35</f>
        <v>0</v>
      </c>
    </row>
    <row r="36" spans="1:6" ht="14.4" hidden="1" x14ac:dyDescent="0.3">
      <c r="A36" s="18">
        <v>20</v>
      </c>
      <c r="B36" s="17" t="s">
        <v>47</v>
      </c>
      <c r="C36" s="16" t="s">
        <v>55</v>
      </c>
      <c r="D36" s="10">
        <v>0</v>
      </c>
      <c r="E36" s="22">
        <v>0</v>
      </c>
      <c r="F36" s="10">
        <f t="shared" si="4"/>
        <v>0</v>
      </c>
    </row>
    <row r="37" spans="1:6" ht="14.4" hidden="1" x14ac:dyDescent="0.3">
      <c r="A37" s="18">
        <v>21</v>
      </c>
      <c r="B37" s="17" t="s">
        <v>48</v>
      </c>
      <c r="C37" s="16" t="s">
        <v>55</v>
      </c>
      <c r="D37" s="10">
        <v>0</v>
      </c>
      <c r="E37" s="22">
        <v>0</v>
      </c>
      <c r="F37" s="10">
        <f t="shared" si="4"/>
        <v>0</v>
      </c>
    </row>
    <row r="38" spans="1:6" ht="15" hidden="1" customHeight="1" x14ac:dyDescent="0.3">
      <c r="A38" s="18">
        <v>22</v>
      </c>
      <c r="B38" s="17" t="s">
        <v>49</v>
      </c>
      <c r="C38" s="16" t="s">
        <v>54</v>
      </c>
      <c r="D38" s="10">
        <v>0</v>
      </c>
      <c r="E38" s="22">
        <v>0</v>
      </c>
      <c r="F38" s="10">
        <f t="shared" si="4"/>
        <v>0</v>
      </c>
    </row>
    <row r="39" spans="1:6" ht="15" hidden="1" customHeight="1" x14ac:dyDescent="0.3">
      <c r="A39" s="18">
        <v>23</v>
      </c>
      <c r="B39" s="17" t="s">
        <v>7</v>
      </c>
      <c r="C39" s="16" t="s">
        <v>54</v>
      </c>
      <c r="D39" s="10">
        <v>0</v>
      </c>
      <c r="E39" s="22">
        <v>0</v>
      </c>
      <c r="F39" s="10">
        <f t="shared" si="4"/>
        <v>0</v>
      </c>
    </row>
    <row r="40" spans="1:6" ht="14.4" hidden="1" x14ac:dyDescent="0.3">
      <c r="A40" s="18">
        <v>24</v>
      </c>
      <c r="B40" s="17" t="s">
        <v>50</v>
      </c>
      <c r="C40" s="16" t="s">
        <v>54</v>
      </c>
      <c r="D40" s="10">
        <v>0</v>
      </c>
      <c r="E40" s="22">
        <v>0</v>
      </c>
      <c r="F40" s="10">
        <f t="shared" si="4"/>
        <v>0</v>
      </c>
    </row>
    <row r="41" spans="1:6" ht="15" hidden="1" customHeight="1" x14ac:dyDescent="0.3">
      <c r="A41" s="18">
        <v>25</v>
      </c>
      <c r="B41" s="17" t="s">
        <v>51</v>
      </c>
      <c r="C41" s="16" t="s">
        <v>55</v>
      </c>
      <c r="D41" s="10">
        <v>0</v>
      </c>
      <c r="E41" s="22">
        <v>0</v>
      </c>
      <c r="F41" s="10">
        <f t="shared" si="4"/>
        <v>0</v>
      </c>
    </row>
    <row r="42" spans="1:6" ht="14.4" hidden="1" x14ac:dyDescent="0.3">
      <c r="A42" s="18">
        <v>26</v>
      </c>
      <c r="B42" s="17" t="s">
        <v>52</v>
      </c>
      <c r="C42" s="16" t="s">
        <v>55</v>
      </c>
      <c r="D42" s="10">
        <v>0</v>
      </c>
      <c r="E42" s="22">
        <v>0</v>
      </c>
      <c r="F42" s="10">
        <f t="shared" si="4"/>
        <v>0</v>
      </c>
    </row>
    <row r="43" spans="1:6" ht="15" hidden="1" customHeight="1" x14ac:dyDescent="0.3">
      <c r="A43" s="45" t="s">
        <v>32</v>
      </c>
      <c r="B43" s="45"/>
      <c r="C43" s="45"/>
      <c r="D43" s="45"/>
      <c r="E43" s="45"/>
      <c r="F43" s="45"/>
    </row>
    <row r="44" spans="1:6" ht="14.4" hidden="1" x14ac:dyDescent="0.3">
      <c r="A44" s="18">
        <v>27</v>
      </c>
      <c r="B44" s="17" t="s">
        <v>53</v>
      </c>
      <c r="C44" s="16" t="s">
        <v>56</v>
      </c>
      <c r="D44" s="10">
        <v>0</v>
      </c>
      <c r="E44" s="22">
        <v>0</v>
      </c>
      <c r="F44" s="10">
        <f>D44*E44</f>
        <v>0</v>
      </c>
    </row>
    <row r="45" spans="1:6" ht="14.4" hidden="1" x14ac:dyDescent="0.3">
      <c r="A45" s="18">
        <v>28</v>
      </c>
      <c r="B45" s="17" t="s">
        <v>9</v>
      </c>
      <c r="C45" s="16" t="s">
        <v>10</v>
      </c>
      <c r="D45" s="10">
        <v>0</v>
      </c>
      <c r="E45" s="22">
        <v>0</v>
      </c>
      <c r="F45" s="10">
        <f t="shared" ref="F45:F46" si="5">D45*E45</f>
        <v>0</v>
      </c>
    </row>
    <row r="46" spans="1:6" ht="14.4" hidden="1" x14ac:dyDescent="0.3">
      <c r="A46" s="18">
        <v>29</v>
      </c>
      <c r="B46" s="17" t="s">
        <v>16</v>
      </c>
      <c r="C46" s="16" t="s">
        <v>10</v>
      </c>
      <c r="D46" s="10">
        <v>0</v>
      </c>
      <c r="E46" s="22">
        <v>0</v>
      </c>
      <c r="F46" s="10">
        <f t="shared" si="5"/>
        <v>0</v>
      </c>
    </row>
    <row r="47" spans="1:6" ht="14.4" x14ac:dyDescent="0.3">
      <c r="A47" s="1"/>
      <c r="B47" s="1"/>
      <c r="C47" s="6"/>
      <c r="D47" s="1"/>
      <c r="E47" s="7" t="s">
        <v>19</v>
      </c>
      <c r="F47" s="9">
        <f>SUM(F28:F46)</f>
        <v>0</v>
      </c>
    </row>
    <row r="48" spans="1:6" ht="14.4" x14ac:dyDescent="0.3">
      <c r="A48" s="1"/>
      <c r="B48" s="1"/>
      <c r="C48" s="6"/>
      <c r="D48" s="1"/>
      <c r="E48" s="7" t="s">
        <v>21</v>
      </c>
      <c r="F48" s="10">
        <f>+F47*0.2</f>
        <v>0</v>
      </c>
    </row>
    <row r="49" spans="1:6" ht="14.4" x14ac:dyDescent="0.3">
      <c r="A49" s="1" t="s">
        <v>3</v>
      </c>
      <c r="B49" s="2"/>
      <c r="C49" s="6"/>
      <c r="D49" s="3"/>
      <c r="E49" s="7" t="s">
        <v>20</v>
      </c>
      <c r="F49" s="10">
        <f>+F47*1.2</f>
        <v>0</v>
      </c>
    </row>
    <row r="50" spans="1:6" ht="14.4" x14ac:dyDescent="0.3">
      <c r="A50" s="1"/>
      <c r="B50" s="2"/>
      <c r="C50" s="6"/>
      <c r="D50" s="3"/>
    </row>
    <row r="51" spans="1:6" ht="14.4" x14ac:dyDescent="0.3">
      <c r="A51" s="1" t="s">
        <v>4</v>
      </c>
      <c r="B51" s="2"/>
      <c r="C51" s="6"/>
      <c r="D51" s="3"/>
    </row>
    <row r="52" spans="1:6" ht="14.4" x14ac:dyDescent="0.3"/>
    <row r="53" spans="1:6" ht="14.4" x14ac:dyDescent="0.3"/>
    <row r="54" spans="1:6" ht="14.4" x14ac:dyDescent="0.3"/>
    <row r="55" spans="1:6" ht="14.4" x14ac:dyDescent="0.3"/>
    <row r="56" spans="1:6" ht="14.4" x14ac:dyDescent="0.3"/>
    <row r="57" spans="1:6" ht="14.4" x14ac:dyDescent="0.3"/>
    <row r="58" spans="1:6" ht="14.4" x14ac:dyDescent="0.3"/>
    <row r="59" spans="1:6" ht="14.4" x14ac:dyDescent="0.3"/>
    <row r="60" spans="1:6" ht="14.4" x14ac:dyDescent="0.3"/>
    <row r="61" spans="1:6" ht="14.4" x14ac:dyDescent="0.3"/>
    <row r="62" spans="1:6" ht="14.4" x14ac:dyDescent="0.3"/>
  </sheetData>
  <mergeCells count="11">
    <mergeCell ref="A1:G1"/>
    <mergeCell ref="A2:G2"/>
    <mergeCell ref="A3:G4"/>
    <mergeCell ref="A5:G5"/>
    <mergeCell ref="A43:F43"/>
    <mergeCell ref="A33:F33"/>
    <mergeCell ref="A9:F9"/>
    <mergeCell ref="A12:F12"/>
    <mergeCell ref="A29:F29"/>
    <mergeCell ref="A16:F16"/>
    <mergeCell ref="A20:F20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  <headerFooter>
    <oddHeader>&amp;C&amp;"Frutiger LT Std 45 Light,Normal"&amp;KDA4B44Office national des forêts agence des Alpes de Haute Provence
Marché n° 2021-8730-01</oddHeader>
    <oddFooter>&amp;C&amp;KDA4B44BPU Marché n° 2021-8730-01_MS5&amp;R&amp;KDA4B44Lots n° 4- 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3908C-489C-44A8-91C6-81C29E8F4BB0}">
  <sheetPr>
    <tabColor rgb="FFFFFF00"/>
    <pageSetUpPr fitToPage="1"/>
  </sheetPr>
  <dimension ref="A1:F62"/>
  <sheetViews>
    <sheetView showGridLines="0" zoomScaleNormal="100" workbookViewId="0">
      <selection activeCell="A3" sqref="A3:F4"/>
    </sheetView>
  </sheetViews>
  <sheetFormatPr baseColWidth="10" defaultColWidth="14.44140625" defaultRowHeight="15" customHeight="1" x14ac:dyDescent="0.3"/>
  <cols>
    <col min="1" max="1" width="9.5546875" customWidth="1"/>
    <col min="2" max="2" width="61.6640625" bestFit="1" customWidth="1"/>
    <col min="3" max="3" width="5.33203125" bestFit="1" customWidth="1"/>
    <col min="4" max="4" width="18.88671875" customWidth="1"/>
    <col min="5" max="5" width="10.5546875" bestFit="1" customWidth="1"/>
    <col min="6" max="6" width="18.6640625" bestFit="1" customWidth="1"/>
  </cols>
  <sheetData>
    <row r="1" spans="1:6" ht="15" customHeight="1" x14ac:dyDescent="0.3">
      <c r="A1" s="51" t="s">
        <v>22</v>
      </c>
      <c r="B1" s="51"/>
      <c r="C1" s="51"/>
      <c r="D1" s="51"/>
      <c r="E1" s="51"/>
      <c r="F1" s="51"/>
    </row>
    <row r="2" spans="1:6" ht="37.5" customHeight="1" x14ac:dyDescent="0.4">
      <c r="A2" s="43" t="s">
        <v>63</v>
      </c>
      <c r="B2" s="43"/>
      <c r="C2" s="43"/>
      <c r="D2" s="43"/>
      <c r="E2" s="43"/>
      <c r="F2" s="43"/>
    </row>
    <row r="3" spans="1:6" ht="34.5" customHeight="1" x14ac:dyDescent="0.3">
      <c r="A3" s="44" t="s">
        <v>58</v>
      </c>
      <c r="B3" s="44"/>
      <c r="C3" s="44"/>
      <c r="D3" s="44"/>
      <c r="E3" s="44"/>
      <c r="F3" s="44"/>
    </row>
    <row r="4" spans="1:6" ht="20.25" customHeight="1" x14ac:dyDescent="0.3">
      <c r="A4" s="44"/>
      <c r="B4" s="44"/>
      <c r="C4" s="44"/>
      <c r="D4" s="44"/>
      <c r="E4" s="44"/>
      <c r="F4" s="44"/>
    </row>
    <row r="5" spans="1:6" ht="22.8" x14ac:dyDescent="0.3">
      <c r="A5" s="52" t="s">
        <v>23</v>
      </c>
      <c r="B5" s="52"/>
      <c r="C5" s="52"/>
      <c r="D5" s="52"/>
      <c r="E5" s="52"/>
      <c r="F5" s="52"/>
    </row>
    <row r="6" spans="1:6" ht="33.75" customHeight="1" x14ac:dyDescent="0.3"/>
    <row r="7" spans="1:6" thickBot="1" x14ac:dyDescent="0.35"/>
    <row r="8" spans="1:6" s="5" customFormat="1" ht="21.75" customHeight="1" x14ac:dyDescent="0.3">
      <c r="A8" s="13" t="s">
        <v>5</v>
      </c>
      <c r="B8" s="14" t="s">
        <v>0</v>
      </c>
      <c r="C8" s="14" t="s">
        <v>1</v>
      </c>
      <c r="D8" s="15" t="s">
        <v>2</v>
      </c>
      <c r="E8" s="15" t="s">
        <v>17</v>
      </c>
      <c r="F8" s="15" t="s">
        <v>18</v>
      </c>
    </row>
    <row r="9" spans="1:6" s="5" customFormat="1" ht="22.5" customHeight="1" x14ac:dyDescent="0.3">
      <c r="A9" s="45" t="s">
        <v>11</v>
      </c>
      <c r="B9" s="45"/>
      <c r="C9" s="45"/>
      <c r="D9" s="45"/>
      <c r="E9" s="45"/>
      <c r="F9" s="45"/>
    </row>
    <row r="10" spans="1:6" s="4" customFormat="1" ht="14.4" x14ac:dyDescent="0.3">
      <c r="A10" s="16">
        <v>1</v>
      </c>
      <c r="B10" s="17" t="s">
        <v>12</v>
      </c>
      <c r="C10" s="18" t="s">
        <v>54</v>
      </c>
      <c r="D10" s="10"/>
      <c r="E10" s="19">
        <v>1</v>
      </c>
      <c r="F10" s="10">
        <f>E10*D10</f>
        <v>0</v>
      </c>
    </row>
    <row r="11" spans="1:6" s="5" customFormat="1" ht="21.75" customHeight="1" x14ac:dyDescent="0.3">
      <c r="A11" s="16">
        <v>2</v>
      </c>
      <c r="B11" s="17" t="s">
        <v>28</v>
      </c>
      <c r="C11" s="18" t="s">
        <v>14</v>
      </c>
      <c r="D11" s="10"/>
      <c r="E11" s="22">
        <v>250</v>
      </c>
      <c r="F11" s="10">
        <f>E11*D11</f>
        <v>0</v>
      </c>
    </row>
    <row r="12" spans="1:6" s="4" customFormat="1" ht="15" customHeight="1" x14ac:dyDescent="0.3">
      <c r="A12" s="45" t="s">
        <v>25</v>
      </c>
      <c r="B12" s="45"/>
      <c r="C12" s="45"/>
      <c r="D12" s="45"/>
      <c r="E12" s="45"/>
      <c r="F12" s="45"/>
    </row>
    <row r="13" spans="1:6" s="4" customFormat="1" ht="14.4" hidden="1" x14ac:dyDescent="0.3">
      <c r="A13" s="18">
        <v>3</v>
      </c>
      <c r="B13" s="17" t="s">
        <v>26</v>
      </c>
      <c r="C13" s="18" t="s">
        <v>55</v>
      </c>
      <c r="D13" s="10"/>
      <c r="E13" s="22">
        <v>0</v>
      </c>
      <c r="F13" s="10">
        <f>E13*D13</f>
        <v>0</v>
      </c>
    </row>
    <row r="14" spans="1:6" s="4" customFormat="1" ht="14.4" x14ac:dyDescent="0.3">
      <c r="A14" s="18">
        <v>4</v>
      </c>
      <c r="B14" s="17" t="s">
        <v>34</v>
      </c>
      <c r="C14" s="18" t="s">
        <v>55</v>
      </c>
      <c r="D14" s="10"/>
      <c r="E14" s="22">
        <v>70</v>
      </c>
      <c r="F14" s="10">
        <f t="shared" ref="F14:F15" si="0">E14*D14</f>
        <v>0</v>
      </c>
    </row>
    <row r="15" spans="1:6" s="4" customFormat="1" ht="14.4" hidden="1" x14ac:dyDescent="0.3">
      <c r="A15" s="18">
        <v>5</v>
      </c>
      <c r="B15" s="17" t="s">
        <v>35</v>
      </c>
      <c r="C15" s="18" t="s">
        <v>55</v>
      </c>
      <c r="D15" s="10"/>
      <c r="E15" s="22">
        <v>0</v>
      </c>
      <c r="F15" s="10">
        <f t="shared" si="0"/>
        <v>0</v>
      </c>
    </row>
    <row r="16" spans="1:6" s="4" customFormat="1" ht="21.75" customHeight="1" x14ac:dyDescent="0.3">
      <c r="A16" s="45" t="s">
        <v>29</v>
      </c>
      <c r="B16" s="45"/>
      <c r="C16" s="45"/>
      <c r="D16" s="45"/>
      <c r="E16" s="45"/>
      <c r="F16" s="45"/>
    </row>
    <row r="17" spans="1:6" s="4" customFormat="1" ht="15.6" x14ac:dyDescent="0.3">
      <c r="A17" s="18">
        <v>6</v>
      </c>
      <c r="B17" s="17" t="s">
        <v>59</v>
      </c>
      <c r="C17" s="18" t="s">
        <v>14</v>
      </c>
      <c r="D17" s="10"/>
      <c r="E17" s="22">
        <v>250</v>
      </c>
      <c r="F17" s="10">
        <f>E17*D17</f>
        <v>0</v>
      </c>
    </row>
    <row r="18" spans="1:6" s="5" customFormat="1" ht="21.75" hidden="1" customHeight="1" x14ac:dyDescent="0.3">
      <c r="A18" s="18">
        <v>7</v>
      </c>
      <c r="B18" s="17" t="s">
        <v>37</v>
      </c>
      <c r="C18" s="18" t="s">
        <v>14</v>
      </c>
      <c r="D18" s="10"/>
      <c r="E18" s="22">
        <v>0</v>
      </c>
      <c r="F18" s="10">
        <f t="shared" ref="F18:F19" si="1">E18*D18</f>
        <v>0</v>
      </c>
    </row>
    <row r="19" spans="1:6" s="5" customFormat="1" ht="21.75" hidden="1" customHeight="1" x14ac:dyDescent="0.3">
      <c r="A19" s="18">
        <v>8</v>
      </c>
      <c r="B19" s="17" t="s">
        <v>38</v>
      </c>
      <c r="C19" s="16" t="s">
        <v>15</v>
      </c>
      <c r="D19" s="10"/>
      <c r="E19" s="22">
        <v>0</v>
      </c>
      <c r="F19" s="10">
        <f t="shared" si="1"/>
        <v>0</v>
      </c>
    </row>
    <row r="20" spans="1:6" s="4" customFormat="1" ht="15" customHeight="1" x14ac:dyDescent="0.3">
      <c r="A20" s="45" t="s">
        <v>30</v>
      </c>
      <c r="B20" s="45"/>
      <c r="C20" s="45"/>
      <c r="D20" s="45"/>
      <c r="E20" s="45"/>
      <c r="F20" s="45"/>
    </row>
    <row r="21" spans="1:6" s="5" customFormat="1" ht="21.75" customHeight="1" x14ac:dyDescent="0.3">
      <c r="A21" s="18">
        <v>9</v>
      </c>
      <c r="B21" s="17" t="s">
        <v>39</v>
      </c>
      <c r="C21" s="16" t="s">
        <v>15</v>
      </c>
      <c r="D21" s="10"/>
      <c r="E21" s="22">
        <v>30</v>
      </c>
      <c r="F21" s="10">
        <f>E21*D21</f>
        <v>0</v>
      </c>
    </row>
    <row r="22" spans="1:6" s="4" customFormat="1" ht="15.6" hidden="1" x14ac:dyDescent="0.3">
      <c r="A22" s="18">
        <v>10</v>
      </c>
      <c r="B22" s="17" t="s">
        <v>40</v>
      </c>
      <c r="C22" s="16" t="s">
        <v>15</v>
      </c>
      <c r="D22" s="10"/>
      <c r="E22" s="22">
        <v>0</v>
      </c>
      <c r="F22" s="10">
        <f t="shared" ref="F22:F28" si="2">E22*D22</f>
        <v>0</v>
      </c>
    </row>
    <row r="23" spans="1:6" s="4" customFormat="1" ht="15.6" hidden="1" customHeight="1" x14ac:dyDescent="0.3">
      <c r="A23" s="18">
        <v>11</v>
      </c>
      <c r="B23" s="17" t="s">
        <v>41</v>
      </c>
      <c r="C23" s="16" t="s">
        <v>15</v>
      </c>
      <c r="D23" s="10"/>
      <c r="E23" s="22">
        <v>0</v>
      </c>
      <c r="F23" s="10">
        <f t="shared" si="2"/>
        <v>0</v>
      </c>
    </row>
    <row r="24" spans="1:6" s="4" customFormat="1" ht="15" hidden="1" customHeight="1" x14ac:dyDescent="0.3">
      <c r="A24" s="18">
        <v>12</v>
      </c>
      <c r="B24" s="17" t="s">
        <v>42</v>
      </c>
      <c r="C24" s="16" t="s">
        <v>15</v>
      </c>
      <c r="D24" s="10"/>
      <c r="E24" s="22"/>
      <c r="F24" s="10">
        <f t="shared" si="2"/>
        <v>0</v>
      </c>
    </row>
    <row r="25" spans="1:6" s="4" customFormat="1" ht="15" hidden="1" customHeight="1" x14ac:dyDescent="0.3">
      <c r="A25" s="18">
        <v>13</v>
      </c>
      <c r="B25" s="17" t="s">
        <v>43</v>
      </c>
      <c r="C25" s="16" t="s">
        <v>15</v>
      </c>
      <c r="D25" s="10"/>
      <c r="E25" s="22"/>
      <c r="F25" s="10">
        <f t="shared" si="2"/>
        <v>0</v>
      </c>
    </row>
    <row r="26" spans="1:6" s="4" customFormat="1" ht="15" hidden="1" customHeight="1" x14ac:dyDescent="0.3">
      <c r="A26" s="24">
        <v>12</v>
      </c>
      <c r="B26" s="25" t="s">
        <v>42</v>
      </c>
      <c r="C26" s="26" t="s">
        <v>15</v>
      </c>
      <c r="D26" s="10"/>
      <c r="E26" s="22">
        <v>0</v>
      </c>
      <c r="F26" s="10">
        <f t="shared" si="2"/>
        <v>0</v>
      </c>
    </row>
    <row r="27" spans="1:6" s="4" customFormat="1" ht="15" customHeight="1" x14ac:dyDescent="0.3">
      <c r="A27" s="28">
        <v>13</v>
      </c>
      <c r="B27" s="29" t="s">
        <v>43</v>
      </c>
      <c r="C27" s="30" t="s">
        <v>15</v>
      </c>
      <c r="D27" s="10"/>
      <c r="E27" s="22">
        <v>365</v>
      </c>
      <c r="F27" s="10">
        <f t="shared" si="2"/>
        <v>0</v>
      </c>
    </row>
    <row r="28" spans="1:6" ht="22.5" hidden="1" customHeight="1" x14ac:dyDescent="0.3">
      <c r="A28" s="18">
        <v>14</v>
      </c>
      <c r="B28" s="17" t="s">
        <v>13</v>
      </c>
      <c r="C28" s="18" t="s">
        <v>14</v>
      </c>
      <c r="D28" s="10"/>
      <c r="E28" s="22">
        <v>0</v>
      </c>
      <c r="F28" s="10">
        <f t="shared" si="2"/>
        <v>0</v>
      </c>
    </row>
    <row r="29" spans="1:6" ht="22.5" customHeight="1" x14ac:dyDescent="0.3">
      <c r="A29" s="45" t="s">
        <v>31</v>
      </c>
      <c r="B29" s="45"/>
      <c r="C29" s="45"/>
      <c r="D29" s="45"/>
      <c r="E29" s="45"/>
      <c r="F29" s="45"/>
    </row>
    <row r="30" spans="1:6" ht="22.5" hidden="1" customHeight="1" x14ac:dyDescent="0.3">
      <c r="A30" s="18">
        <v>15</v>
      </c>
      <c r="B30" s="17" t="s">
        <v>44</v>
      </c>
      <c r="C30" s="18" t="s">
        <v>14</v>
      </c>
      <c r="D30" s="10"/>
      <c r="E30" s="22">
        <v>0</v>
      </c>
      <c r="F30" s="10">
        <f t="shared" ref="F30:F31" si="3">D30*E30</f>
        <v>0</v>
      </c>
    </row>
    <row r="31" spans="1:6" ht="15.6" x14ac:dyDescent="0.3">
      <c r="A31" s="18">
        <v>16</v>
      </c>
      <c r="B31" s="17" t="s">
        <v>27</v>
      </c>
      <c r="C31" s="18" t="s">
        <v>14</v>
      </c>
      <c r="D31" s="10"/>
      <c r="E31" s="22">
        <v>1625</v>
      </c>
      <c r="F31" s="10">
        <f t="shared" si="3"/>
        <v>0</v>
      </c>
    </row>
    <row r="32" spans="1:6" ht="15.6" x14ac:dyDescent="0.3">
      <c r="A32" s="18">
        <v>17</v>
      </c>
      <c r="B32" s="17" t="s">
        <v>6</v>
      </c>
      <c r="C32" s="18" t="s">
        <v>14</v>
      </c>
      <c r="D32" s="10"/>
      <c r="E32" s="22">
        <v>1625</v>
      </c>
      <c r="F32" s="10">
        <f>D32*E32</f>
        <v>0</v>
      </c>
    </row>
    <row r="33" spans="1:6" ht="15" customHeight="1" x14ac:dyDescent="0.3">
      <c r="A33" s="45" t="s">
        <v>8</v>
      </c>
      <c r="B33" s="45"/>
      <c r="C33" s="45"/>
      <c r="D33" s="45"/>
      <c r="E33" s="45"/>
      <c r="F33" s="45"/>
    </row>
    <row r="34" spans="1:6" ht="15" hidden="1" customHeight="1" x14ac:dyDescent="0.3">
      <c r="A34" s="18">
        <v>18</v>
      </c>
      <c r="B34" s="17" t="s">
        <v>45</v>
      </c>
      <c r="C34" s="16" t="s">
        <v>55</v>
      </c>
      <c r="D34" s="10"/>
      <c r="E34" s="22">
        <v>0</v>
      </c>
      <c r="F34" s="10">
        <f t="shared" ref="F34:F38" si="4">D34*E34</f>
        <v>0</v>
      </c>
    </row>
    <row r="35" spans="1:6" ht="15" hidden="1" customHeight="1" x14ac:dyDescent="0.3">
      <c r="A35" s="18">
        <v>19</v>
      </c>
      <c r="B35" s="17" t="s">
        <v>46</v>
      </c>
      <c r="C35" s="16" t="s">
        <v>55</v>
      </c>
      <c r="D35" s="10"/>
      <c r="E35" s="22">
        <v>0</v>
      </c>
      <c r="F35" s="10">
        <f t="shared" si="4"/>
        <v>0</v>
      </c>
    </row>
    <row r="36" spans="1:6" ht="14.4" hidden="1" x14ac:dyDescent="0.3">
      <c r="A36" s="18">
        <v>20</v>
      </c>
      <c r="B36" s="17" t="s">
        <v>47</v>
      </c>
      <c r="C36" s="16" t="s">
        <v>55</v>
      </c>
      <c r="D36" s="10"/>
      <c r="E36" s="22">
        <v>0</v>
      </c>
      <c r="F36" s="10">
        <f t="shared" si="4"/>
        <v>0</v>
      </c>
    </row>
    <row r="37" spans="1:6" ht="14.4" hidden="1" x14ac:dyDescent="0.3">
      <c r="A37" s="18">
        <v>21</v>
      </c>
      <c r="B37" s="17" t="s">
        <v>48</v>
      </c>
      <c r="C37" s="16" t="s">
        <v>55</v>
      </c>
      <c r="D37" s="10"/>
      <c r="E37" s="22">
        <v>0</v>
      </c>
      <c r="F37" s="10">
        <f t="shared" si="4"/>
        <v>0</v>
      </c>
    </row>
    <row r="38" spans="1:6" ht="15" hidden="1" customHeight="1" x14ac:dyDescent="0.3">
      <c r="A38" s="18">
        <v>22</v>
      </c>
      <c r="B38" s="17" t="s">
        <v>49</v>
      </c>
      <c r="C38" s="16" t="s">
        <v>54</v>
      </c>
      <c r="D38" s="10"/>
      <c r="E38" s="22">
        <v>0</v>
      </c>
      <c r="F38" s="10">
        <f t="shared" si="4"/>
        <v>0</v>
      </c>
    </row>
    <row r="39" spans="1:6" ht="15" hidden="1" customHeight="1" x14ac:dyDescent="0.3">
      <c r="A39" s="18">
        <v>23</v>
      </c>
      <c r="B39" s="17" t="s">
        <v>7</v>
      </c>
      <c r="C39" s="16" t="s">
        <v>54</v>
      </c>
      <c r="D39" s="10"/>
      <c r="E39" s="22">
        <v>0</v>
      </c>
      <c r="F39" s="10">
        <f t="shared" ref="F39:F42" si="5">D39*E39</f>
        <v>0</v>
      </c>
    </row>
    <row r="40" spans="1:6" ht="14.4" x14ac:dyDescent="0.3">
      <c r="A40" s="18">
        <v>24</v>
      </c>
      <c r="B40" s="17" t="s">
        <v>50</v>
      </c>
      <c r="C40" s="16" t="s">
        <v>54</v>
      </c>
      <c r="D40" s="10"/>
      <c r="E40" s="22">
        <v>16</v>
      </c>
      <c r="F40" s="10">
        <f t="shared" si="5"/>
        <v>0</v>
      </c>
    </row>
    <row r="41" spans="1:6" ht="15" customHeight="1" x14ac:dyDescent="0.3">
      <c r="A41" s="18">
        <v>25</v>
      </c>
      <c r="B41" s="17" t="s">
        <v>51</v>
      </c>
      <c r="C41" s="16" t="s">
        <v>55</v>
      </c>
      <c r="D41" s="10"/>
      <c r="E41" s="22">
        <v>110</v>
      </c>
      <c r="F41" s="10">
        <f t="shared" si="5"/>
        <v>0</v>
      </c>
    </row>
    <row r="42" spans="1:6" ht="14.4" hidden="1" x14ac:dyDescent="0.3">
      <c r="A42" s="18">
        <v>26</v>
      </c>
      <c r="B42" s="17" t="s">
        <v>52</v>
      </c>
      <c r="C42" s="16" t="s">
        <v>55</v>
      </c>
      <c r="D42" s="10"/>
      <c r="E42" s="22">
        <v>0</v>
      </c>
      <c r="F42" s="10">
        <f t="shared" si="5"/>
        <v>0</v>
      </c>
    </row>
    <row r="43" spans="1:6" ht="15" hidden="1" customHeight="1" x14ac:dyDescent="0.3">
      <c r="A43" s="45" t="s">
        <v>32</v>
      </c>
      <c r="B43" s="45"/>
      <c r="C43" s="45"/>
      <c r="D43" s="45"/>
      <c r="E43" s="45"/>
      <c r="F43" s="45"/>
    </row>
    <row r="44" spans="1:6" ht="14.4" hidden="1" x14ac:dyDescent="0.3">
      <c r="A44" s="18">
        <v>27</v>
      </c>
      <c r="B44" s="17" t="s">
        <v>53</v>
      </c>
      <c r="C44" s="16" t="s">
        <v>56</v>
      </c>
      <c r="D44" s="10"/>
      <c r="E44" s="22">
        <v>0</v>
      </c>
      <c r="F44" s="10">
        <f>D44*E44</f>
        <v>0</v>
      </c>
    </row>
    <row r="45" spans="1:6" ht="14.4" hidden="1" x14ac:dyDescent="0.3">
      <c r="A45" s="18">
        <v>28</v>
      </c>
      <c r="B45" s="17" t="s">
        <v>9</v>
      </c>
      <c r="C45" s="16" t="s">
        <v>10</v>
      </c>
      <c r="D45" s="10"/>
      <c r="E45" s="22">
        <v>0</v>
      </c>
      <c r="F45" s="10">
        <f t="shared" ref="F45:F46" si="6">D45*E45</f>
        <v>0</v>
      </c>
    </row>
    <row r="46" spans="1:6" ht="14.4" hidden="1" x14ac:dyDescent="0.3">
      <c r="A46" s="18">
        <v>29</v>
      </c>
      <c r="B46" s="17" t="s">
        <v>16</v>
      </c>
      <c r="C46" s="16" t="s">
        <v>10</v>
      </c>
      <c r="D46" s="10"/>
      <c r="E46" s="22">
        <v>0</v>
      </c>
      <c r="F46" s="10">
        <f t="shared" si="6"/>
        <v>0</v>
      </c>
    </row>
    <row r="47" spans="1:6" ht="14.4" x14ac:dyDescent="0.3">
      <c r="A47" s="1"/>
      <c r="B47" s="1"/>
      <c r="C47" s="6"/>
      <c r="D47" s="1"/>
      <c r="E47" s="7" t="s">
        <v>19</v>
      </c>
      <c r="F47" s="9">
        <f>SUM(F10:F46)</f>
        <v>0</v>
      </c>
    </row>
    <row r="48" spans="1:6" ht="14.4" x14ac:dyDescent="0.3">
      <c r="A48" s="1"/>
      <c r="B48" s="1"/>
      <c r="C48" s="6"/>
      <c r="D48" s="1"/>
      <c r="E48" s="7" t="s">
        <v>21</v>
      </c>
      <c r="F48" s="10">
        <f>+F47*0.2</f>
        <v>0</v>
      </c>
    </row>
    <row r="49" spans="1:6" ht="14.4" x14ac:dyDescent="0.3">
      <c r="A49" s="1" t="s">
        <v>3</v>
      </c>
      <c r="B49" s="2"/>
      <c r="C49" s="6"/>
      <c r="D49" s="3"/>
      <c r="E49" s="7" t="s">
        <v>20</v>
      </c>
      <c r="F49" s="10">
        <f>+F47*1.2</f>
        <v>0</v>
      </c>
    </row>
    <row r="50" spans="1:6" ht="14.4" x14ac:dyDescent="0.3">
      <c r="A50" s="1"/>
      <c r="B50" s="2"/>
      <c r="C50" s="6"/>
      <c r="D50" s="3"/>
    </row>
    <row r="51" spans="1:6" ht="14.4" x14ac:dyDescent="0.3">
      <c r="A51" s="1" t="s">
        <v>4</v>
      </c>
      <c r="B51" s="2"/>
      <c r="C51" s="6"/>
      <c r="D51" s="3"/>
    </row>
    <row r="52" spans="1:6" ht="14.4" x14ac:dyDescent="0.3"/>
    <row r="53" spans="1:6" ht="14.4" x14ac:dyDescent="0.3"/>
    <row r="54" spans="1:6" ht="14.4" x14ac:dyDescent="0.3"/>
    <row r="55" spans="1:6" ht="14.4" x14ac:dyDescent="0.3"/>
    <row r="56" spans="1:6" ht="14.4" x14ac:dyDescent="0.3"/>
    <row r="57" spans="1:6" ht="14.4" x14ac:dyDescent="0.3"/>
    <row r="58" spans="1:6" ht="14.4" x14ac:dyDescent="0.3"/>
    <row r="59" spans="1:6" ht="14.4" x14ac:dyDescent="0.3"/>
    <row r="60" spans="1:6" ht="14.4" x14ac:dyDescent="0.3"/>
    <row r="61" spans="1:6" ht="14.4" x14ac:dyDescent="0.3"/>
    <row r="62" spans="1:6" ht="14.4" x14ac:dyDescent="0.3"/>
  </sheetData>
  <mergeCells count="11">
    <mergeCell ref="A43:F43"/>
    <mergeCell ref="A33:F33"/>
    <mergeCell ref="A1:F1"/>
    <mergeCell ref="A2:F2"/>
    <mergeCell ref="A3:F4"/>
    <mergeCell ref="A5:F5"/>
    <mergeCell ref="A12:F12"/>
    <mergeCell ref="A9:F9"/>
    <mergeCell ref="A16:F16"/>
    <mergeCell ref="A20:F20"/>
    <mergeCell ref="A29:F29"/>
  </mergeCells>
  <phoneticPr fontId="10" type="noConversion"/>
  <pageMargins left="0.23622047244094491" right="0.23622047244094491" top="0.74803149606299213" bottom="0.74803149606299213" header="0.31496062992125984" footer="0.31496062992125984"/>
  <pageSetup paperSize="9" scale="64" orientation="portrait" r:id="rId1"/>
  <headerFooter>
    <oddHeader>&amp;C&amp;"Frutiger LT Std 45 Light,Normal"&amp;KDA4B44Office national des forêts agence des Alpes de Haute Provence
Marché n° 2021-8730-01</oddHeader>
    <oddFooter>&amp;C&amp;KDA4B44BPU Marché n° 2021-8730-01_MS5&amp;R&amp;KDA4B44Lots n° 4- 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E207F9-6698-45D2-AC2E-63458C033622}">
  <sheetPr>
    <tabColor rgb="FFFF0000"/>
    <pageSetUpPr fitToPage="1"/>
  </sheetPr>
  <dimension ref="A1:I62"/>
  <sheetViews>
    <sheetView showGridLines="0" tabSelected="1" zoomScaleNormal="100" workbookViewId="0">
      <selection activeCell="G4" sqref="G4"/>
    </sheetView>
  </sheetViews>
  <sheetFormatPr baseColWidth="10" defaultColWidth="14.44140625" defaultRowHeight="15" customHeight="1" x14ac:dyDescent="0.3"/>
  <cols>
    <col min="1" max="1" width="9.5546875" customWidth="1"/>
    <col min="2" max="2" width="61.6640625" bestFit="1" customWidth="1"/>
    <col min="3" max="3" width="5.33203125" bestFit="1" customWidth="1"/>
    <col min="4" max="4" width="18.88671875" customWidth="1"/>
    <col min="5" max="5" width="10.5546875" bestFit="1" customWidth="1"/>
    <col min="6" max="6" width="18.6640625" bestFit="1" customWidth="1"/>
    <col min="8" max="8" width="16.33203125" customWidth="1"/>
  </cols>
  <sheetData>
    <row r="1" spans="1:9" ht="15" customHeight="1" x14ac:dyDescent="0.3">
      <c r="A1" s="42" t="s">
        <v>22</v>
      </c>
      <c r="B1" s="42"/>
      <c r="C1" s="42"/>
      <c r="D1" s="42"/>
      <c r="E1" s="42"/>
      <c r="F1" s="42"/>
      <c r="G1" s="42"/>
      <c r="H1" s="20"/>
    </row>
    <row r="2" spans="1:9" ht="37.5" customHeight="1" x14ac:dyDescent="0.4">
      <c r="A2" s="43" t="s">
        <v>64</v>
      </c>
      <c r="B2" s="43"/>
      <c r="C2" s="43"/>
      <c r="D2" s="43"/>
      <c r="E2" s="43"/>
      <c r="F2" s="43"/>
      <c r="G2" s="43"/>
      <c r="H2" s="11"/>
    </row>
    <row r="3" spans="1:9" ht="34.5" customHeight="1" x14ac:dyDescent="0.3">
      <c r="A3" s="44" t="s">
        <v>24</v>
      </c>
      <c r="B3" s="44"/>
      <c r="C3" s="44"/>
      <c r="D3" s="44"/>
      <c r="E3" s="44"/>
      <c r="F3" s="44"/>
      <c r="G3" s="44"/>
      <c r="H3" s="21"/>
    </row>
    <row r="4" spans="1:9" ht="20.25" customHeight="1" x14ac:dyDescent="0.3">
      <c r="A4" s="21"/>
      <c r="B4" s="21"/>
      <c r="C4" s="21"/>
      <c r="D4" s="21"/>
      <c r="E4" s="21"/>
      <c r="F4" s="21"/>
      <c r="G4" s="21"/>
      <c r="H4" s="21"/>
    </row>
    <row r="5" spans="1:9" ht="22.8" x14ac:dyDescent="0.4">
      <c r="A5" s="52" t="s">
        <v>23</v>
      </c>
      <c r="B5" s="52"/>
      <c r="C5" s="52"/>
      <c r="D5" s="52"/>
      <c r="E5" s="52"/>
      <c r="F5" s="52"/>
      <c r="G5" s="52"/>
      <c r="H5" s="11"/>
      <c r="I5" s="11"/>
    </row>
    <row r="6" spans="1:9" ht="33.75" customHeight="1" x14ac:dyDescent="0.3"/>
    <row r="7" spans="1:9" thickBot="1" x14ac:dyDescent="0.35"/>
    <row r="8" spans="1:9" s="5" customFormat="1" ht="21.75" customHeight="1" x14ac:dyDescent="0.3">
      <c r="A8" s="13" t="s">
        <v>5</v>
      </c>
      <c r="B8" s="14" t="s">
        <v>0</v>
      </c>
      <c r="C8" s="14" t="s">
        <v>1</v>
      </c>
      <c r="D8" s="15" t="s">
        <v>57</v>
      </c>
      <c r="E8" s="15" t="s">
        <v>17</v>
      </c>
      <c r="F8" s="15" t="s">
        <v>18</v>
      </c>
      <c r="G8"/>
      <c r="H8"/>
    </row>
    <row r="9" spans="1:9" s="5" customFormat="1" ht="22.5" customHeight="1" x14ac:dyDescent="0.3">
      <c r="A9" s="45" t="s">
        <v>11</v>
      </c>
      <c r="B9" s="45"/>
      <c r="C9" s="45"/>
      <c r="D9" s="45"/>
      <c r="E9" s="45"/>
      <c r="F9" s="45"/>
      <c r="G9"/>
      <c r="H9"/>
    </row>
    <row r="10" spans="1:9" s="4" customFormat="1" ht="14.4" x14ac:dyDescent="0.3">
      <c r="A10" s="16">
        <v>1</v>
      </c>
      <c r="B10" s="17" t="s">
        <v>12</v>
      </c>
      <c r="C10" s="18" t="s">
        <v>54</v>
      </c>
      <c r="D10" s="38"/>
      <c r="E10" s="19">
        <f>SUM('BPU - DQE_Cousson'!E10+'BPU - DQE_HauteBleone'!E10+'BPU - DQE_Duyes'!E10)</f>
        <v>3</v>
      </c>
      <c r="F10" s="10">
        <f>D10*E10</f>
        <v>0</v>
      </c>
      <c r="G10"/>
      <c r="H10"/>
    </row>
    <row r="11" spans="1:9" s="5" customFormat="1" ht="21.75" customHeight="1" x14ac:dyDescent="0.3">
      <c r="A11" s="16">
        <v>2</v>
      </c>
      <c r="B11" s="17" t="s">
        <v>28</v>
      </c>
      <c r="C11" s="18" t="s">
        <v>14</v>
      </c>
      <c r="D11" s="38"/>
      <c r="E11" s="22">
        <f>SUM('BPU - DQE_Cousson'!E11+'BPU - DQE_HauteBleone'!E11+'BPU - DQE_Duyes'!E11)</f>
        <v>250</v>
      </c>
      <c r="F11" s="10">
        <f>D11*E11</f>
        <v>0</v>
      </c>
      <c r="G11"/>
      <c r="H11"/>
    </row>
    <row r="12" spans="1:9" s="4" customFormat="1" ht="15" customHeight="1" x14ac:dyDescent="0.3">
      <c r="A12" s="45" t="s">
        <v>25</v>
      </c>
      <c r="B12" s="45"/>
      <c r="C12" s="45"/>
      <c r="D12" s="45"/>
      <c r="E12" s="45"/>
      <c r="F12" s="45"/>
      <c r="G12"/>
      <c r="H12"/>
    </row>
    <row r="13" spans="1:9" s="4" customFormat="1" ht="14.4" x14ac:dyDescent="0.3">
      <c r="A13" s="18">
        <v>3</v>
      </c>
      <c r="B13" s="17" t="s">
        <v>26</v>
      </c>
      <c r="C13" s="18" t="s">
        <v>55</v>
      </c>
      <c r="D13" s="39"/>
      <c r="E13" s="22">
        <f>AVERAGE('BPU - DQE_Cousson'!E13+'BPU - DQE_HauteBleone'!E13+'BPU - DQE_Duyes'!E13)</f>
        <v>500</v>
      </c>
      <c r="F13" s="10">
        <f>D13*E13</f>
        <v>0</v>
      </c>
      <c r="G13"/>
      <c r="H13"/>
    </row>
    <row r="14" spans="1:9" s="4" customFormat="1" ht="14.4" x14ac:dyDescent="0.3">
      <c r="A14" s="18">
        <v>4</v>
      </c>
      <c r="B14" s="17" t="s">
        <v>34</v>
      </c>
      <c r="C14" s="18" t="s">
        <v>55</v>
      </c>
      <c r="D14" s="40"/>
      <c r="E14" s="22">
        <f>SUM('BPU - DQE_Cousson'!E14+'BPU - DQE_HauteBleone'!E14+'BPU - DQE_Duyes'!E14)</f>
        <v>70</v>
      </c>
      <c r="F14" s="10">
        <f t="shared" ref="F14:F15" si="0">D14*E14</f>
        <v>0</v>
      </c>
      <c r="G14"/>
      <c r="H14"/>
    </row>
    <row r="15" spans="1:9" s="4" customFormat="1" ht="14.4" hidden="1" x14ac:dyDescent="0.3">
      <c r="A15" s="18">
        <v>5</v>
      </c>
      <c r="B15" s="17" t="s">
        <v>35</v>
      </c>
      <c r="C15" s="18" t="s">
        <v>55</v>
      </c>
      <c r="D15" s="10"/>
      <c r="E15" s="22">
        <f>SUM('BPU - DQE_Cousson'!E15+'BPU - DQE_HauteBleone'!E15+'BPU - DQE_Duyes'!E15)</f>
        <v>0</v>
      </c>
      <c r="F15" s="10">
        <f t="shared" si="0"/>
        <v>0</v>
      </c>
      <c r="G15"/>
      <c r="H15"/>
    </row>
    <row r="16" spans="1:9" s="4" customFormat="1" ht="21.75" customHeight="1" x14ac:dyDescent="0.3">
      <c r="A16" s="45" t="s">
        <v>29</v>
      </c>
      <c r="B16" s="45"/>
      <c r="C16" s="45"/>
      <c r="D16" s="45"/>
      <c r="E16" s="45"/>
      <c r="F16" s="45"/>
      <c r="G16"/>
      <c r="H16"/>
    </row>
    <row r="17" spans="1:8" s="4" customFormat="1" ht="15.6" x14ac:dyDescent="0.3">
      <c r="A17" s="18">
        <v>6</v>
      </c>
      <c r="B17" s="17" t="s">
        <v>36</v>
      </c>
      <c r="C17" s="18" t="s">
        <v>14</v>
      </c>
      <c r="D17" s="40"/>
      <c r="E17" s="22">
        <f>SUM('BPU - DQE_Cousson'!E17+'BPU - DQE_HauteBleone'!E17+'BPU - DQE_Duyes'!E17)</f>
        <v>250</v>
      </c>
      <c r="F17" s="10">
        <f>D17*E17</f>
        <v>0</v>
      </c>
      <c r="G17"/>
      <c r="H17"/>
    </row>
    <row r="18" spans="1:8" s="5" customFormat="1" ht="21.75" hidden="1" customHeight="1" x14ac:dyDescent="0.3">
      <c r="A18" s="18">
        <v>7</v>
      </c>
      <c r="B18" s="17" t="s">
        <v>37</v>
      </c>
      <c r="C18" s="18" t="s">
        <v>14</v>
      </c>
      <c r="D18" s="10"/>
      <c r="E18" s="22">
        <f>SUM('BPU - DQE_Cousson'!E18+'BPU - DQE_HauteBleone'!E18+'BPU - DQE_Duyes'!E18)</f>
        <v>0</v>
      </c>
      <c r="F18" s="10">
        <f t="shared" ref="F18:F19" si="1">D18*E18</f>
        <v>0</v>
      </c>
      <c r="G18"/>
      <c r="H18"/>
    </row>
    <row r="19" spans="1:8" s="5" customFormat="1" ht="21.75" hidden="1" customHeight="1" x14ac:dyDescent="0.3">
      <c r="A19" s="18">
        <v>8</v>
      </c>
      <c r="B19" s="17" t="s">
        <v>38</v>
      </c>
      <c r="C19" s="16" t="s">
        <v>15</v>
      </c>
      <c r="D19" s="10"/>
      <c r="E19" s="22">
        <f>SUM('BPU - DQE_Cousson'!E19+'BPU - DQE_HauteBleone'!E19+'BPU - DQE_Duyes'!E19)</f>
        <v>0</v>
      </c>
      <c r="F19" s="10">
        <f t="shared" si="1"/>
        <v>0</v>
      </c>
      <c r="G19"/>
      <c r="H19"/>
    </row>
    <row r="20" spans="1:8" s="4" customFormat="1" ht="15" customHeight="1" x14ac:dyDescent="0.3">
      <c r="A20" s="45" t="s">
        <v>30</v>
      </c>
      <c r="B20" s="45"/>
      <c r="C20" s="45"/>
      <c r="D20" s="45"/>
      <c r="E20" s="45"/>
      <c r="F20" s="45"/>
      <c r="G20"/>
      <c r="H20"/>
    </row>
    <row r="21" spans="1:8" s="5" customFormat="1" ht="21.75" customHeight="1" x14ac:dyDescent="0.3">
      <c r="A21" s="18">
        <v>9</v>
      </c>
      <c r="B21" s="17" t="s">
        <v>39</v>
      </c>
      <c r="C21" s="16" t="s">
        <v>15</v>
      </c>
      <c r="D21" s="40"/>
      <c r="E21" s="22">
        <f>SUM('BPU - DQE_Cousson'!E21+'BPU - DQE_HauteBleone'!E21+'BPU - DQE_Duyes'!E21)</f>
        <v>30</v>
      </c>
      <c r="F21" s="10">
        <f>D21*E21</f>
        <v>0</v>
      </c>
      <c r="G21"/>
      <c r="H21"/>
    </row>
    <row r="22" spans="1:8" s="4" customFormat="1" ht="15.6" hidden="1" x14ac:dyDescent="0.3">
      <c r="A22" s="18">
        <v>10</v>
      </c>
      <c r="B22" s="17" t="s">
        <v>40</v>
      </c>
      <c r="C22" s="16" t="s">
        <v>15</v>
      </c>
      <c r="D22" s="10"/>
      <c r="E22" s="22">
        <f>SUM('BPU - DQE_Cousson'!E22+'BPU - DQE_HauteBleone'!E22+'BPU - DQE_Duyes'!E22)</f>
        <v>0</v>
      </c>
      <c r="F22" s="10">
        <f t="shared" ref="F22:F28" si="2">D22*E22</f>
        <v>0</v>
      </c>
      <c r="G22"/>
      <c r="H22"/>
    </row>
    <row r="23" spans="1:8" s="4" customFormat="1" ht="15.6" hidden="1" customHeight="1" x14ac:dyDescent="0.3">
      <c r="A23" s="18">
        <v>11</v>
      </c>
      <c r="B23" s="17" t="s">
        <v>41</v>
      </c>
      <c r="C23" s="16" t="s">
        <v>15</v>
      </c>
      <c r="D23" s="10"/>
      <c r="E23" s="22">
        <f>SUM('BPU - DQE_Cousson'!E23+'BPU - DQE_HauteBleone'!E23+'BPU - DQE_Duyes'!E23)</f>
        <v>0</v>
      </c>
      <c r="F23" s="10">
        <f t="shared" si="2"/>
        <v>0</v>
      </c>
      <c r="G23"/>
      <c r="H23"/>
    </row>
    <row r="24" spans="1:8" s="4" customFormat="1" ht="15" hidden="1" customHeight="1" x14ac:dyDescent="0.3">
      <c r="A24" s="18" t="e">
        <f>#REF!</f>
        <v>#REF!</v>
      </c>
      <c r="B24" s="17" t="s">
        <v>42</v>
      </c>
      <c r="C24" s="16" t="s">
        <v>15</v>
      </c>
      <c r="D24" s="10"/>
      <c r="E24" s="22">
        <f>SUM('BPU - DQE_Cousson'!E24+'BPU - DQE_HauteBleone'!E24+'BPU - DQE_Duyes'!E24)</f>
        <v>0</v>
      </c>
      <c r="F24" s="10">
        <f t="shared" si="2"/>
        <v>0</v>
      </c>
      <c r="G24"/>
      <c r="H24"/>
    </row>
    <row r="25" spans="1:8" s="4" customFormat="1" ht="15" hidden="1" customHeight="1" x14ac:dyDescent="0.3">
      <c r="A25" s="18" t="e">
        <f>#REF!</f>
        <v>#REF!</v>
      </c>
      <c r="B25" s="17" t="s">
        <v>43</v>
      </c>
      <c r="C25" s="16" t="s">
        <v>15</v>
      </c>
      <c r="D25" s="10"/>
      <c r="E25" s="22">
        <f>SUM('BPU - DQE_Cousson'!E25+'BPU - DQE_HauteBleone'!E25+'BPU - DQE_Duyes'!E25)</f>
        <v>0</v>
      </c>
      <c r="F25" s="10">
        <f t="shared" si="2"/>
        <v>0</v>
      </c>
      <c r="G25"/>
      <c r="H25"/>
    </row>
    <row r="26" spans="1:8" s="4" customFormat="1" ht="15" hidden="1" customHeight="1" x14ac:dyDescent="0.3">
      <c r="A26" s="24">
        <v>12</v>
      </c>
      <c r="B26" s="25" t="s">
        <v>42</v>
      </c>
      <c r="C26" s="26" t="s">
        <v>15</v>
      </c>
      <c r="D26" s="10"/>
      <c r="E26" s="22">
        <f>SUM('BPU - DQE_Cousson'!E26+'BPU - DQE_HauteBleone'!E26+'BPU - DQE_Duyes'!E26)</f>
        <v>0</v>
      </c>
      <c r="F26" s="27">
        <f t="shared" si="2"/>
        <v>0</v>
      </c>
      <c r="G26"/>
      <c r="H26"/>
    </row>
    <row r="27" spans="1:8" s="4" customFormat="1" ht="15" customHeight="1" x14ac:dyDescent="0.3">
      <c r="A27" s="28">
        <v>13</v>
      </c>
      <c r="B27" s="29" t="s">
        <v>43</v>
      </c>
      <c r="C27" s="30" t="s">
        <v>15</v>
      </c>
      <c r="D27" s="40"/>
      <c r="E27" s="22">
        <f>SUM('BPU - DQE_Cousson'!E27+'BPU - DQE_HauteBleone'!E27+'BPU - DQE_Duyes'!E27)</f>
        <v>765</v>
      </c>
      <c r="F27" s="27">
        <f t="shared" si="2"/>
        <v>0</v>
      </c>
      <c r="G27"/>
      <c r="H27"/>
    </row>
    <row r="28" spans="1:8" ht="22.5" hidden="1" customHeight="1" x14ac:dyDescent="0.3">
      <c r="A28" s="18">
        <v>14</v>
      </c>
      <c r="B28" s="17" t="s">
        <v>13</v>
      </c>
      <c r="C28" s="18" t="s">
        <v>14</v>
      </c>
      <c r="D28" s="10"/>
      <c r="E28" s="22">
        <f>SUM('BPU - DQE_Cousson'!E28+'BPU - DQE_HauteBleone'!E28+'BPU - DQE_Duyes'!E28)</f>
        <v>0</v>
      </c>
      <c r="F28" s="10">
        <f t="shared" si="2"/>
        <v>0</v>
      </c>
    </row>
    <row r="29" spans="1:8" ht="22.5" customHeight="1" x14ac:dyDescent="0.3">
      <c r="A29" s="45" t="s">
        <v>31</v>
      </c>
      <c r="B29" s="45"/>
      <c r="C29" s="45"/>
      <c r="D29" s="45"/>
      <c r="E29" s="45"/>
      <c r="F29" s="45"/>
    </row>
    <row r="30" spans="1:8" ht="22.5" hidden="1" customHeight="1" x14ac:dyDescent="0.3">
      <c r="A30" s="18">
        <v>15</v>
      </c>
      <c r="B30" s="17" t="s">
        <v>44</v>
      </c>
      <c r="C30" s="18" t="s">
        <v>14</v>
      </c>
      <c r="D30" s="10"/>
      <c r="E30" s="23">
        <f>SUM('BPU - DQE_Cousson'!E30+'BPU - DQE_HauteBleone'!E30+'BPU - DQE_Duyes'!E30)</f>
        <v>0</v>
      </c>
      <c r="F30" s="10">
        <f>D30*E30</f>
        <v>0</v>
      </c>
    </row>
    <row r="31" spans="1:8" ht="15.6" x14ac:dyDescent="0.3">
      <c r="A31" s="18">
        <v>16</v>
      </c>
      <c r="B31" s="17" t="s">
        <v>27</v>
      </c>
      <c r="C31" s="18" t="s">
        <v>14</v>
      </c>
      <c r="D31" s="40"/>
      <c r="E31" s="23">
        <f>SUM('BPU - DQE_Cousson'!E31+'BPU - DQE_HauteBleone'!E31+'BPU - DQE_Duyes'!E31)</f>
        <v>3625</v>
      </c>
      <c r="F31" s="10">
        <f t="shared" ref="F31:F32" si="3">D31*E31</f>
        <v>0</v>
      </c>
    </row>
    <row r="32" spans="1:8" ht="15.6" x14ac:dyDescent="0.3">
      <c r="A32" s="18">
        <v>17</v>
      </c>
      <c r="B32" s="17" t="s">
        <v>6</v>
      </c>
      <c r="C32" s="18" t="s">
        <v>14</v>
      </c>
      <c r="D32" s="40"/>
      <c r="E32" s="23">
        <f>SUM('BPU - DQE_Cousson'!E32+'BPU - DQE_HauteBleone'!E32+'BPU - DQE_Duyes'!E32)</f>
        <v>3632</v>
      </c>
      <c r="F32" s="10">
        <f t="shared" si="3"/>
        <v>0</v>
      </c>
    </row>
    <row r="33" spans="1:6" ht="15" customHeight="1" x14ac:dyDescent="0.3">
      <c r="A33" s="45" t="s">
        <v>8</v>
      </c>
      <c r="B33" s="45"/>
      <c r="C33" s="45"/>
      <c r="D33" s="45"/>
      <c r="E33" s="45"/>
      <c r="F33" s="45"/>
    </row>
    <row r="34" spans="1:6" ht="15" customHeight="1" x14ac:dyDescent="0.3">
      <c r="A34" s="18">
        <v>18</v>
      </c>
      <c r="B34" s="17" t="s">
        <v>45</v>
      </c>
      <c r="C34" s="16" t="s">
        <v>55</v>
      </c>
      <c r="D34" s="40"/>
      <c r="E34" s="23">
        <f>SUM('BPU - DQE_Cousson'!E34+'BPU - DQE_HauteBleone'!E34+'BPU - DQE_Duyes'!E34)</f>
        <v>7.5</v>
      </c>
      <c r="F34" s="10">
        <f>D34*E34</f>
        <v>0</v>
      </c>
    </row>
    <row r="35" spans="1:6" ht="15" hidden="1" customHeight="1" x14ac:dyDescent="0.3">
      <c r="A35" s="18">
        <v>19</v>
      </c>
      <c r="B35" s="17" t="s">
        <v>46</v>
      </c>
      <c r="C35" s="16" t="s">
        <v>55</v>
      </c>
      <c r="D35" s="10"/>
      <c r="E35" s="23">
        <f>SUM('BPU - DQE_Cousson'!E35+'BPU - DQE_HauteBleone'!E35+'BPU - DQE_Duyes'!E35)</f>
        <v>0</v>
      </c>
      <c r="F35" s="10">
        <f t="shared" ref="F35:F42" si="4">D35*E35</f>
        <v>0</v>
      </c>
    </row>
    <row r="36" spans="1:6" ht="14.4" hidden="1" x14ac:dyDescent="0.3">
      <c r="A36" s="18">
        <v>20</v>
      </c>
      <c r="B36" s="17" t="s">
        <v>47</v>
      </c>
      <c r="C36" s="16" t="s">
        <v>55</v>
      </c>
      <c r="D36" s="10"/>
      <c r="E36" s="23">
        <f>SUM('BPU - DQE_Cousson'!E36+'BPU - DQE_HauteBleone'!E36+'BPU - DQE_Duyes'!E36)</f>
        <v>0</v>
      </c>
      <c r="F36" s="10">
        <f t="shared" si="4"/>
        <v>0</v>
      </c>
    </row>
    <row r="37" spans="1:6" ht="14.4" hidden="1" x14ac:dyDescent="0.3">
      <c r="A37" s="18">
        <v>21</v>
      </c>
      <c r="B37" s="17" t="s">
        <v>48</v>
      </c>
      <c r="C37" s="16" t="s">
        <v>55</v>
      </c>
      <c r="D37" s="10"/>
      <c r="E37" s="23">
        <f>SUM('BPU - DQE_Cousson'!E37+'BPU - DQE_HauteBleone'!E37+'BPU - DQE_Duyes'!E37)</f>
        <v>0</v>
      </c>
      <c r="F37" s="10">
        <f t="shared" si="4"/>
        <v>0</v>
      </c>
    </row>
    <row r="38" spans="1:6" ht="15" hidden="1" customHeight="1" x14ac:dyDescent="0.3">
      <c r="A38" s="18">
        <v>22</v>
      </c>
      <c r="B38" s="17" t="s">
        <v>49</v>
      </c>
      <c r="C38" s="16" t="s">
        <v>54</v>
      </c>
      <c r="D38" s="10"/>
      <c r="E38" s="23">
        <f>SUM('BPU - DQE_Cousson'!E38+'BPU - DQE_HauteBleone'!E38+'BPU - DQE_Duyes'!E38)</f>
        <v>0</v>
      </c>
      <c r="F38" s="10">
        <f t="shared" si="4"/>
        <v>0</v>
      </c>
    </row>
    <row r="39" spans="1:6" ht="15" hidden="1" customHeight="1" x14ac:dyDescent="0.3">
      <c r="A39" s="18">
        <v>23</v>
      </c>
      <c r="B39" s="17" t="s">
        <v>7</v>
      </c>
      <c r="C39" s="16" t="s">
        <v>54</v>
      </c>
      <c r="D39" s="10"/>
      <c r="E39" s="23">
        <f>SUM('BPU - DQE_Cousson'!E39+'BPU - DQE_HauteBleone'!E39+'BPU - DQE_Duyes'!E39)</f>
        <v>0</v>
      </c>
      <c r="F39" s="10">
        <f t="shared" si="4"/>
        <v>0</v>
      </c>
    </row>
    <row r="40" spans="1:6" ht="14.4" x14ac:dyDescent="0.3">
      <c r="A40" s="18">
        <v>24</v>
      </c>
      <c r="B40" s="17" t="s">
        <v>50</v>
      </c>
      <c r="C40" s="16" t="s">
        <v>54</v>
      </c>
      <c r="D40" s="40"/>
      <c r="E40" s="23">
        <f>SUM('BPU - DQE_Cousson'!E40+'BPU - DQE_HauteBleone'!E40+'BPU - DQE_Duyes'!E40)</f>
        <v>22</v>
      </c>
      <c r="F40" s="10">
        <f t="shared" si="4"/>
        <v>0</v>
      </c>
    </row>
    <row r="41" spans="1:6" ht="15" customHeight="1" x14ac:dyDescent="0.3">
      <c r="A41" s="18">
        <v>25</v>
      </c>
      <c r="B41" s="17" t="s">
        <v>51</v>
      </c>
      <c r="C41" s="16" t="s">
        <v>55</v>
      </c>
      <c r="D41" s="40"/>
      <c r="E41" s="23">
        <f>SUM('BPU - DQE_Cousson'!E41+'BPU - DQE_HauteBleone'!E41+'BPU - DQE_Duyes'!E41)</f>
        <v>110</v>
      </c>
      <c r="F41" s="10">
        <f t="shared" si="4"/>
        <v>0</v>
      </c>
    </row>
    <row r="42" spans="1:6" ht="14.4" hidden="1" x14ac:dyDescent="0.3">
      <c r="A42" s="18">
        <v>26</v>
      </c>
      <c r="B42" s="17" t="s">
        <v>52</v>
      </c>
      <c r="C42" s="16" t="s">
        <v>55</v>
      </c>
      <c r="D42" s="10"/>
      <c r="E42" s="23">
        <f>SUM('BPU - DQE_Cousson'!E42+'BPU - DQE_HauteBleone'!E42+'BPU - DQE_Duyes'!E42)</f>
        <v>0</v>
      </c>
      <c r="F42" s="10">
        <f t="shared" si="4"/>
        <v>0</v>
      </c>
    </row>
    <row r="43" spans="1:6" ht="15" hidden="1" customHeight="1" x14ac:dyDescent="0.3">
      <c r="A43" s="45" t="s">
        <v>32</v>
      </c>
      <c r="B43" s="45"/>
      <c r="C43" s="45"/>
      <c r="D43" s="45"/>
      <c r="E43" s="45"/>
      <c r="F43" s="45"/>
    </row>
    <row r="44" spans="1:6" ht="14.4" hidden="1" x14ac:dyDescent="0.3">
      <c r="A44" s="18">
        <v>27</v>
      </c>
      <c r="B44" s="17" t="s">
        <v>53</v>
      </c>
      <c r="C44" s="16" t="s">
        <v>56</v>
      </c>
      <c r="D44" s="10"/>
      <c r="E44" s="23">
        <f>SUM('BPU - DQE_Cousson'!E44+'BPU - DQE_HauteBleone'!E44+'BPU - DQE_Duyes'!E44)</f>
        <v>0</v>
      </c>
      <c r="F44" s="10">
        <f>D44*E44</f>
        <v>0</v>
      </c>
    </row>
    <row r="45" spans="1:6" ht="14.4" hidden="1" x14ac:dyDescent="0.3">
      <c r="A45" s="18">
        <v>28</v>
      </c>
      <c r="B45" s="17" t="s">
        <v>9</v>
      </c>
      <c r="C45" s="16" t="s">
        <v>10</v>
      </c>
      <c r="D45" s="10"/>
      <c r="E45" s="23">
        <f>SUM('BPU - DQE_Cousson'!E45+'BPU - DQE_HauteBleone'!E45+'BPU - DQE_Duyes'!E45)</f>
        <v>0</v>
      </c>
      <c r="F45" s="10">
        <f t="shared" ref="F45:F46" si="5">D45*E45</f>
        <v>0</v>
      </c>
    </row>
    <row r="46" spans="1:6" ht="14.4" hidden="1" x14ac:dyDescent="0.3">
      <c r="A46" s="18">
        <v>29</v>
      </c>
      <c r="B46" s="17" t="s">
        <v>16</v>
      </c>
      <c r="C46" s="16" t="s">
        <v>10</v>
      </c>
      <c r="D46" s="10"/>
      <c r="E46" s="23">
        <f>SUM('BPU - DQE_Cousson'!E46+'BPU - DQE_HauteBleone'!E46+'BPU - DQE_Duyes'!E46)</f>
        <v>0</v>
      </c>
      <c r="F46" s="10">
        <f t="shared" si="5"/>
        <v>0</v>
      </c>
    </row>
    <row r="47" spans="1:6" ht="14.4" x14ac:dyDescent="0.3">
      <c r="A47" s="1"/>
      <c r="B47" s="1"/>
      <c r="C47" s="6"/>
      <c r="D47" s="1"/>
      <c r="E47" s="7" t="s">
        <v>19</v>
      </c>
      <c r="F47" s="9">
        <f>SUM(F28:F46)</f>
        <v>0</v>
      </c>
    </row>
    <row r="48" spans="1:6" ht="14.4" x14ac:dyDescent="0.3">
      <c r="A48" s="1"/>
      <c r="B48" s="1"/>
      <c r="C48" s="6"/>
      <c r="D48" s="1"/>
      <c r="E48" s="7" t="s">
        <v>21</v>
      </c>
      <c r="F48" s="10">
        <f>+F47*0.2</f>
        <v>0</v>
      </c>
    </row>
    <row r="49" spans="1:6" ht="14.4" x14ac:dyDescent="0.3">
      <c r="A49" s="1" t="s">
        <v>3</v>
      </c>
      <c r="B49" s="2"/>
      <c r="C49" s="6"/>
      <c r="D49" s="3"/>
      <c r="E49" s="7" t="s">
        <v>20</v>
      </c>
      <c r="F49" s="10">
        <f>+F47*1.2</f>
        <v>0</v>
      </c>
    </row>
    <row r="50" spans="1:6" ht="14.4" x14ac:dyDescent="0.3">
      <c r="A50" s="1"/>
      <c r="B50" s="2"/>
      <c r="C50" s="6"/>
      <c r="D50" s="3"/>
    </row>
    <row r="51" spans="1:6" ht="14.4" x14ac:dyDescent="0.3">
      <c r="A51" s="1" t="s">
        <v>4</v>
      </c>
      <c r="B51" s="2"/>
      <c r="C51" s="6"/>
      <c r="D51" s="3"/>
    </row>
    <row r="52" spans="1:6" ht="14.4" x14ac:dyDescent="0.3"/>
    <row r="53" spans="1:6" ht="14.4" x14ac:dyDescent="0.3"/>
    <row r="54" spans="1:6" ht="14.4" x14ac:dyDescent="0.3"/>
    <row r="55" spans="1:6" ht="14.4" x14ac:dyDescent="0.3"/>
    <row r="56" spans="1:6" ht="14.4" x14ac:dyDescent="0.3"/>
    <row r="57" spans="1:6" ht="14.4" x14ac:dyDescent="0.3"/>
    <row r="58" spans="1:6" ht="14.4" x14ac:dyDescent="0.3"/>
    <row r="59" spans="1:6" ht="14.4" x14ac:dyDescent="0.3"/>
    <row r="60" spans="1:6" ht="14.4" x14ac:dyDescent="0.3"/>
    <row r="61" spans="1:6" ht="14.4" x14ac:dyDescent="0.3"/>
    <row r="62" spans="1:6" ht="14.4" x14ac:dyDescent="0.3"/>
  </sheetData>
  <mergeCells count="11">
    <mergeCell ref="A12:F12"/>
    <mergeCell ref="A1:G1"/>
    <mergeCell ref="A2:G2"/>
    <mergeCell ref="A3:G3"/>
    <mergeCell ref="A5:G5"/>
    <mergeCell ref="A9:F9"/>
    <mergeCell ref="A43:F43"/>
    <mergeCell ref="A33:F33"/>
    <mergeCell ref="A29:F29"/>
    <mergeCell ref="A16:F16"/>
    <mergeCell ref="A20:F20"/>
  </mergeCells>
  <pageMargins left="0.23622047244094491" right="0.23622047244094491" top="0.74803149606299213" bottom="0.74803149606299213" header="0.31496062992125984" footer="0.31496062992125984"/>
  <pageSetup paperSize="9" scale="70" orientation="portrait" r:id="rId1"/>
  <headerFooter>
    <oddHeader>&amp;C&amp;"Frutiger LT Std 45 Light,Normal"&amp;KDA4B44Office national des forêts agence des Alpes de Haute Provence
Marché n° 2021-8730-01</oddHeader>
    <oddFooter>&amp;C&amp;KDA4B44BPU Marché n° 2021-8730-01_MS5&amp;R&amp;KDA4B44Lots n° 4- page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8</vt:i4>
      </vt:variant>
    </vt:vector>
  </HeadingPairs>
  <TitlesOfParts>
    <vt:vector size="12" baseType="lpstr">
      <vt:lpstr>BPU - DQE_Cousson</vt:lpstr>
      <vt:lpstr>BPU - DQE_HauteBleone</vt:lpstr>
      <vt:lpstr>BPU - DQE_Duyes</vt:lpstr>
      <vt:lpstr>BPU - DQE_UTDigneSynthèse</vt:lpstr>
      <vt:lpstr>'BPU - DQE_Cousson'!Impression_des_titres</vt:lpstr>
      <vt:lpstr>'BPU - DQE_Duyes'!Impression_des_titres</vt:lpstr>
      <vt:lpstr>'BPU - DQE_HauteBleone'!Impression_des_titres</vt:lpstr>
      <vt:lpstr>'BPU - DQE_UTDigneSynthèse'!Impression_des_titres</vt:lpstr>
      <vt:lpstr>'BPU - DQE_Cousson'!Zone_d_impression</vt:lpstr>
      <vt:lpstr>'BPU - DQE_Duyes'!Zone_d_impression</vt:lpstr>
      <vt:lpstr>'BPU - DQE_HauteBleone'!Zone_d_impression</vt:lpstr>
      <vt:lpstr>'BPU - DQE_UTDigneSynthèse'!Zone_d_impression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AVENAS Victor</dc:creator>
  <cp:lastModifiedBy>VIALARET Florence</cp:lastModifiedBy>
  <cp:lastPrinted>2025-03-10T09:46:54Z</cp:lastPrinted>
  <dcterms:created xsi:type="dcterms:W3CDTF">2018-03-23T17:55:16Z</dcterms:created>
  <dcterms:modified xsi:type="dcterms:W3CDTF">2025-04-25T12:50:43Z</dcterms:modified>
</cp:coreProperties>
</file>