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URRIER - IMPRESSION - REPRO\IMPRESSION &amp; REPROGRAPHIE\25-0472 à 25-0478 - AOO DOC IMPRIMES - Fin 30.05.2029\01- PREPA\Dossier Thomas\BPU - DQE revus\"/>
    </mc:Choice>
  </mc:AlternateContent>
  <xr:revisionPtr revIDLastSave="0" documentId="13_ncr:1_{15FC7179-50BA-42E5-BCC1-8CEBD02CBCD7}" xr6:coauthVersionLast="47" xr6:coauthVersionMax="47" xr10:uidLastSave="{00000000-0000-0000-0000-000000000000}"/>
  <bookViews>
    <workbookView xWindow="-120" yWindow="-120" windowWidth="29040" windowHeight="15840" xr2:uid="{291C3071-7FDE-4E9D-BF6F-8C828500AE4B}"/>
  </bookViews>
  <sheets>
    <sheet name="BPU Lot 5" sheetId="1" r:id="rId1"/>
    <sheet name="DQE Lot 5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3" i="5" l="1"/>
  <c r="J4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13" i="5"/>
  <c r="I22" i="5"/>
  <c r="I20" i="5"/>
  <c r="I18" i="5"/>
  <c r="I17" i="5"/>
  <c r="I14" i="5"/>
  <c r="I13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17" i="1" l="1"/>
  <c r="H18" i="1"/>
  <c r="H19" i="1"/>
  <c r="H20" i="1"/>
  <c r="H21" i="1"/>
  <c r="H22" i="1"/>
  <c r="H23" i="1"/>
  <c r="H24" i="1"/>
  <c r="H25" i="1"/>
  <c r="H16" i="1" l="1"/>
  <c r="H15" i="1"/>
  <c r="H14" i="1"/>
  <c r="H13" i="1"/>
</calcChain>
</file>

<file path=xl/sharedStrings.xml><?xml version="1.0" encoding="utf-8"?>
<sst xmlns="http://schemas.openxmlformats.org/spreadsheetml/2006/main" count="213" uniqueCount="50">
  <si>
    <t>Réf.</t>
  </si>
  <si>
    <t>DESCRIPTIF</t>
  </si>
  <si>
    <t>Unité de vente  de référence</t>
  </si>
  <si>
    <t>Prix Unitaire HT</t>
  </si>
  <si>
    <t>TVA</t>
  </si>
  <si>
    <t>Prix Unitaire TTC</t>
  </si>
  <si>
    <t>COMMENTAIRE</t>
  </si>
  <si>
    <t xml:space="preserve">  </t>
  </si>
  <si>
    <t xml:space="preserve"> </t>
  </si>
  <si>
    <t>TOTAL GENERAL</t>
  </si>
  <si>
    <t>DETAIL QUANTITATIF ESTIMATIF</t>
  </si>
  <si>
    <t>BORDEREAU DES PRIX UNITAIRES</t>
  </si>
  <si>
    <t>Réf. commerciale prestataire</t>
  </si>
  <si>
    <t>Quantité estimative annuelle (de l'unité de vente de référence)</t>
  </si>
  <si>
    <t>TRAVAUX D'IMPRESSION ET FOURNITURE D'IMPRIMES
Lot 5 - Registres et documents règlementaires</t>
  </si>
  <si>
    <t xml:space="preserve">Les documents concernés par ce lot devront tous faire l’objet d’une veille règlementaire et mise à jour si nécessaire, à charge du titulaire. </t>
  </si>
  <si>
    <t>Registre d'inscription des déclarations de décès - Format 27x36 cm - Registre de 200 pages - Couverture toilée.
Article 80 du Code civil</t>
  </si>
  <si>
    <t>Registre de la loi - Format 29,7 x 42 cm - Registre de 404 pages - 2 pages de visas en début de registre + 2 pages de répertoire chronologique en fin - Couverture toilée.
Origine règlementaire : Loi n° 2011-803 du 5 juillet 2011 relative aux droits et à la protection des personnes faisant l'objet de soins psychiatriques et aux modalités de leur prise en charge
Article L. 312-11 du Code de la santé publique</t>
  </si>
  <si>
    <t>Registre inscription des naissances - Format 27 x 36 cm- Registre de 200 pages - Couverture toilée 
Origine règlementaire : Conforme à la circulaire CIV/14/10 du 25 octobre 2011</t>
  </si>
  <si>
    <t>Registre comptable des substances et médicaments classés comme stupéfiants - Registre de 80 pages. Couverture toilée. Format 32 x 25 cm</t>
  </si>
  <si>
    <t>Chemise 3 volets (6 pages) - Format 22,3x29,7 - Papier blanc 260 grs - Impression R/V vert - Origine règlementaire : Arrêté ministériel du 15 juin 1965, mise à jour du 24 juin 1970.</t>
  </si>
  <si>
    <t>Document de 4 pages. 170 g. Format 21 x 29,7 cm
Origine règlementaire : Arrêté ministériel du 15 juin 1965, mise à jour du 24 juin 1970.</t>
  </si>
  <si>
    <t>Carnet de 64 pages avec piqûre - Format 21x14,8 - Papier blanc - Impression bleue R/V - Couverture rigide
Origine réglementaire : Circulaire du Premier ministre n° 1320 SG du 2-11-1979, décret n° 91-1054 du 14-10-1991</t>
  </si>
  <si>
    <r>
      <t>liasse de 4 feuillets autocopiants. Format 21,5x29.7cm (1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>, 2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>, 3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feuillet : papier autocopiant, impression 1 couleur recto, format 21,5x10cm) (4</t>
    </r>
    <r>
      <rPr>
        <vertAlign val="superscript"/>
        <sz val="10"/>
        <color theme="1"/>
        <rFont val="Calibri"/>
        <family val="2"/>
        <scheme val="minor"/>
      </rPr>
      <t>ème</t>
    </r>
    <r>
      <rPr>
        <sz val="10"/>
        <color theme="1"/>
        <rFont val="Calibri"/>
        <family val="2"/>
        <scheme val="minor"/>
      </rPr>
      <t xml:space="preserve"> feuillet : papier blanc, 92g, impression 2 couleurs recto verso, format 21,5x29,7cm)
Origine réglementaire : Arrêté du 17 juillet 2017, JO du 9 août 2017 relatifs aux 2 modèles du certificat de décès</t>
    </r>
  </si>
  <si>
    <t>LIASSES - Format 15*21 - 3 feuillets autocopiants avec zone désensibilisée. 1er et 3e feuillets : impression verte,2e feuillet : impression bistre.Les 2e et 3e feuillets sont destinés au médecin conseil, ils sont collés et perforés sur les 4 côtés pour former une enveloppe et garantir ainsi la confidentialité du diagnostic
Origine réglementaire : Article R. 166-3 du Code de la sécurité sociale.</t>
  </si>
  <si>
    <t>Journal grand livre Annexe 35 - Pour régie d'avances - Couverture dossier 224 grs</t>
  </si>
  <si>
    <t>Journal grand livre Annexe 27 - Pour régie de recettes - Format 21x29,7 cm - Piqure de 28 pages - Couverture dossier vert</t>
  </si>
  <si>
    <t>Dossier d’évaluation continue formation infirmier</t>
  </si>
  <si>
    <t>Couverture dossier évaluation continue infirmier</t>
  </si>
  <si>
    <t>Fiches d'identification du candidat (dossier évaluation)</t>
  </si>
  <si>
    <t>Fiches de bilan final de stage (évaluations + commentaires)</t>
  </si>
  <si>
    <t>Fiches de passage d'année</t>
  </si>
  <si>
    <t>Fiches récapitulatives des stages</t>
  </si>
  <si>
    <t>Fiches récapitulatives de diplôme d'état</t>
  </si>
  <si>
    <t>Fiches synthèse des acquisitions de stage</t>
  </si>
  <si>
    <t>Fiches supplémentaires mon parcours : activites de soins (portfolio IDE)</t>
  </si>
  <si>
    <t>Fiches supplémentaires de stage (portfolio IDE)</t>
  </si>
  <si>
    <t>Fiches supplémentaires "synthèses des acquisitions des compétences en stage"</t>
  </si>
  <si>
    <t>Classeur portofolio IDE</t>
  </si>
  <si>
    <t>Recueil des principaux textes infirmier</t>
  </si>
  <si>
    <t>Fiches d'évaluation des compétences en stage - Aide soignant</t>
  </si>
  <si>
    <t>Recueil des principaux textes manipulateur radiologie médicale</t>
  </si>
  <si>
    <t>Format A4 -  3 feuillets dupli couleur - Impression bleu recto - Bordereaux numérotés avec système double perforation pour extraction liasses sans séparer les feuillets les uns des autres 
Origine réglementaire :  Article R. 5121-187,188 du Code de la santé publique</t>
  </si>
  <si>
    <t>Registre de vaguemestre - inscription des objets chargés, recommandés et produits courrier avec preuve de distribution
48 feuillets (soit 96 pages) Format 31 x 24 cm.</t>
  </si>
  <si>
    <t>LIASSES - Format A4 -  4 feuillets autocopiants différents - Impression recto rouge - Les mentions communes aux 4 feuillets (informations concernant le défunt, le parent et le lieu de transport) sont dupliquées simultanément. Les zones de signatures ou les zones particulières à chaque feuillet comportent un désensibilisant qui évite le report de mentions.
Origine réglementaire : Arrêté ministériel du 15 juin 1965, mise à jour du 24 juin 1970</t>
  </si>
  <si>
    <t>Unité</t>
  </si>
  <si>
    <t>Lot de 100 liasses</t>
  </si>
  <si>
    <t>Carnet de 50</t>
  </si>
  <si>
    <t>Montant total HT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</si>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</sst>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4"/>
      <color indexed="9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2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/>
      <right style="medium">
        <color indexed="62"/>
      </right>
      <top style="medium">
        <color indexed="62"/>
      </top>
      <bottom/>
      <diagonal/>
    </border>
    <border>
      <left style="medium">
        <color indexed="62"/>
      </left>
      <right/>
      <top/>
      <bottom/>
      <diagonal/>
    </border>
    <border>
      <left/>
      <right style="medium">
        <color indexed="62"/>
      </right>
      <top/>
      <bottom/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medium">
        <color indexed="62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4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9" fontId="5" fillId="3" borderId="9" xfId="1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9" xfId="0" applyNumberFormat="1" applyFont="1" applyBorder="1" applyAlignment="1">
      <alignment horizontal="center" vertical="center"/>
    </xf>
    <xf numFmtId="9" fontId="7" fillId="3" borderId="9" xfId="1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8" fillId="0" borderId="9" xfId="0" applyFont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vertical="center"/>
    </xf>
    <xf numFmtId="0" fontId="8" fillId="4" borderId="9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8" fontId="5" fillId="0" borderId="9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5" borderId="10" xfId="0" applyFont="1" applyFill="1" applyBorder="1" applyAlignment="1">
      <alignment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8659</xdr:rowOff>
    </xdr:from>
    <xdr:to>
      <xdr:col>2</xdr:col>
      <xdr:colOff>730250</xdr:colOff>
      <xdr:row>5</xdr:row>
      <xdr:rowOff>135659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8988FA52-DCCF-4D3C-88AA-870C6ABCE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34"/>
          <a:ext cx="16256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8659</xdr:rowOff>
    </xdr:from>
    <xdr:to>
      <xdr:col>2</xdr:col>
      <xdr:colOff>730250</xdr:colOff>
      <xdr:row>5</xdr:row>
      <xdr:rowOff>135659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62AA7E-8F7A-4691-93C2-6075E69176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7200" y="208684"/>
          <a:ext cx="1568450" cy="898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E1D96-83E0-4086-9F5F-8EF21F1A00BF}">
  <dimension ref="B1:I41"/>
  <sheetViews>
    <sheetView tabSelected="1" workbookViewId="0">
      <selection activeCell="D22" sqref="D22"/>
    </sheetView>
  </sheetViews>
  <sheetFormatPr baseColWidth="10" defaultRowHeight="15" x14ac:dyDescent="0.25"/>
  <cols>
    <col min="1" max="1" width="6.85546875" customWidth="1"/>
    <col min="2" max="2" width="12.5703125" customWidth="1"/>
    <col min="3" max="3" width="12" customWidth="1"/>
    <col min="4" max="4" width="63.140625" customWidth="1"/>
    <col min="5" max="5" width="14.85546875" customWidth="1"/>
    <col min="9" max="9" width="24.28515625" customWidth="1"/>
  </cols>
  <sheetData>
    <row r="1" spans="2:9" ht="15.75" thickBot="1" x14ac:dyDescent="0.3"/>
    <row r="2" spans="2:9" ht="15" customHeight="1" x14ac:dyDescent="0.25">
      <c r="D2" s="21" t="s">
        <v>14</v>
      </c>
      <c r="E2" s="22"/>
      <c r="F2" s="22"/>
      <c r="G2" s="22"/>
      <c r="H2" s="22"/>
      <c r="I2" s="23"/>
    </row>
    <row r="3" spans="2:9" ht="15" customHeight="1" x14ac:dyDescent="0.25">
      <c r="D3" s="24"/>
      <c r="E3" s="25"/>
      <c r="F3" s="25"/>
      <c r="G3" s="25"/>
      <c r="H3" s="25"/>
      <c r="I3" s="26"/>
    </row>
    <row r="4" spans="2:9" ht="15" customHeight="1" x14ac:dyDescent="0.25">
      <c r="D4" s="24"/>
      <c r="E4" s="25"/>
      <c r="F4" s="25"/>
      <c r="G4" s="25"/>
      <c r="H4" s="25"/>
      <c r="I4" s="26"/>
    </row>
    <row r="5" spans="2:9" ht="15.75" customHeight="1" thickBot="1" x14ac:dyDescent="0.3">
      <c r="D5" s="27"/>
      <c r="E5" s="28"/>
      <c r="F5" s="28"/>
      <c r="G5" s="28"/>
      <c r="H5" s="28"/>
      <c r="I5" s="29"/>
    </row>
    <row r="8" spans="2:9" ht="18.75" x14ac:dyDescent="0.3">
      <c r="B8" s="20" t="s">
        <v>11</v>
      </c>
      <c r="C8" s="20"/>
      <c r="D8" s="20"/>
      <c r="E8" s="20"/>
      <c r="F8" s="20"/>
      <c r="G8" s="20"/>
      <c r="H8" s="20"/>
      <c r="I8" s="20"/>
    </row>
    <row r="10" spans="2:9" x14ac:dyDescent="0.25">
      <c r="B10" s="30" t="s">
        <v>15</v>
      </c>
      <c r="C10" s="30"/>
      <c r="D10" s="30"/>
      <c r="E10" s="30"/>
      <c r="F10" s="30"/>
      <c r="G10" s="30"/>
      <c r="H10" s="30"/>
      <c r="I10" s="30"/>
    </row>
    <row r="12" spans="2:9" ht="38.25" x14ac:dyDescent="0.25">
      <c r="B12" s="1" t="s">
        <v>0</v>
      </c>
      <c r="C12" s="1" t="s">
        <v>12</v>
      </c>
      <c r="D12" s="1" t="s">
        <v>1</v>
      </c>
      <c r="E12" s="1" t="s">
        <v>2</v>
      </c>
      <c r="F12" s="1" t="s">
        <v>3</v>
      </c>
      <c r="G12" s="1" t="s">
        <v>4</v>
      </c>
      <c r="H12" s="1" t="s">
        <v>5</v>
      </c>
      <c r="I12" s="1" t="s">
        <v>6</v>
      </c>
    </row>
    <row r="13" spans="2:9" ht="42.75" customHeight="1" x14ac:dyDescent="0.25">
      <c r="B13" s="2">
        <v>1</v>
      </c>
      <c r="C13" s="2"/>
      <c r="D13" s="9" t="s">
        <v>16</v>
      </c>
      <c r="E13" s="17" t="s">
        <v>45</v>
      </c>
      <c r="F13" s="3" t="s">
        <v>7</v>
      </c>
      <c r="G13" s="4">
        <v>0.2</v>
      </c>
      <c r="H13" s="3" t="e">
        <f>+F13+(F13*G13)</f>
        <v>#VALUE!</v>
      </c>
      <c r="I13" s="5"/>
    </row>
    <row r="14" spans="2:9" ht="102.75" customHeight="1" x14ac:dyDescent="0.25">
      <c r="B14" s="2">
        <v>2</v>
      </c>
      <c r="C14" s="2"/>
      <c r="D14" s="9" t="s">
        <v>17</v>
      </c>
      <c r="E14" s="17" t="s">
        <v>45</v>
      </c>
      <c r="F14" s="3" t="s">
        <v>8</v>
      </c>
      <c r="G14" s="4">
        <v>0.2</v>
      </c>
      <c r="H14" s="3" t="e">
        <f t="shared" ref="H14:H17" si="0">+F14+(F14*G14)</f>
        <v>#VALUE!</v>
      </c>
      <c r="I14" s="5" t="s">
        <v>8</v>
      </c>
    </row>
    <row r="15" spans="2:9" ht="40.5" customHeight="1" x14ac:dyDescent="0.25">
      <c r="B15" s="2">
        <v>3</v>
      </c>
      <c r="C15" s="2"/>
      <c r="D15" s="9" t="s">
        <v>18</v>
      </c>
      <c r="E15" s="17" t="s">
        <v>45</v>
      </c>
      <c r="F15" s="3" t="s">
        <v>8</v>
      </c>
      <c r="G15" s="4">
        <v>0.2</v>
      </c>
      <c r="H15" s="3" t="e">
        <f t="shared" si="0"/>
        <v>#VALUE!</v>
      </c>
      <c r="I15" s="5" t="s">
        <v>8</v>
      </c>
    </row>
    <row r="16" spans="2:9" ht="30" customHeight="1" x14ac:dyDescent="0.25">
      <c r="B16" s="2">
        <v>4</v>
      </c>
      <c r="C16" s="2"/>
      <c r="D16" s="9" t="s">
        <v>19</v>
      </c>
      <c r="E16" s="17" t="s">
        <v>45</v>
      </c>
      <c r="F16" s="3" t="s">
        <v>8</v>
      </c>
      <c r="G16" s="4">
        <v>0.2</v>
      </c>
      <c r="H16" s="3" t="e">
        <f t="shared" si="0"/>
        <v>#VALUE!</v>
      </c>
      <c r="I16" s="5"/>
    </row>
    <row r="17" spans="2:9" ht="40.5" customHeight="1" x14ac:dyDescent="0.25">
      <c r="B17" s="2">
        <v>5</v>
      </c>
      <c r="C17" s="2"/>
      <c r="D17" s="9" t="s">
        <v>43</v>
      </c>
      <c r="E17" s="17" t="s">
        <v>45</v>
      </c>
      <c r="F17" s="3" t="s">
        <v>7</v>
      </c>
      <c r="G17" s="4">
        <v>0.2</v>
      </c>
      <c r="H17" s="3" t="e">
        <f t="shared" si="0"/>
        <v>#VALUE!</v>
      </c>
      <c r="I17" s="5"/>
    </row>
    <row r="18" spans="2:9" ht="43.5" customHeight="1" x14ac:dyDescent="0.25">
      <c r="B18" s="2">
        <v>6</v>
      </c>
      <c r="C18" s="2"/>
      <c r="D18" s="10" t="s">
        <v>20</v>
      </c>
      <c r="E18" s="17" t="s">
        <v>45</v>
      </c>
      <c r="F18" s="3" t="s">
        <v>8</v>
      </c>
      <c r="G18" s="4">
        <v>0.2</v>
      </c>
      <c r="H18" s="3" t="e">
        <f t="shared" ref="H18:H25" si="1">+F18+(F18*G18)</f>
        <v>#VALUE!</v>
      </c>
      <c r="I18" s="5" t="s">
        <v>8</v>
      </c>
    </row>
    <row r="19" spans="2:9" ht="43.5" customHeight="1" x14ac:dyDescent="0.25">
      <c r="B19" s="2">
        <v>7</v>
      </c>
      <c r="C19" s="2"/>
      <c r="D19" s="10" t="s">
        <v>21</v>
      </c>
      <c r="E19" s="17" t="s">
        <v>45</v>
      </c>
      <c r="F19" s="3" t="s">
        <v>8</v>
      </c>
      <c r="G19" s="4">
        <v>0.2</v>
      </c>
      <c r="H19" s="3" t="e">
        <f t="shared" si="1"/>
        <v>#VALUE!</v>
      </c>
      <c r="I19" s="5" t="s">
        <v>8</v>
      </c>
    </row>
    <row r="20" spans="2:9" ht="59.25" customHeight="1" x14ac:dyDescent="0.25">
      <c r="B20" s="2">
        <v>8</v>
      </c>
      <c r="C20" s="2"/>
      <c r="D20" s="10" t="s">
        <v>22</v>
      </c>
      <c r="E20" s="17" t="s">
        <v>45</v>
      </c>
      <c r="F20" s="3" t="s">
        <v>8</v>
      </c>
      <c r="G20" s="4">
        <v>0.2</v>
      </c>
      <c r="H20" s="3" t="e">
        <f t="shared" si="1"/>
        <v>#VALUE!</v>
      </c>
      <c r="I20" s="5"/>
    </row>
    <row r="21" spans="2:9" ht="90.75" customHeight="1" x14ac:dyDescent="0.25">
      <c r="B21" s="2">
        <v>9</v>
      </c>
      <c r="C21" s="2"/>
      <c r="D21" s="9" t="s">
        <v>23</v>
      </c>
      <c r="E21" s="17" t="s">
        <v>45</v>
      </c>
      <c r="F21" s="3" t="s">
        <v>7</v>
      </c>
      <c r="G21" s="4">
        <v>0.2</v>
      </c>
      <c r="H21" s="3" t="e">
        <f t="shared" si="1"/>
        <v>#VALUE!</v>
      </c>
      <c r="I21" s="5"/>
    </row>
    <row r="22" spans="2:9" ht="89.25" x14ac:dyDescent="0.25">
      <c r="B22" s="2">
        <v>10</v>
      </c>
      <c r="C22" s="2"/>
      <c r="D22" s="32" t="s">
        <v>44</v>
      </c>
      <c r="E22" s="17" t="s">
        <v>46</v>
      </c>
      <c r="F22" s="3" t="s">
        <v>8</v>
      </c>
      <c r="G22" s="4">
        <v>0.2</v>
      </c>
      <c r="H22" s="3" t="e">
        <f t="shared" si="1"/>
        <v>#VALUE!</v>
      </c>
      <c r="I22" s="5" t="s">
        <v>8</v>
      </c>
    </row>
    <row r="23" spans="2:9" ht="76.5" x14ac:dyDescent="0.25">
      <c r="B23" s="2">
        <v>11</v>
      </c>
      <c r="C23" s="2"/>
      <c r="D23" s="12" t="s">
        <v>24</v>
      </c>
      <c r="E23" s="17" t="s">
        <v>46</v>
      </c>
      <c r="F23" s="3" t="s">
        <v>8</v>
      </c>
      <c r="G23" s="4">
        <v>0.2</v>
      </c>
      <c r="H23" s="3" t="e">
        <f t="shared" si="1"/>
        <v>#VALUE!</v>
      </c>
      <c r="I23" s="5" t="s">
        <v>8</v>
      </c>
    </row>
    <row r="24" spans="2:9" ht="30" customHeight="1" x14ac:dyDescent="0.25">
      <c r="B24" s="2">
        <v>12</v>
      </c>
      <c r="C24" s="2"/>
      <c r="D24" s="13" t="s">
        <v>25</v>
      </c>
      <c r="E24" s="17" t="s">
        <v>45</v>
      </c>
      <c r="F24" s="3" t="s">
        <v>8</v>
      </c>
      <c r="G24" s="4">
        <v>0.2</v>
      </c>
      <c r="H24" s="3" t="e">
        <f t="shared" si="1"/>
        <v>#VALUE!</v>
      </c>
      <c r="I24" s="5"/>
    </row>
    <row r="25" spans="2:9" ht="25.5" x14ac:dyDescent="0.25">
      <c r="B25" s="2">
        <v>13</v>
      </c>
      <c r="C25" s="2"/>
      <c r="D25" s="9" t="s">
        <v>26</v>
      </c>
      <c r="E25" s="17" t="s">
        <v>45</v>
      </c>
      <c r="F25" s="3" t="s">
        <v>7</v>
      </c>
      <c r="G25" s="4">
        <v>0.2</v>
      </c>
      <c r="H25" s="3" t="e">
        <f t="shared" si="1"/>
        <v>#VALUE!</v>
      </c>
      <c r="I25" s="5"/>
    </row>
    <row r="26" spans="2:9" ht="30" customHeight="1" x14ac:dyDescent="0.25">
      <c r="B26" s="2">
        <v>14</v>
      </c>
      <c r="C26" s="2"/>
      <c r="D26" s="13" t="s">
        <v>27</v>
      </c>
      <c r="E26" s="17" t="s">
        <v>45</v>
      </c>
      <c r="F26" s="3" t="s">
        <v>7</v>
      </c>
      <c r="G26" s="4">
        <v>0.2</v>
      </c>
      <c r="H26" s="3" t="e">
        <f t="shared" ref="H26:H41" si="2">+F26+(F26*G26)</f>
        <v>#VALUE!</v>
      </c>
      <c r="I26" s="5"/>
    </row>
    <row r="27" spans="2:9" ht="30" customHeight="1" x14ac:dyDescent="0.25">
      <c r="B27" s="2">
        <v>15</v>
      </c>
      <c r="C27" s="2"/>
      <c r="D27" s="13" t="s">
        <v>28</v>
      </c>
      <c r="E27" s="17" t="s">
        <v>45</v>
      </c>
      <c r="F27" s="3" t="s">
        <v>7</v>
      </c>
      <c r="G27" s="4">
        <v>0.2</v>
      </c>
      <c r="H27" s="3" t="e">
        <f t="shared" si="2"/>
        <v>#VALUE!</v>
      </c>
      <c r="I27" s="5"/>
    </row>
    <row r="28" spans="2:9" ht="30" customHeight="1" x14ac:dyDescent="0.25">
      <c r="B28" s="2">
        <v>16</v>
      </c>
      <c r="C28" s="2"/>
      <c r="D28" s="13" t="s">
        <v>29</v>
      </c>
      <c r="E28" s="17" t="s">
        <v>45</v>
      </c>
      <c r="F28" s="3" t="s">
        <v>7</v>
      </c>
      <c r="G28" s="4">
        <v>0.2</v>
      </c>
      <c r="H28" s="3" t="e">
        <f t="shared" si="2"/>
        <v>#VALUE!</v>
      </c>
      <c r="I28" s="5"/>
    </row>
    <row r="29" spans="2:9" ht="30" customHeight="1" x14ac:dyDescent="0.25">
      <c r="B29" s="2">
        <v>17</v>
      </c>
      <c r="C29" s="2"/>
      <c r="D29" s="13" t="s">
        <v>30</v>
      </c>
      <c r="E29" s="17" t="s">
        <v>45</v>
      </c>
      <c r="F29" s="3" t="s">
        <v>7</v>
      </c>
      <c r="G29" s="4">
        <v>0.2</v>
      </c>
      <c r="H29" s="3" t="e">
        <f t="shared" si="2"/>
        <v>#VALUE!</v>
      </c>
      <c r="I29" s="5"/>
    </row>
    <row r="30" spans="2:9" ht="30" customHeight="1" x14ac:dyDescent="0.25">
      <c r="B30" s="2">
        <v>18</v>
      </c>
      <c r="C30" s="2"/>
      <c r="D30" s="13" t="s">
        <v>31</v>
      </c>
      <c r="E30" s="17" t="s">
        <v>45</v>
      </c>
      <c r="F30" s="3" t="s">
        <v>7</v>
      </c>
      <c r="G30" s="4">
        <v>0.2</v>
      </c>
      <c r="H30" s="3" t="e">
        <f t="shared" si="2"/>
        <v>#VALUE!</v>
      </c>
      <c r="I30" s="5"/>
    </row>
    <row r="31" spans="2:9" ht="30" customHeight="1" x14ac:dyDescent="0.25">
      <c r="B31" s="2">
        <v>19</v>
      </c>
      <c r="C31" s="2"/>
      <c r="D31" s="13" t="s">
        <v>32</v>
      </c>
      <c r="E31" s="17" t="s">
        <v>45</v>
      </c>
      <c r="F31" s="3" t="s">
        <v>7</v>
      </c>
      <c r="G31" s="4">
        <v>0.2</v>
      </c>
      <c r="H31" s="3" t="e">
        <f t="shared" si="2"/>
        <v>#VALUE!</v>
      </c>
      <c r="I31" s="5"/>
    </row>
    <row r="32" spans="2:9" ht="30" customHeight="1" x14ac:dyDescent="0.25">
      <c r="B32" s="2">
        <v>20</v>
      </c>
      <c r="C32" s="2"/>
      <c r="D32" s="13" t="s">
        <v>33</v>
      </c>
      <c r="E32" s="17" t="s">
        <v>45</v>
      </c>
      <c r="F32" s="3" t="s">
        <v>7</v>
      </c>
      <c r="G32" s="4">
        <v>0.2</v>
      </c>
      <c r="H32" s="3" t="e">
        <f t="shared" si="2"/>
        <v>#VALUE!</v>
      </c>
      <c r="I32" s="5"/>
    </row>
    <row r="33" spans="2:9" ht="30" customHeight="1" x14ac:dyDescent="0.25">
      <c r="B33" s="2">
        <v>21</v>
      </c>
      <c r="C33" s="2"/>
      <c r="D33" s="13" t="s">
        <v>34</v>
      </c>
      <c r="E33" s="17" t="s">
        <v>45</v>
      </c>
      <c r="F33" s="3" t="s">
        <v>7</v>
      </c>
      <c r="G33" s="4">
        <v>0.2</v>
      </c>
      <c r="H33" s="3" t="e">
        <f t="shared" si="2"/>
        <v>#VALUE!</v>
      </c>
      <c r="I33" s="5"/>
    </row>
    <row r="34" spans="2:9" ht="30" customHeight="1" x14ac:dyDescent="0.25">
      <c r="B34" s="2">
        <v>22</v>
      </c>
      <c r="C34" s="2"/>
      <c r="D34" s="14" t="s">
        <v>35</v>
      </c>
      <c r="E34" s="17" t="s">
        <v>45</v>
      </c>
      <c r="F34" s="3" t="s">
        <v>7</v>
      </c>
      <c r="G34" s="4">
        <v>0.2</v>
      </c>
      <c r="H34" s="3" t="e">
        <f t="shared" si="2"/>
        <v>#VALUE!</v>
      </c>
      <c r="I34" s="5"/>
    </row>
    <row r="35" spans="2:9" ht="30" customHeight="1" x14ac:dyDescent="0.25">
      <c r="B35" s="2">
        <v>23</v>
      </c>
      <c r="C35" s="2"/>
      <c r="D35" s="14" t="s">
        <v>36</v>
      </c>
      <c r="E35" s="17" t="s">
        <v>45</v>
      </c>
      <c r="F35" s="3" t="s">
        <v>7</v>
      </c>
      <c r="G35" s="4">
        <v>0.2</v>
      </c>
      <c r="H35" s="3" t="e">
        <f t="shared" si="2"/>
        <v>#VALUE!</v>
      </c>
      <c r="I35" s="5"/>
    </row>
    <row r="36" spans="2:9" ht="30" customHeight="1" x14ac:dyDescent="0.25">
      <c r="B36" s="2">
        <v>24</v>
      </c>
      <c r="C36" s="2"/>
      <c r="D36" s="14" t="s">
        <v>37</v>
      </c>
      <c r="E36" s="17" t="s">
        <v>45</v>
      </c>
      <c r="F36" s="3" t="s">
        <v>7</v>
      </c>
      <c r="G36" s="4">
        <v>0.2</v>
      </c>
      <c r="H36" s="3" t="e">
        <f t="shared" si="2"/>
        <v>#VALUE!</v>
      </c>
      <c r="I36" s="5"/>
    </row>
    <row r="37" spans="2:9" ht="30" customHeight="1" x14ac:dyDescent="0.25">
      <c r="B37" s="2">
        <v>25</v>
      </c>
      <c r="C37" s="2"/>
      <c r="D37" s="15" t="s">
        <v>38</v>
      </c>
      <c r="E37" s="17" t="s">
        <v>45</v>
      </c>
      <c r="F37" s="3" t="s">
        <v>7</v>
      </c>
      <c r="G37" s="4">
        <v>0.2</v>
      </c>
      <c r="H37" s="3" t="e">
        <f t="shared" si="2"/>
        <v>#VALUE!</v>
      </c>
      <c r="I37" s="5"/>
    </row>
    <row r="38" spans="2:9" ht="30" customHeight="1" x14ac:dyDescent="0.25">
      <c r="B38" s="2">
        <v>26</v>
      </c>
      <c r="C38" s="2"/>
      <c r="D38" s="15" t="s">
        <v>39</v>
      </c>
      <c r="E38" s="17" t="s">
        <v>45</v>
      </c>
      <c r="F38" s="3" t="s">
        <v>7</v>
      </c>
      <c r="G38" s="4">
        <v>0.2</v>
      </c>
      <c r="H38" s="3" t="e">
        <f t="shared" si="2"/>
        <v>#VALUE!</v>
      </c>
      <c r="I38" s="5"/>
    </row>
    <row r="39" spans="2:9" ht="30" customHeight="1" x14ac:dyDescent="0.25">
      <c r="B39" s="2">
        <v>27</v>
      </c>
      <c r="C39" s="2"/>
      <c r="D39" s="15" t="s">
        <v>40</v>
      </c>
      <c r="E39" s="17" t="s">
        <v>45</v>
      </c>
      <c r="F39" s="3" t="s">
        <v>7</v>
      </c>
      <c r="G39" s="4">
        <v>0.2</v>
      </c>
      <c r="H39" s="3" t="e">
        <f t="shared" si="2"/>
        <v>#VALUE!</v>
      </c>
      <c r="I39" s="5"/>
    </row>
    <row r="40" spans="2:9" ht="30" customHeight="1" x14ac:dyDescent="0.25">
      <c r="B40" s="2">
        <v>28</v>
      </c>
      <c r="C40" s="2"/>
      <c r="D40" s="16" t="s">
        <v>41</v>
      </c>
      <c r="E40" s="17" t="s">
        <v>45</v>
      </c>
      <c r="F40" s="3" t="s">
        <v>7</v>
      </c>
      <c r="G40" s="4">
        <v>0.2</v>
      </c>
      <c r="H40" s="3" t="e">
        <f t="shared" si="2"/>
        <v>#VALUE!</v>
      </c>
      <c r="I40" s="5"/>
    </row>
    <row r="41" spans="2:9" ht="62.25" customHeight="1" x14ac:dyDescent="0.25">
      <c r="B41" s="2">
        <v>29</v>
      </c>
      <c r="C41" s="2"/>
      <c r="D41" s="9" t="s">
        <v>42</v>
      </c>
      <c r="E41" s="18" t="s">
        <v>47</v>
      </c>
      <c r="F41" s="3" t="s">
        <v>7</v>
      </c>
      <c r="G41" s="4">
        <v>0.2</v>
      </c>
      <c r="H41" s="3" t="e">
        <f t="shared" si="2"/>
        <v>#VALUE!</v>
      </c>
      <c r="I41" s="5"/>
    </row>
  </sheetData>
  <mergeCells count="3">
    <mergeCell ref="B8:I8"/>
    <mergeCell ref="D2:I5"/>
    <mergeCell ref="B10:I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82B9C-A71D-4D00-9C34-66997DFD55C5}">
  <dimension ref="B1:M43"/>
  <sheetViews>
    <sheetView workbookViewId="0">
      <selection activeCell="D14" sqref="D14"/>
    </sheetView>
  </sheetViews>
  <sheetFormatPr baseColWidth="10" defaultRowHeight="15" x14ac:dyDescent="0.25"/>
  <cols>
    <col min="1" max="1" width="6.85546875" customWidth="1"/>
    <col min="2" max="2" width="12.5703125" customWidth="1"/>
    <col min="3" max="3" width="12" customWidth="1"/>
    <col min="4" max="4" width="63.140625" customWidth="1"/>
    <col min="5" max="5" width="14.85546875" customWidth="1"/>
    <col min="9" max="9" width="18.5703125" customWidth="1"/>
    <col min="13" max="13" width="24.28515625" customWidth="1"/>
  </cols>
  <sheetData>
    <row r="1" spans="2:13" ht="15.75" thickBot="1" x14ac:dyDescent="0.3"/>
    <row r="2" spans="2:13" ht="15" customHeight="1" x14ac:dyDescent="0.25">
      <c r="D2" s="21" t="s">
        <v>14</v>
      </c>
      <c r="E2" s="22"/>
      <c r="F2" s="22"/>
      <c r="G2" s="22"/>
      <c r="H2" s="22"/>
      <c r="I2" s="22"/>
      <c r="J2" s="22"/>
      <c r="K2" s="22"/>
      <c r="L2" s="22"/>
      <c r="M2" s="23"/>
    </row>
    <row r="3" spans="2:13" ht="15" customHeight="1" x14ac:dyDescent="0.25">
      <c r="D3" s="24"/>
      <c r="E3" s="25"/>
      <c r="F3" s="25"/>
      <c r="G3" s="25"/>
      <c r="H3" s="25"/>
      <c r="I3" s="25"/>
      <c r="J3" s="25"/>
      <c r="K3" s="25"/>
      <c r="L3" s="25"/>
      <c r="M3" s="26"/>
    </row>
    <row r="4" spans="2:13" ht="15" customHeight="1" x14ac:dyDescent="0.25">
      <c r="D4" s="24"/>
      <c r="E4" s="25"/>
      <c r="F4" s="25"/>
      <c r="G4" s="25"/>
      <c r="H4" s="25"/>
      <c r="I4" s="25"/>
      <c r="J4" s="25"/>
      <c r="K4" s="25"/>
      <c r="L4" s="25"/>
      <c r="M4" s="26"/>
    </row>
    <row r="5" spans="2:13" ht="15.75" customHeight="1" thickBot="1" x14ac:dyDescent="0.3">
      <c r="D5" s="27"/>
      <c r="E5" s="28"/>
      <c r="F5" s="28"/>
      <c r="G5" s="28"/>
      <c r="H5" s="28"/>
      <c r="I5" s="28"/>
      <c r="J5" s="28"/>
      <c r="K5" s="28"/>
      <c r="L5" s="28"/>
      <c r="M5" s="29"/>
    </row>
    <row r="8" spans="2:13" ht="18.75" x14ac:dyDescent="0.3">
      <c r="B8" s="20" t="s">
        <v>10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10" spans="2:13" x14ac:dyDescent="0.25">
      <c r="B10" s="30" t="s">
        <v>15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2" spans="2:13" ht="44.25" customHeight="1" x14ac:dyDescent="0.25">
      <c r="B12" s="1" t="s">
        <v>0</v>
      </c>
      <c r="C12" s="1" t="s">
        <v>12</v>
      </c>
      <c r="D12" s="1" t="s">
        <v>1</v>
      </c>
      <c r="E12" s="1" t="s">
        <v>2</v>
      </c>
      <c r="F12" s="1" t="s">
        <v>3</v>
      </c>
      <c r="G12" s="1" t="s">
        <v>4</v>
      </c>
      <c r="H12" s="1" t="s">
        <v>5</v>
      </c>
      <c r="I12" s="1" t="s">
        <v>13</v>
      </c>
      <c r="J12" s="1" t="s">
        <v>48</v>
      </c>
      <c r="K12" s="1" t="s">
        <v>4</v>
      </c>
      <c r="L12" s="1" t="s">
        <v>49</v>
      </c>
      <c r="M12" s="1" t="s">
        <v>6</v>
      </c>
    </row>
    <row r="13" spans="2:13" ht="42.75" customHeight="1" x14ac:dyDescent="0.25">
      <c r="B13" s="2">
        <v>1</v>
      </c>
      <c r="C13" s="2"/>
      <c r="D13" s="9" t="s">
        <v>16</v>
      </c>
      <c r="E13" s="17" t="s">
        <v>45</v>
      </c>
      <c r="F13" s="3" t="s">
        <v>7</v>
      </c>
      <c r="G13" s="4">
        <v>0.2</v>
      </c>
      <c r="H13" s="3" t="e">
        <f>+F13+(F13*G13)</f>
        <v>#VALUE!</v>
      </c>
      <c r="I13" s="2">
        <f>5+1+1</f>
        <v>7</v>
      </c>
      <c r="J13" s="6" t="e">
        <f>F13*I13</f>
        <v>#VALUE!</v>
      </c>
      <c r="K13" s="4">
        <v>0.2</v>
      </c>
      <c r="L13" s="3" t="e">
        <f>J13*1.2</f>
        <v>#VALUE!</v>
      </c>
      <c r="M13" s="5"/>
    </row>
    <row r="14" spans="2:13" ht="102.75" customHeight="1" x14ac:dyDescent="0.25">
      <c r="B14" s="2">
        <v>2</v>
      </c>
      <c r="C14" s="2"/>
      <c r="D14" s="9" t="s">
        <v>17</v>
      </c>
      <c r="E14" s="17" t="s">
        <v>45</v>
      </c>
      <c r="F14" s="3" t="s">
        <v>8</v>
      </c>
      <c r="G14" s="4">
        <v>0.2</v>
      </c>
      <c r="H14" s="3" t="e">
        <f t="shared" ref="H14:H41" si="0">+F14+(F14*G14)</f>
        <v>#VALUE!</v>
      </c>
      <c r="I14" s="2">
        <f>10+3+5</f>
        <v>18</v>
      </c>
      <c r="J14" s="6" t="e">
        <f t="shared" ref="J14:J41" si="1">F14*I14</f>
        <v>#VALUE!</v>
      </c>
      <c r="K14" s="4">
        <v>0.2</v>
      </c>
      <c r="L14" s="3" t="e">
        <f t="shared" ref="L14:L41" si="2">J14*1.2</f>
        <v>#VALUE!</v>
      </c>
      <c r="M14" s="5" t="s">
        <v>8</v>
      </c>
    </row>
    <row r="15" spans="2:13" ht="40.5" customHeight="1" x14ac:dyDescent="0.25">
      <c r="B15" s="2">
        <v>3</v>
      </c>
      <c r="C15" s="2"/>
      <c r="D15" s="9" t="s">
        <v>18</v>
      </c>
      <c r="E15" s="17" t="s">
        <v>45</v>
      </c>
      <c r="F15" s="3" t="s">
        <v>8</v>
      </c>
      <c r="G15" s="4">
        <v>0.2</v>
      </c>
      <c r="H15" s="3" t="e">
        <f t="shared" si="0"/>
        <v>#VALUE!</v>
      </c>
      <c r="I15" s="2">
        <v>4</v>
      </c>
      <c r="J15" s="6" t="e">
        <f t="shared" si="1"/>
        <v>#VALUE!</v>
      </c>
      <c r="K15" s="4">
        <v>0.2</v>
      </c>
      <c r="L15" s="3" t="e">
        <f t="shared" si="2"/>
        <v>#VALUE!</v>
      </c>
      <c r="M15" s="5" t="s">
        <v>8</v>
      </c>
    </row>
    <row r="16" spans="2:13" ht="30" customHeight="1" x14ac:dyDescent="0.25">
      <c r="B16" s="2">
        <v>4</v>
      </c>
      <c r="C16" s="2"/>
      <c r="D16" s="9" t="s">
        <v>19</v>
      </c>
      <c r="E16" s="17" t="s">
        <v>45</v>
      </c>
      <c r="F16" s="3" t="s">
        <v>8</v>
      </c>
      <c r="G16" s="4">
        <v>0.2</v>
      </c>
      <c r="H16" s="3" t="e">
        <f t="shared" si="0"/>
        <v>#VALUE!</v>
      </c>
      <c r="I16" s="2">
        <v>10</v>
      </c>
      <c r="J16" s="6" t="e">
        <f t="shared" si="1"/>
        <v>#VALUE!</v>
      </c>
      <c r="K16" s="4">
        <v>0.2</v>
      </c>
      <c r="L16" s="3" t="e">
        <f t="shared" si="2"/>
        <v>#VALUE!</v>
      </c>
      <c r="M16" s="5"/>
    </row>
    <row r="17" spans="2:13" ht="40.5" customHeight="1" x14ac:dyDescent="0.25">
      <c r="B17" s="2">
        <v>5</v>
      </c>
      <c r="C17" s="2"/>
      <c r="D17" s="9" t="s">
        <v>43</v>
      </c>
      <c r="E17" s="17" t="s">
        <v>45</v>
      </c>
      <c r="F17" s="3" t="s">
        <v>7</v>
      </c>
      <c r="G17" s="4">
        <v>0.2</v>
      </c>
      <c r="H17" s="3" t="e">
        <f t="shared" si="0"/>
        <v>#VALUE!</v>
      </c>
      <c r="I17" s="2">
        <f>1+4+1</f>
        <v>6</v>
      </c>
      <c r="J17" s="6" t="e">
        <f t="shared" si="1"/>
        <v>#VALUE!</v>
      </c>
      <c r="K17" s="4">
        <v>0.2</v>
      </c>
      <c r="L17" s="3" t="e">
        <f t="shared" si="2"/>
        <v>#VALUE!</v>
      </c>
      <c r="M17" s="5"/>
    </row>
    <row r="18" spans="2:13" ht="43.5" customHeight="1" x14ac:dyDescent="0.25">
      <c r="B18" s="2">
        <v>6</v>
      </c>
      <c r="C18" s="2"/>
      <c r="D18" s="10" t="s">
        <v>20</v>
      </c>
      <c r="E18" s="17" t="s">
        <v>45</v>
      </c>
      <c r="F18" s="3" t="s">
        <v>8</v>
      </c>
      <c r="G18" s="4">
        <v>0.2</v>
      </c>
      <c r="H18" s="3" t="e">
        <f t="shared" si="0"/>
        <v>#VALUE!</v>
      </c>
      <c r="I18" s="2">
        <f>50+100</f>
        <v>150</v>
      </c>
      <c r="J18" s="6" t="e">
        <f t="shared" si="1"/>
        <v>#VALUE!</v>
      </c>
      <c r="K18" s="4">
        <v>0.2</v>
      </c>
      <c r="L18" s="3" t="e">
        <f t="shared" si="2"/>
        <v>#VALUE!</v>
      </c>
      <c r="M18" s="5" t="s">
        <v>8</v>
      </c>
    </row>
    <row r="19" spans="2:13" ht="43.5" customHeight="1" x14ac:dyDescent="0.25">
      <c r="B19" s="2">
        <v>7</v>
      </c>
      <c r="C19" s="2"/>
      <c r="D19" s="10" t="s">
        <v>21</v>
      </c>
      <c r="E19" s="17" t="s">
        <v>45</v>
      </c>
      <c r="F19" s="3" t="s">
        <v>8</v>
      </c>
      <c r="G19" s="4">
        <v>0.2</v>
      </c>
      <c r="H19" s="3" t="e">
        <f t="shared" si="0"/>
        <v>#VALUE!</v>
      </c>
      <c r="I19" s="2">
        <v>100</v>
      </c>
      <c r="J19" s="6" t="e">
        <f t="shared" si="1"/>
        <v>#VALUE!</v>
      </c>
      <c r="K19" s="4">
        <v>0.2</v>
      </c>
      <c r="L19" s="3" t="e">
        <f t="shared" si="2"/>
        <v>#VALUE!</v>
      </c>
      <c r="M19" s="5" t="s">
        <v>8</v>
      </c>
    </row>
    <row r="20" spans="2:13" ht="59.25" customHeight="1" x14ac:dyDescent="0.25">
      <c r="B20" s="2">
        <v>8</v>
      </c>
      <c r="C20" s="2"/>
      <c r="D20" s="10" t="s">
        <v>22</v>
      </c>
      <c r="E20" s="17" t="s">
        <v>45</v>
      </c>
      <c r="F20" s="3" t="s">
        <v>8</v>
      </c>
      <c r="G20" s="4">
        <v>0.2</v>
      </c>
      <c r="H20" s="3" t="e">
        <f t="shared" si="0"/>
        <v>#VALUE!</v>
      </c>
      <c r="I20" s="2">
        <f>50+100</f>
        <v>150</v>
      </c>
      <c r="J20" s="6" t="e">
        <f t="shared" si="1"/>
        <v>#VALUE!</v>
      </c>
      <c r="K20" s="4">
        <v>0.2</v>
      </c>
      <c r="L20" s="3" t="e">
        <f t="shared" si="2"/>
        <v>#VALUE!</v>
      </c>
      <c r="M20" s="5"/>
    </row>
    <row r="21" spans="2:13" ht="90.75" customHeight="1" x14ac:dyDescent="0.25">
      <c r="B21" s="2">
        <v>9</v>
      </c>
      <c r="C21" s="2"/>
      <c r="D21" s="9" t="s">
        <v>23</v>
      </c>
      <c r="E21" s="17" t="s">
        <v>45</v>
      </c>
      <c r="F21" s="3" t="s">
        <v>7</v>
      </c>
      <c r="G21" s="4">
        <v>0.2</v>
      </c>
      <c r="H21" s="3" t="e">
        <f t="shared" si="0"/>
        <v>#VALUE!</v>
      </c>
      <c r="I21" s="2">
        <v>100</v>
      </c>
      <c r="J21" s="6" t="e">
        <f t="shared" si="1"/>
        <v>#VALUE!</v>
      </c>
      <c r="K21" s="4">
        <v>0.2</v>
      </c>
      <c r="L21" s="3" t="e">
        <f t="shared" si="2"/>
        <v>#VALUE!</v>
      </c>
      <c r="M21" s="5"/>
    </row>
    <row r="22" spans="2:13" ht="89.25" x14ac:dyDescent="0.25">
      <c r="B22" s="2">
        <v>10</v>
      </c>
      <c r="C22" s="2"/>
      <c r="D22" s="11" t="s">
        <v>44</v>
      </c>
      <c r="E22" s="17" t="s">
        <v>46</v>
      </c>
      <c r="F22" s="3" t="s">
        <v>8</v>
      </c>
      <c r="G22" s="4">
        <v>0.2</v>
      </c>
      <c r="H22" s="3" t="e">
        <f t="shared" si="0"/>
        <v>#VALUE!</v>
      </c>
      <c r="I22" s="2">
        <f>500+600</f>
        <v>1100</v>
      </c>
      <c r="J22" s="6" t="e">
        <f t="shared" si="1"/>
        <v>#VALUE!</v>
      </c>
      <c r="K22" s="4">
        <v>0.2</v>
      </c>
      <c r="L22" s="3" t="e">
        <f t="shared" si="2"/>
        <v>#VALUE!</v>
      </c>
      <c r="M22" s="5" t="s">
        <v>8</v>
      </c>
    </row>
    <row r="23" spans="2:13" ht="76.5" x14ac:dyDescent="0.25">
      <c r="B23" s="2">
        <v>11</v>
      </c>
      <c r="C23" s="2"/>
      <c r="D23" s="12" t="s">
        <v>24</v>
      </c>
      <c r="E23" s="17" t="s">
        <v>46</v>
      </c>
      <c r="F23" s="3" t="s">
        <v>8</v>
      </c>
      <c r="G23" s="4">
        <v>0.2</v>
      </c>
      <c r="H23" s="3" t="e">
        <f t="shared" si="0"/>
        <v>#VALUE!</v>
      </c>
      <c r="I23" s="2">
        <v>600</v>
      </c>
      <c r="J23" s="6" t="e">
        <f t="shared" si="1"/>
        <v>#VALUE!</v>
      </c>
      <c r="K23" s="4">
        <v>0.2</v>
      </c>
      <c r="L23" s="3" t="e">
        <f t="shared" si="2"/>
        <v>#VALUE!</v>
      </c>
      <c r="M23" s="5" t="s">
        <v>8</v>
      </c>
    </row>
    <row r="24" spans="2:13" ht="30" customHeight="1" x14ac:dyDescent="0.25">
      <c r="B24" s="2">
        <v>12</v>
      </c>
      <c r="C24" s="2"/>
      <c r="D24" s="13" t="s">
        <v>25</v>
      </c>
      <c r="E24" s="17" t="s">
        <v>45</v>
      </c>
      <c r="F24" s="3" t="s">
        <v>8</v>
      </c>
      <c r="G24" s="4">
        <v>0.2</v>
      </c>
      <c r="H24" s="3" t="e">
        <f t="shared" si="0"/>
        <v>#VALUE!</v>
      </c>
      <c r="I24" s="2">
        <v>3</v>
      </c>
      <c r="J24" s="6" t="e">
        <f t="shared" si="1"/>
        <v>#VALUE!</v>
      </c>
      <c r="K24" s="4">
        <v>0.2</v>
      </c>
      <c r="L24" s="3" t="e">
        <f t="shared" si="2"/>
        <v>#VALUE!</v>
      </c>
      <c r="M24" s="5"/>
    </row>
    <row r="25" spans="2:13" ht="25.5" x14ac:dyDescent="0.25">
      <c r="B25" s="2">
        <v>13</v>
      </c>
      <c r="C25" s="2"/>
      <c r="D25" s="9" t="s">
        <v>26</v>
      </c>
      <c r="E25" s="17" t="s">
        <v>45</v>
      </c>
      <c r="F25" s="3" t="s">
        <v>7</v>
      </c>
      <c r="G25" s="4">
        <v>0.2</v>
      </c>
      <c r="H25" s="3" t="e">
        <f t="shared" si="0"/>
        <v>#VALUE!</v>
      </c>
      <c r="I25" s="2">
        <v>3</v>
      </c>
      <c r="J25" s="6" t="e">
        <f t="shared" si="1"/>
        <v>#VALUE!</v>
      </c>
      <c r="K25" s="4">
        <v>0.2</v>
      </c>
      <c r="L25" s="3" t="e">
        <f t="shared" si="2"/>
        <v>#VALUE!</v>
      </c>
      <c r="M25" s="5"/>
    </row>
    <row r="26" spans="2:13" ht="30" customHeight="1" x14ac:dyDescent="0.25">
      <c r="B26" s="2">
        <v>14</v>
      </c>
      <c r="C26" s="2"/>
      <c r="D26" s="13" t="s">
        <v>27</v>
      </c>
      <c r="E26" s="17" t="s">
        <v>45</v>
      </c>
      <c r="F26" s="3" t="s">
        <v>7</v>
      </c>
      <c r="G26" s="4">
        <v>0.2</v>
      </c>
      <c r="H26" s="3" t="e">
        <f t="shared" si="0"/>
        <v>#VALUE!</v>
      </c>
      <c r="I26" s="2">
        <v>900</v>
      </c>
      <c r="J26" s="6" t="e">
        <f t="shared" si="1"/>
        <v>#VALUE!</v>
      </c>
      <c r="K26" s="4">
        <v>0.2</v>
      </c>
      <c r="L26" s="3" t="e">
        <f t="shared" si="2"/>
        <v>#VALUE!</v>
      </c>
      <c r="M26" s="5"/>
    </row>
    <row r="27" spans="2:13" ht="30" customHeight="1" x14ac:dyDescent="0.25">
      <c r="B27" s="2">
        <v>15</v>
      </c>
      <c r="C27" s="2"/>
      <c r="D27" s="13" t="s">
        <v>28</v>
      </c>
      <c r="E27" s="17" t="s">
        <v>45</v>
      </c>
      <c r="F27" s="3" t="s">
        <v>7</v>
      </c>
      <c r="G27" s="4">
        <v>0.2</v>
      </c>
      <c r="H27" s="3" t="e">
        <f t="shared" si="0"/>
        <v>#VALUE!</v>
      </c>
      <c r="I27" s="2">
        <v>300</v>
      </c>
      <c r="J27" s="6" t="e">
        <f t="shared" si="1"/>
        <v>#VALUE!</v>
      </c>
      <c r="K27" s="4">
        <v>0.2</v>
      </c>
      <c r="L27" s="3" t="e">
        <f t="shared" si="2"/>
        <v>#VALUE!</v>
      </c>
      <c r="M27" s="5"/>
    </row>
    <row r="28" spans="2:13" ht="30" customHeight="1" x14ac:dyDescent="0.25">
      <c r="B28" s="2">
        <v>16</v>
      </c>
      <c r="C28" s="2"/>
      <c r="D28" s="13" t="s">
        <v>29</v>
      </c>
      <c r="E28" s="17" t="s">
        <v>45</v>
      </c>
      <c r="F28" s="3" t="s">
        <v>7</v>
      </c>
      <c r="G28" s="4">
        <v>0.2</v>
      </c>
      <c r="H28" s="3" t="e">
        <f t="shared" si="0"/>
        <v>#VALUE!</v>
      </c>
      <c r="I28" s="2">
        <v>300</v>
      </c>
      <c r="J28" s="6" t="e">
        <f t="shared" si="1"/>
        <v>#VALUE!</v>
      </c>
      <c r="K28" s="4">
        <v>0.2</v>
      </c>
      <c r="L28" s="3" t="e">
        <f t="shared" si="2"/>
        <v>#VALUE!</v>
      </c>
      <c r="M28" s="5"/>
    </row>
    <row r="29" spans="2:13" ht="30" customHeight="1" x14ac:dyDescent="0.25">
      <c r="B29" s="2">
        <v>17</v>
      </c>
      <c r="C29" s="2"/>
      <c r="D29" s="13" t="s">
        <v>30</v>
      </c>
      <c r="E29" s="17" t="s">
        <v>45</v>
      </c>
      <c r="F29" s="3" t="s">
        <v>7</v>
      </c>
      <c r="G29" s="4">
        <v>0.2</v>
      </c>
      <c r="H29" s="3" t="e">
        <f t="shared" si="0"/>
        <v>#VALUE!</v>
      </c>
      <c r="I29" s="2">
        <v>300</v>
      </c>
      <c r="J29" s="6" t="e">
        <f t="shared" si="1"/>
        <v>#VALUE!</v>
      </c>
      <c r="K29" s="4">
        <v>0.2</v>
      </c>
      <c r="L29" s="3" t="e">
        <f t="shared" si="2"/>
        <v>#VALUE!</v>
      </c>
      <c r="M29" s="5"/>
    </row>
    <row r="30" spans="2:13" ht="30" customHeight="1" x14ac:dyDescent="0.25">
      <c r="B30" s="2">
        <v>18</v>
      </c>
      <c r="C30" s="2"/>
      <c r="D30" s="13" t="s">
        <v>31</v>
      </c>
      <c r="E30" s="17" t="s">
        <v>45</v>
      </c>
      <c r="F30" s="3" t="s">
        <v>7</v>
      </c>
      <c r="G30" s="4">
        <v>0.2</v>
      </c>
      <c r="H30" s="3" t="e">
        <f t="shared" si="0"/>
        <v>#VALUE!</v>
      </c>
      <c r="I30" s="2">
        <v>300</v>
      </c>
      <c r="J30" s="6" t="e">
        <f t="shared" si="1"/>
        <v>#VALUE!</v>
      </c>
      <c r="K30" s="4">
        <v>0.2</v>
      </c>
      <c r="L30" s="3" t="e">
        <f t="shared" si="2"/>
        <v>#VALUE!</v>
      </c>
      <c r="M30" s="5"/>
    </row>
    <row r="31" spans="2:13" ht="30" customHeight="1" x14ac:dyDescent="0.25">
      <c r="B31" s="2">
        <v>19</v>
      </c>
      <c r="C31" s="2"/>
      <c r="D31" s="13" t="s">
        <v>32</v>
      </c>
      <c r="E31" s="17" t="s">
        <v>45</v>
      </c>
      <c r="F31" s="3" t="s">
        <v>7</v>
      </c>
      <c r="G31" s="4">
        <v>0.2</v>
      </c>
      <c r="H31" s="3" t="e">
        <f t="shared" si="0"/>
        <v>#VALUE!</v>
      </c>
      <c r="I31" s="2">
        <v>900</v>
      </c>
      <c r="J31" s="6" t="e">
        <f t="shared" si="1"/>
        <v>#VALUE!</v>
      </c>
      <c r="K31" s="4">
        <v>0.2</v>
      </c>
      <c r="L31" s="3" t="e">
        <f t="shared" si="2"/>
        <v>#VALUE!</v>
      </c>
      <c r="M31" s="5"/>
    </row>
    <row r="32" spans="2:13" ht="30" customHeight="1" x14ac:dyDescent="0.25">
      <c r="B32" s="2">
        <v>20</v>
      </c>
      <c r="C32" s="2"/>
      <c r="D32" s="13" t="s">
        <v>33</v>
      </c>
      <c r="E32" s="17" t="s">
        <v>45</v>
      </c>
      <c r="F32" s="3" t="s">
        <v>7</v>
      </c>
      <c r="G32" s="4">
        <v>0.2</v>
      </c>
      <c r="H32" s="3" t="e">
        <f t="shared" si="0"/>
        <v>#VALUE!</v>
      </c>
      <c r="I32" s="2">
        <v>25</v>
      </c>
      <c r="J32" s="6" t="e">
        <f t="shared" si="1"/>
        <v>#VALUE!</v>
      </c>
      <c r="K32" s="4">
        <v>0.2</v>
      </c>
      <c r="L32" s="3" t="e">
        <f t="shared" si="2"/>
        <v>#VALUE!</v>
      </c>
      <c r="M32" s="5"/>
    </row>
    <row r="33" spans="2:13" ht="30" customHeight="1" x14ac:dyDescent="0.25">
      <c r="B33" s="2">
        <v>21</v>
      </c>
      <c r="C33" s="2"/>
      <c r="D33" s="13" t="s">
        <v>34</v>
      </c>
      <c r="E33" s="17" t="s">
        <v>45</v>
      </c>
      <c r="F33" s="3" t="s">
        <v>7</v>
      </c>
      <c r="G33" s="4">
        <v>0.2</v>
      </c>
      <c r="H33" s="3" t="e">
        <f t="shared" si="0"/>
        <v>#VALUE!</v>
      </c>
      <c r="I33" s="2">
        <v>300</v>
      </c>
      <c r="J33" s="6" t="e">
        <f t="shared" si="1"/>
        <v>#VALUE!</v>
      </c>
      <c r="K33" s="4">
        <v>0.2</v>
      </c>
      <c r="L33" s="3" t="e">
        <f t="shared" si="2"/>
        <v>#VALUE!</v>
      </c>
      <c r="M33" s="5"/>
    </row>
    <row r="34" spans="2:13" ht="30" customHeight="1" x14ac:dyDescent="0.25">
      <c r="B34" s="2">
        <v>22</v>
      </c>
      <c r="C34" s="2"/>
      <c r="D34" s="14" t="s">
        <v>35</v>
      </c>
      <c r="E34" s="17" t="s">
        <v>45</v>
      </c>
      <c r="F34" s="3" t="s">
        <v>7</v>
      </c>
      <c r="G34" s="4">
        <v>0.2</v>
      </c>
      <c r="H34" s="3" t="e">
        <f t="shared" si="0"/>
        <v>#VALUE!</v>
      </c>
      <c r="I34" s="2">
        <v>1200</v>
      </c>
      <c r="J34" s="6" t="e">
        <f t="shared" si="1"/>
        <v>#VALUE!</v>
      </c>
      <c r="K34" s="4">
        <v>0.2</v>
      </c>
      <c r="L34" s="3" t="e">
        <f t="shared" si="2"/>
        <v>#VALUE!</v>
      </c>
      <c r="M34" s="5"/>
    </row>
    <row r="35" spans="2:13" ht="30" customHeight="1" x14ac:dyDescent="0.25">
      <c r="B35" s="2">
        <v>23</v>
      </c>
      <c r="C35" s="2"/>
      <c r="D35" s="14" t="s">
        <v>36</v>
      </c>
      <c r="E35" s="17" t="s">
        <v>45</v>
      </c>
      <c r="F35" s="3" t="s">
        <v>7</v>
      </c>
      <c r="G35" s="4">
        <v>0.2</v>
      </c>
      <c r="H35" s="3" t="e">
        <f t="shared" si="0"/>
        <v>#VALUE!</v>
      </c>
      <c r="I35" s="2">
        <v>1510</v>
      </c>
      <c r="J35" s="6" t="e">
        <f t="shared" si="1"/>
        <v>#VALUE!</v>
      </c>
      <c r="K35" s="4">
        <v>0.2</v>
      </c>
      <c r="L35" s="3" t="e">
        <f t="shared" si="2"/>
        <v>#VALUE!</v>
      </c>
      <c r="M35" s="5"/>
    </row>
    <row r="36" spans="2:13" ht="30" customHeight="1" x14ac:dyDescent="0.25">
      <c r="B36" s="2">
        <v>24</v>
      </c>
      <c r="C36" s="2"/>
      <c r="D36" s="14" t="s">
        <v>37</v>
      </c>
      <c r="E36" s="17" t="s">
        <v>45</v>
      </c>
      <c r="F36" s="3" t="s">
        <v>7</v>
      </c>
      <c r="G36" s="4">
        <v>0.2</v>
      </c>
      <c r="H36" s="3" t="e">
        <f t="shared" si="0"/>
        <v>#VALUE!</v>
      </c>
      <c r="I36" s="2">
        <v>90</v>
      </c>
      <c r="J36" s="6" t="e">
        <f t="shared" si="1"/>
        <v>#VALUE!</v>
      </c>
      <c r="K36" s="4">
        <v>0.2</v>
      </c>
      <c r="L36" s="3" t="e">
        <f t="shared" si="2"/>
        <v>#VALUE!</v>
      </c>
      <c r="M36" s="5"/>
    </row>
    <row r="37" spans="2:13" ht="30" customHeight="1" x14ac:dyDescent="0.25">
      <c r="B37" s="2">
        <v>25</v>
      </c>
      <c r="C37" s="2"/>
      <c r="D37" s="15" t="s">
        <v>38</v>
      </c>
      <c r="E37" s="17" t="s">
        <v>45</v>
      </c>
      <c r="F37" s="3" t="s">
        <v>7</v>
      </c>
      <c r="G37" s="4">
        <v>0.2</v>
      </c>
      <c r="H37" s="3" t="e">
        <f t="shared" si="0"/>
        <v>#VALUE!</v>
      </c>
      <c r="I37" s="2">
        <v>350</v>
      </c>
      <c r="J37" s="6" t="e">
        <f t="shared" si="1"/>
        <v>#VALUE!</v>
      </c>
      <c r="K37" s="4">
        <v>0.2</v>
      </c>
      <c r="L37" s="3" t="e">
        <f t="shared" si="2"/>
        <v>#VALUE!</v>
      </c>
      <c r="M37" s="5"/>
    </row>
    <row r="38" spans="2:13" ht="30" customHeight="1" x14ac:dyDescent="0.25">
      <c r="B38" s="2">
        <v>26</v>
      </c>
      <c r="C38" s="2"/>
      <c r="D38" s="15" t="s">
        <v>39</v>
      </c>
      <c r="E38" s="17" t="s">
        <v>45</v>
      </c>
      <c r="F38" s="3" t="s">
        <v>7</v>
      </c>
      <c r="G38" s="4">
        <v>0.2</v>
      </c>
      <c r="H38" s="3" t="e">
        <f t="shared" si="0"/>
        <v>#VALUE!</v>
      </c>
      <c r="I38" s="2">
        <v>150</v>
      </c>
      <c r="J38" s="6" t="e">
        <f t="shared" si="1"/>
        <v>#VALUE!</v>
      </c>
      <c r="K38" s="4">
        <v>0.2</v>
      </c>
      <c r="L38" s="3" t="e">
        <f t="shared" si="2"/>
        <v>#VALUE!</v>
      </c>
      <c r="M38" s="5"/>
    </row>
    <row r="39" spans="2:13" ht="30" customHeight="1" x14ac:dyDescent="0.25">
      <c r="B39" s="2">
        <v>27</v>
      </c>
      <c r="C39" s="2"/>
      <c r="D39" s="15" t="s">
        <v>40</v>
      </c>
      <c r="E39" s="17" t="s">
        <v>45</v>
      </c>
      <c r="F39" s="3" t="s">
        <v>7</v>
      </c>
      <c r="G39" s="4">
        <v>0.2</v>
      </c>
      <c r="H39" s="3" t="e">
        <f t="shared" si="0"/>
        <v>#VALUE!</v>
      </c>
      <c r="I39" s="2">
        <v>600</v>
      </c>
      <c r="J39" s="6" t="e">
        <f t="shared" si="1"/>
        <v>#VALUE!</v>
      </c>
      <c r="K39" s="4">
        <v>0.2</v>
      </c>
      <c r="L39" s="3" t="e">
        <f t="shared" si="2"/>
        <v>#VALUE!</v>
      </c>
      <c r="M39" s="5"/>
    </row>
    <row r="40" spans="2:13" ht="30" customHeight="1" x14ac:dyDescent="0.25">
      <c r="B40" s="2">
        <v>28</v>
      </c>
      <c r="C40" s="2"/>
      <c r="D40" s="16" t="s">
        <v>41</v>
      </c>
      <c r="E40" s="17" t="s">
        <v>45</v>
      </c>
      <c r="F40" s="3" t="s">
        <v>7</v>
      </c>
      <c r="G40" s="4">
        <v>0.2</v>
      </c>
      <c r="H40" s="3" t="e">
        <f t="shared" si="0"/>
        <v>#VALUE!</v>
      </c>
      <c r="I40" s="2">
        <v>35</v>
      </c>
      <c r="J40" s="6" t="e">
        <f t="shared" si="1"/>
        <v>#VALUE!</v>
      </c>
      <c r="K40" s="4">
        <v>0.2</v>
      </c>
      <c r="L40" s="3" t="e">
        <f t="shared" si="2"/>
        <v>#VALUE!</v>
      </c>
      <c r="M40" s="5"/>
    </row>
    <row r="41" spans="2:13" ht="62.25" customHeight="1" x14ac:dyDescent="0.25">
      <c r="B41" s="2">
        <v>29</v>
      </c>
      <c r="C41" s="2"/>
      <c r="D41" s="9" t="s">
        <v>42</v>
      </c>
      <c r="E41" s="18" t="s">
        <v>47</v>
      </c>
      <c r="F41" s="3" t="s">
        <v>7</v>
      </c>
      <c r="G41" s="4">
        <v>0.2</v>
      </c>
      <c r="H41" s="3" t="e">
        <f t="shared" si="0"/>
        <v>#VALUE!</v>
      </c>
      <c r="I41" s="2">
        <v>15</v>
      </c>
      <c r="J41" s="6" t="e">
        <f t="shared" si="1"/>
        <v>#VALUE!</v>
      </c>
      <c r="K41" s="4">
        <v>0.2</v>
      </c>
      <c r="L41" s="3" t="e">
        <f t="shared" si="2"/>
        <v>#VALUE!</v>
      </c>
      <c r="M41" s="5"/>
    </row>
    <row r="43" spans="2:13" s="8" customFormat="1" x14ac:dyDescent="0.25">
      <c r="B43" s="31" t="s">
        <v>9</v>
      </c>
      <c r="C43" s="31"/>
      <c r="D43" s="31"/>
      <c r="E43" s="31"/>
      <c r="F43" s="31"/>
      <c r="G43" s="31"/>
      <c r="H43" s="31"/>
      <c r="I43" s="31"/>
      <c r="J43" s="19" t="e">
        <f>SUM(J13:J41)</f>
        <v>#VALUE!</v>
      </c>
      <c r="K43" s="7">
        <v>0.2</v>
      </c>
      <c r="L43" s="19" t="e">
        <f t="shared" ref="L43" si="3">SUM(L13:L41)</f>
        <v>#VALUE!</v>
      </c>
    </row>
  </sheetData>
  <mergeCells count="4">
    <mergeCell ref="D2:M5"/>
    <mergeCell ref="B8:M8"/>
    <mergeCell ref="B10:M10"/>
    <mergeCell ref="B43:I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5</vt:lpstr>
      <vt:lpstr>DQE Lot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BLEUZET Thomas</dc:creator>
  <cp:lastModifiedBy>BLEUZET Thomas</cp:lastModifiedBy>
  <dcterms:created xsi:type="dcterms:W3CDTF">2025-04-15T12:20:03Z</dcterms:created>
  <dcterms:modified xsi:type="dcterms:W3CDTF">2025-04-17T08:55:58Z</dcterms:modified>
</cp:coreProperties>
</file>