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URRIER - IMPRESSION - REPRO\IMPRESSION &amp; REPROGRAPHIE\25-0472 à 25-0478 - AOO DOC IMPRIMES - Fin 30.05.2029\01- PREPA\Dossier Thomas\BPU - DQE revus\"/>
    </mc:Choice>
  </mc:AlternateContent>
  <xr:revisionPtr revIDLastSave="0" documentId="13_ncr:1_{882251A0-F9EF-446E-A5DD-314F5FB9BA70}" xr6:coauthVersionLast="47" xr6:coauthVersionMax="47" xr10:uidLastSave="{00000000-0000-0000-0000-000000000000}"/>
  <bookViews>
    <workbookView xWindow="-110" yWindow="-110" windowWidth="19420" windowHeight="11620" xr2:uid="{291C3071-7FDE-4E9D-BF6F-8C828500AE4B}"/>
  </bookViews>
  <sheets>
    <sheet name="BPU Lot 1" sheetId="1" r:id="rId1"/>
    <sheet name="DQE Lot 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3" l="1"/>
  <c r="I15" i="3"/>
  <c r="I13" i="3"/>
  <c r="I12" i="3"/>
  <c r="H13" i="3"/>
  <c r="H14" i="3"/>
  <c r="H15" i="3"/>
  <c r="H12" i="3"/>
  <c r="F13" i="3"/>
  <c r="F14" i="3"/>
  <c r="F15" i="3"/>
  <c r="F12" i="3"/>
  <c r="J13" i="3" l="1"/>
  <c r="L13" i="3" s="1"/>
  <c r="J14" i="3"/>
  <c r="L14" i="3" s="1"/>
  <c r="J15" i="3"/>
  <c r="L15" i="3" s="1"/>
  <c r="J12" i="3"/>
  <c r="H15" i="1"/>
  <c r="H14" i="1"/>
  <c r="H13" i="1"/>
  <c r="H12" i="1"/>
  <c r="J17" i="3" l="1"/>
  <c r="L12" i="3"/>
  <c r="L17" i="3" s="1"/>
</calcChain>
</file>

<file path=xl/sharedStrings.xml><?xml version="1.0" encoding="utf-8"?>
<sst xmlns="http://schemas.openxmlformats.org/spreadsheetml/2006/main" count="50" uniqueCount="24">
  <si>
    <t>Réf.</t>
  </si>
  <si>
    <t>DESCRIPTIF</t>
  </si>
  <si>
    <t>Unité de vente  de référence</t>
  </si>
  <si>
    <t>Prix Unitaire HT</t>
  </si>
  <si>
    <t>TVA</t>
  </si>
  <si>
    <t>Prix Unitaire TTC</t>
  </si>
  <si>
    <t>COMMENTAIRE</t>
  </si>
  <si>
    <t xml:space="preserve"> Format A5 - collées avec plat dessus et plat dessous en duplicata - 2 feuillets blancs - Impression couleur pantone bleue</t>
  </si>
  <si>
    <t>bloc de 50</t>
  </si>
  <si>
    <t xml:space="preserve">  </t>
  </si>
  <si>
    <t xml:space="preserve"> </t>
  </si>
  <si>
    <t>Format A4 - en duplicata, 2 feuillets blancs, impression couleur pantone bleue</t>
  </si>
  <si>
    <t>bloc de 100</t>
  </si>
  <si>
    <t>Format 17,5 x 21 - en duplicata, 2 feuillets blancs, impression couleur pantone bleue</t>
  </si>
  <si>
    <t>Format 18 x 21 - collées avec plat dessus et plat dessous en duplicata -  Impression couleur pantone bleue</t>
  </si>
  <si>
    <t>Prix total HT</t>
  </si>
  <si>
    <t>Prix total TTC</t>
  </si>
  <si>
    <t>TOTAL GENERAL</t>
  </si>
  <si>
    <t>TRAVAUX D'IMPRESSION ET FOURNITURE D'IMPRIMES
Lot 1 - Ordonnances médicales sécurisées</t>
  </si>
  <si>
    <t>DETAIL QUANTITATIF ESTIMATIF</t>
  </si>
  <si>
    <t>BORDEREAU DES PRIX UNITAIRES</t>
  </si>
  <si>
    <t>Réf. commerciale prestataire</t>
  </si>
  <si>
    <t>Quantité estimative annuelle (de l'unité de vente de référence)</t>
  </si>
  <si>
    <t>Format A5 - collées avec plat dessus et plat dessous en duplicata - 2 feuillets blancs - Impression couleur pantone bleue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</si>
</sst>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4"/>
      <color indexed="9"/>
      <name val="Calibri"/>
      <family val="2"/>
    </font>
    <font>
      <b/>
      <sz val="10"/>
      <color indexed="9"/>
      <name val="Calibri"/>
      <family val="2"/>
    </font>
    <font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2"/>
      </left>
      <right/>
      <top style="medium">
        <color indexed="62"/>
      </top>
      <bottom/>
      <diagonal/>
    </border>
    <border>
      <left/>
      <right/>
      <top style="medium">
        <color indexed="62"/>
      </top>
      <bottom/>
      <diagonal/>
    </border>
    <border>
      <left/>
      <right style="medium">
        <color indexed="62"/>
      </right>
      <top style="medium">
        <color indexed="62"/>
      </top>
      <bottom/>
      <diagonal/>
    </border>
    <border>
      <left style="medium">
        <color indexed="62"/>
      </left>
      <right/>
      <top/>
      <bottom/>
      <diagonal/>
    </border>
    <border>
      <left/>
      <right style="medium">
        <color indexed="62"/>
      </right>
      <top/>
      <bottom/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medium">
        <color indexed="62"/>
      </right>
      <top/>
      <bottom style="medium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4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9" fontId="5" fillId="3" borderId="9" xfId="1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9" xfId="0" applyNumberFormat="1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9" fontId="7" fillId="3" borderId="9" xfId="1" applyFont="1" applyFill="1" applyBorder="1" applyAlignment="1" applyProtection="1">
      <alignment horizontal="center" vertical="center"/>
      <protection locked="0"/>
    </xf>
    <xf numFmtId="0" fontId="6" fillId="0" borderId="0" xfId="0" applyFont="1"/>
    <xf numFmtId="0" fontId="5" fillId="0" borderId="9" xfId="0" applyFont="1" applyBorder="1" applyAlignment="1">
      <alignment vertical="center" wrapText="1"/>
    </xf>
    <xf numFmtId="0" fontId="5" fillId="4" borderId="9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8659</xdr:rowOff>
    </xdr:from>
    <xdr:to>
      <xdr:col>2</xdr:col>
      <xdr:colOff>730250</xdr:colOff>
      <xdr:row>5</xdr:row>
      <xdr:rowOff>135659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8988FA52-DCCF-4D3C-88AA-870C6ABCE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834"/>
          <a:ext cx="162560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8659</xdr:rowOff>
    </xdr:from>
    <xdr:to>
      <xdr:col>2</xdr:col>
      <xdr:colOff>730250</xdr:colOff>
      <xdr:row>5</xdr:row>
      <xdr:rowOff>135659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70ED243-7EA5-4668-9D7B-2E01EC310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7200" y="208684"/>
          <a:ext cx="1568450" cy="898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E1D96-83E0-4086-9F5F-8EF21F1A00BF}">
  <dimension ref="B1:I15"/>
  <sheetViews>
    <sheetView tabSelected="1" topLeftCell="A2" workbookViewId="0">
      <selection activeCell="D13" sqref="D13"/>
    </sheetView>
  </sheetViews>
  <sheetFormatPr baseColWidth="10" defaultRowHeight="15" x14ac:dyDescent="0.25"/>
  <cols>
    <col min="1" max="1" width="6.85546875" customWidth="1"/>
    <col min="2" max="2" width="12.5703125" customWidth="1"/>
    <col min="3" max="3" width="12" customWidth="1"/>
    <col min="4" max="4" width="57.7109375" customWidth="1"/>
    <col min="5" max="5" width="14.85546875" customWidth="1"/>
    <col min="9" max="9" width="24.28515625" customWidth="1"/>
  </cols>
  <sheetData>
    <row r="1" spans="2:9" ht="15.75" thickBot="1" x14ac:dyDescent="0.3"/>
    <row r="2" spans="2:9" ht="15" customHeight="1" x14ac:dyDescent="0.25">
      <c r="D2" s="13" t="s">
        <v>18</v>
      </c>
      <c r="E2" s="14"/>
      <c r="F2" s="14"/>
      <c r="G2" s="14"/>
      <c r="H2" s="14"/>
      <c r="I2" s="15"/>
    </row>
    <row r="3" spans="2:9" ht="15" customHeight="1" x14ac:dyDescent="0.25">
      <c r="D3" s="16"/>
      <c r="E3" s="17"/>
      <c r="F3" s="17"/>
      <c r="G3" s="17"/>
      <c r="H3" s="17"/>
      <c r="I3" s="18"/>
    </row>
    <row r="4" spans="2:9" ht="15" customHeight="1" x14ac:dyDescent="0.25">
      <c r="D4" s="16"/>
      <c r="E4" s="17"/>
      <c r="F4" s="17"/>
      <c r="G4" s="17"/>
      <c r="H4" s="17"/>
      <c r="I4" s="18"/>
    </row>
    <row r="5" spans="2:9" ht="15.75" customHeight="1" thickBot="1" x14ac:dyDescent="0.3">
      <c r="D5" s="19"/>
      <c r="E5" s="20"/>
      <c r="F5" s="20"/>
      <c r="G5" s="20"/>
      <c r="H5" s="20"/>
      <c r="I5" s="21"/>
    </row>
    <row r="8" spans="2:9" ht="18.75" x14ac:dyDescent="0.3">
      <c r="B8" s="12" t="s">
        <v>20</v>
      </c>
      <c r="C8" s="12"/>
      <c r="D8" s="12"/>
      <c r="E8" s="12"/>
      <c r="F8" s="12"/>
      <c r="G8" s="12"/>
      <c r="H8" s="12"/>
      <c r="I8" s="12"/>
    </row>
    <row r="11" spans="2:9" ht="38.25" x14ac:dyDescent="0.25">
      <c r="B11" s="1" t="s">
        <v>0</v>
      </c>
      <c r="C11" s="1" t="s">
        <v>21</v>
      </c>
      <c r="D11" s="1" t="s">
        <v>1</v>
      </c>
      <c r="E11" s="1" t="s">
        <v>2</v>
      </c>
      <c r="F11" s="1" t="s">
        <v>3</v>
      </c>
      <c r="G11" s="1" t="s">
        <v>4</v>
      </c>
      <c r="H11" s="1" t="s">
        <v>5</v>
      </c>
      <c r="I11" s="1" t="s">
        <v>6</v>
      </c>
    </row>
    <row r="12" spans="2:9" ht="30" customHeight="1" x14ac:dyDescent="0.25">
      <c r="B12" s="2">
        <v>1</v>
      </c>
      <c r="C12" s="2"/>
      <c r="D12" s="11" t="s">
        <v>23</v>
      </c>
      <c r="E12" s="2" t="s">
        <v>8</v>
      </c>
      <c r="F12" s="3" t="s">
        <v>9</v>
      </c>
      <c r="G12" s="4">
        <v>0.2</v>
      </c>
      <c r="H12" s="3" t="e">
        <f>+F12+(F12*G12)</f>
        <v>#VALUE!</v>
      </c>
      <c r="I12" s="5"/>
    </row>
    <row r="13" spans="2:9" ht="30" customHeight="1" x14ac:dyDescent="0.25">
      <c r="B13" s="2">
        <v>2</v>
      </c>
      <c r="C13" s="2"/>
      <c r="D13" s="10" t="s">
        <v>11</v>
      </c>
      <c r="E13" s="2" t="s">
        <v>12</v>
      </c>
      <c r="F13" s="3" t="s">
        <v>10</v>
      </c>
      <c r="G13" s="4">
        <v>0.2</v>
      </c>
      <c r="H13" s="3" t="e">
        <f t="shared" ref="H13:H15" si="0">+F13+(F13*G13)</f>
        <v>#VALUE!</v>
      </c>
      <c r="I13" s="5" t="s">
        <v>10</v>
      </c>
    </row>
    <row r="14" spans="2:9" ht="30" customHeight="1" x14ac:dyDescent="0.25">
      <c r="B14" s="2">
        <v>3</v>
      </c>
      <c r="C14" s="2"/>
      <c r="D14" s="10" t="s">
        <v>13</v>
      </c>
      <c r="E14" s="2" t="s">
        <v>8</v>
      </c>
      <c r="F14" s="3" t="s">
        <v>10</v>
      </c>
      <c r="G14" s="4">
        <v>0.2</v>
      </c>
      <c r="H14" s="3" t="e">
        <f t="shared" si="0"/>
        <v>#VALUE!</v>
      </c>
      <c r="I14" s="5" t="s">
        <v>10</v>
      </c>
    </row>
    <row r="15" spans="2:9" ht="30" customHeight="1" x14ac:dyDescent="0.25">
      <c r="B15" s="2">
        <v>4</v>
      </c>
      <c r="C15" s="2"/>
      <c r="D15" s="10" t="s">
        <v>14</v>
      </c>
      <c r="E15" s="2" t="s">
        <v>8</v>
      </c>
      <c r="F15" s="3" t="s">
        <v>10</v>
      </c>
      <c r="G15" s="4">
        <v>0.2</v>
      </c>
      <c r="H15" s="3" t="e">
        <f t="shared" si="0"/>
        <v>#VALUE!</v>
      </c>
      <c r="I15" s="5"/>
    </row>
  </sheetData>
  <mergeCells count="2">
    <mergeCell ref="B8:I8"/>
    <mergeCell ref="D2:I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058E3-37CF-4114-981C-7D344A455C25}">
  <dimension ref="B1:M17"/>
  <sheetViews>
    <sheetView workbookViewId="0">
      <selection activeCell="I12" sqref="I12"/>
    </sheetView>
  </sheetViews>
  <sheetFormatPr baseColWidth="10" defaultRowHeight="15" x14ac:dyDescent="0.25"/>
  <cols>
    <col min="1" max="1" width="6.85546875" customWidth="1"/>
    <col min="2" max="2" width="12.5703125" customWidth="1"/>
    <col min="3" max="3" width="12" customWidth="1"/>
    <col min="4" max="4" width="57.7109375" customWidth="1"/>
    <col min="5" max="5" width="14.85546875" customWidth="1"/>
    <col min="9" max="9" width="22.5703125" customWidth="1"/>
    <col min="13" max="13" width="24.28515625" customWidth="1"/>
  </cols>
  <sheetData>
    <row r="1" spans="2:13" ht="15.75" thickBot="1" x14ac:dyDescent="0.3"/>
    <row r="2" spans="2:13" ht="15" customHeight="1" x14ac:dyDescent="0.25">
      <c r="D2" s="13" t="s">
        <v>18</v>
      </c>
      <c r="E2" s="14"/>
      <c r="F2" s="14"/>
      <c r="G2" s="14"/>
      <c r="H2" s="14"/>
      <c r="I2" s="14"/>
      <c r="J2" s="14"/>
      <c r="K2" s="14"/>
      <c r="L2" s="14"/>
      <c r="M2" s="15"/>
    </row>
    <row r="3" spans="2:13" ht="15" customHeight="1" x14ac:dyDescent="0.25">
      <c r="D3" s="16"/>
      <c r="E3" s="17"/>
      <c r="F3" s="17"/>
      <c r="G3" s="17"/>
      <c r="H3" s="17"/>
      <c r="I3" s="17"/>
      <c r="J3" s="17"/>
      <c r="K3" s="17"/>
      <c r="L3" s="17"/>
      <c r="M3" s="18"/>
    </row>
    <row r="4" spans="2:13" ht="15" customHeight="1" x14ac:dyDescent="0.25">
      <c r="D4" s="16"/>
      <c r="E4" s="17"/>
      <c r="F4" s="17"/>
      <c r="G4" s="17"/>
      <c r="H4" s="17"/>
      <c r="I4" s="17"/>
      <c r="J4" s="17"/>
      <c r="K4" s="17"/>
      <c r="L4" s="17"/>
      <c r="M4" s="18"/>
    </row>
    <row r="5" spans="2:13" ht="15.75" customHeight="1" thickBot="1" x14ac:dyDescent="0.3">
      <c r="D5" s="19"/>
      <c r="E5" s="20"/>
      <c r="F5" s="20"/>
      <c r="G5" s="20"/>
      <c r="H5" s="20"/>
      <c r="I5" s="20"/>
      <c r="J5" s="20"/>
      <c r="K5" s="20"/>
      <c r="L5" s="20"/>
      <c r="M5" s="21"/>
    </row>
    <row r="8" spans="2:13" ht="18.75" x14ac:dyDescent="0.3">
      <c r="B8" s="12" t="s">
        <v>19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11" spans="2:13" ht="49.5" customHeight="1" x14ac:dyDescent="0.25">
      <c r="B11" s="1" t="s">
        <v>0</v>
      </c>
      <c r="C11" s="1" t="s">
        <v>21</v>
      </c>
      <c r="D11" s="1" t="s">
        <v>1</v>
      </c>
      <c r="E11" s="1" t="s">
        <v>2</v>
      </c>
      <c r="F11" s="1" t="s">
        <v>3</v>
      </c>
      <c r="G11" s="1" t="s">
        <v>4</v>
      </c>
      <c r="H11" s="1" t="s">
        <v>5</v>
      </c>
      <c r="I11" s="1" t="s">
        <v>22</v>
      </c>
      <c r="J11" s="1" t="s">
        <v>15</v>
      </c>
      <c r="K11" s="1" t="s">
        <v>4</v>
      </c>
      <c r="L11" s="1" t="s">
        <v>16</v>
      </c>
      <c r="M11" s="1" t="s">
        <v>6</v>
      </c>
    </row>
    <row r="12" spans="2:13" ht="29.25" customHeight="1" x14ac:dyDescent="0.25">
      <c r="B12" s="2">
        <v>1</v>
      </c>
      <c r="C12" s="2"/>
      <c r="D12" s="10" t="s">
        <v>7</v>
      </c>
      <c r="E12" s="2" t="s">
        <v>8</v>
      </c>
      <c r="F12" s="3" t="str">
        <f>'BPU Lot 1'!F12</f>
        <v xml:space="preserve">  </v>
      </c>
      <c r="G12" s="4">
        <v>0.2</v>
      </c>
      <c r="H12" s="3" t="e">
        <f>'BPU Lot 1'!H12</f>
        <v>#VALUE!</v>
      </c>
      <c r="I12" s="6">
        <f>3650+30</f>
        <v>3680</v>
      </c>
      <c r="J12" s="6" t="e">
        <f>F12*I12</f>
        <v>#VALUE!</v>
      </c>
      <c r="K12" s="4">
        <v>0.2</v>
      </c>
      <c r="L12" s="6" t="e">
        <f>J12*1.2</f>
        <v>#VALUE!</v>
      </c>
      <c r="M12" s="5"/>
    </row>
    <row r="13" spans="2:13" ht="29.25" customHeight="1" x14ac:dyDescent="0.25">
      <c r="B13" s="2">
        <v>2</v>
      </c>
      <c r="C13" s="2"/>
      <c r="D13" s="10" t="s">
        <v>11</v>
      </c>
      <c r="E13" s="2" t="s">
        <v>12</v>
      </c>
      <c r="F13" s="3" t="str">
        <f>'BPU Lot 1'!F13</f>
        <v xml:space="preserve"> </v>
      </c>
      <c r="G13" s="4">
        <v>0.2</v>
      </c>
      <c r="H13" s="3" t="e">
        <f>'BPU Lot 1'!H13</f>
        <v>#VALUE!</v>
      </c>
      <c r="I13" s="6">
        <f>760+500+1000</f>
        <v>2260</v>
      </c>
      <c r="J13" s="6" t="e">
        <f t="shared" ref="J13:J15" si="0">F13*I13</f>
        <v>#VALUE!</v>
      </c>
      <c r="K13" s="4">
        <v>0.2</v>
      </c>
      <c r="L13" s="6" t="e">
        <f t="shared" ref="L13:L15" si="1">J13*1.2</f>
        <v>#VALUE!</v>
      </c>
      <c r="M13" s="5" t="s">
        <v>10</v>
      </c>
    </row>
    <row r="14" spans="2:13" ht="29.25" customHeight="1" x14ac:dyDescent="0.25">
      <c r="B14" s="2">
        <v>3</v>
      </c>
      <c r="C14" s="2"/>
      <c r="D14" s="10" t="s">
        <v>13</v>
      </c>
      <c r="E14" s="2" t="s">
        <v>8</v>
      </c>
      <c r="F14" s="3" t="str">
        <f>'BPU Lot 1'!F14</f>
        <v xml:space="preserve"> </v>
      </c>
      <c r="G14" s="4">
        <v>0.2</v>
      </c>
      <c r="H14" s="3" t="e">
        <f>'BPU Lot 1'!H14</f>
        <v>#VALUE!</v>
      </c>
      <c r="I14" s="6">
        <f>500</f>
        <v>500</v>
      </c>
      <c r="J14" s="6" t="e">
        <f t="shared" si="0"/>
        <v>#VALUE!</v>
      </c>
      <c r="K14" s="4">
        <v>0.2</v>
      </c>
      <c r="L14" s="6" t="e">
        <f t="shared" si="1"/>
        <v>#VALUE!</v>
      </c>
      <c r="M14" s="5" t="s">
        <v>10</v>
      </c>
    </row>
    <row r="15" spans="2:13" ht="29.25" customHeight="1" x14ac:dyDescent="0.25">
      <c r="B15" s="2">
        <v>4</v>
      </c>
      <c r="C15" s="2"/>
      <c r="D15" s="10" t="s">
        <v>14</v>
      </c>
      <c r="E15" s="2" t="s">
        <v>8</v>
      </c>
      <c r="F15" s="3" t="str">
        <f>'BPU Lot 1'!F15</f>
        <v xml:space="preserve"> </v>
      </c>
      <c r="G15" s="4">
        <v>0.2</v>
      </c>
      <c r="H15" s="3" t="e">
        <f>'BPU Lot 1'!H15</f>
        <v>#VALUE!</v>
      </c>
      <c r="I15" s="6">
        <f>1000</f>
        <v>1000</v>
      </c>
      <c r="J15" s="6" t="e">
        <f t="shared" si="0"/>
        <v>#VALUE!</v>
      </c>
      <c r="K15" s="4">
        <v>0.2</v>
      </c>
      <c r="L15" s="6" t="e">
        <f t="shared" si="1"/>
        <v>#VALUE!</v>
      </c>
      <c r="M15" s="5" t="s">
        <v>10</v>
      </c>
    </row>
    <row r="17" spans="2:12" s="9" customFormat="1" x14ac:dyDescent="0.25">
      <c r="B17" s="22" t="s">
        <v>17</v>
      </c>
      <c r="C17" s="22"/>
      <c r="D17" s="22"/>
      <c r="E17" s="22"/>
      <c r="F17" s="22"/>
      <c r="G17" s="22"/>
      <c r="H17" s="22"/>
      <c r="I17" s="22"/>
      <c r="J17" s="7" t="e">
        <f>SUM(J12:J15)</f>
        <v>#VALUE!</v>
      </c>
      <c r="K17" s="8">
        <v>0.2</v>
      </c>
      <c r="L17" s="7" t="e">
        <f>SUM(L12:L15)</f>
        <v>#VALUE!</v>
      </c>
    </row>
  </sheetData>
  <mergeCells count="3">
    <mergeCell ref="B17:I17"/>
    <mergeCell ref="D2:M5"/>
    <mergeCell ref="B8:M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DQE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BLEUZET Thomas</dc:creator>
  <cp:lastModifiedBy>BLEUZET Thomas</cp:lastModifiedBy>
  <dcterms:created xsi:type="dcterms:W3CDTF">2025-04-15T12:20:03Z</dcterms:created>
  <dcterms:modified xsi:type="dcterms:W3CDTF">2025-04-17T14:40:03Z</dcterms:modified>
</cp:coreProperties>
</file>