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Y:\PATRIMOINE\1_Marchés Publics\2025_CCI17_AssuranceDAB\DCE_2025_CCI17_AssurancesDAB\Expertise Cabinet Roux\"/>
    </mc:Choice>
  </mc:AlternateContent>
  <xr:revisionPtr revIDLastSave="0" documentId="13_ncr:1_{3A271315-121B-4720-A6DA-F5BA17E718D2}" xr6:coauthVersionLast="47" xr6:coauthVersionMax="47" xr10:uidLastSave="{00000000-0000-0000-0000-000000000000}"/>
  <bookViews>
    <workbookView xWindow="1125" yWindow="1125" windowWidth="20310" windowHeight="11385" xr2:uid="{00000000-000D-0000-FFFF-FFFF00000000}"/>
  </bookViews>
  <sheets>
    <sheet name="Établissement" sheetId="1" r:id="rId1"/>
    <sheet name="Bâtiment" sheetId="2" r:id="rId2"/>
    <sheet name="Secteur" sheetId="3" r:id="rId3"/>
  </sheets>
  <definedNames>
    <definedName name="_xlnm.Print_Titles" localSheetId="1">Bâtiment!$1:$7</definedName>
    <definedName name="_xlnm.Print_Titles" localSheetId="0">Établissement!$1:$7</definedName>
    <definedName name="_xlnm.Print_Titles" localSheetId="2">Secteur!$1:$7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3" l="1"/>
  <c r="G53" i="3"/>
  <c r="H49" i="3"/>
  <c r="G49" i="3"/>
  <c r="H44" i="3"/>
  <c r="G44" i="3"/>
  <c r="H40" i="3"/>
  <c r="G40" i="3"/>
  <c r="H34" i="3"/>
  <c r="G34" i="3"/>
  <c r="H22" i="3"/>
  <c r="G22" i="3"/>
  <c r="H17" i="3"/>
  <c r="G17" i="3"/>
  <c r="H12" i="3"/>
  <c r="H55" i="3" s="1"/>
  <c r="G12" i="3"/>
  <c r="G55" i="3" s="1"/>
  <c r="J103" i="2"/>
  <c r="I103" i="2"/>
  <c r="G103" i="2"/>
  <c r="F103" i="2"/>
  <c r="J99" i="2"/>
  <c r="I99" i="2"/>
  <c r="G99" i="2"/>
  <c r="F99" i="2"/>
  <c r="J95" i="2"/>
  <c r="I95" i="2"/>
  <c r="G95" i="2"/>
  <c r="F95" i="2"/>
  <c r="J91" i="2"/>
  <c r="I91" i="2"/>
  <c r="G91" i="2"/>
  <c r="F91" i="2"/>
  <c r="J87" i="2"/>
  <c r="I87" i="2"/>
  <c r="G87" i="2"/>
  <c r="F87" i="2"/>
  <c r="J81" i="2"/>
  <c r="I81" i="2"/>
  <c r="G81" i="2"/>
  <c r="F81" i="2"/>
  <c r="J75" i="2"/>
  <c r="I75" i="2"/>
  <c r="G75" i="2"/>
  <c r="F75" i="2"/>
  <c r="J71" i="2"/>
  <c r="I71" i="2"/>
  <c r="G71" i="2"/>
  <c r="F71" i="2"/>
  <c r="J65" i="2"/>
  <c r="I65" i="2"/>
  <c r="G65" i="2"/>
  <c r="F65" i="2"/>
  <c r="J61" i="2"/>
  <c r="I61" i="2"/>
  <c r="G61" i="2"/>
  <c r="F61" i="2"/>
  <c r="J52" i="2"/>
  <c r="I52" i="2"/>
  <c r="G52" i="2"/>
  <c r="F52" i="2"/>
  <c r="J48" i="2"/>
  <c r="I48" i="2"/>
  <c r="G48" i="2"/>
  <c r="F48" i="2"/>
  <c r="J44" i="2"/>
  <c r="I44" i="2"/>
  <c r="G44" i="2"/>
  <c r="F44" i="2"/>
  <c r="J40" i="2"/>
  <c r="I40" i="2"/>
  <c r="G40" i="2"/>
  <c r="F40" i="2"/>
  <c r="J36" i="2"/>
  <c r="I36" i="2"/>
  <c r="G36" i="2"/>
  <c r="F36" i="2"/>
  <c r="J32" i="2"/>
  <c r="I32" i="2"/>
  <c r="G32" i="2"/>
  <c r="F32" i="2"/>
  <c r="J19" i="2"/>
  <c r="I19" i="2"/>
  <c r="G19" i="2"/>
  <c r="F19" i="2"/>
  <c r="J14" i="2"/>
  <c r="I14" i="2"/>
  <c r="G14" i="2"/>
  <c r="F14" i="2"/>
  <c r="J10" i="2"/>
  <c r="J105" i="2" s="1"/>
  <c r="I10" i="2"/>
  <c r="I105" i="2" s="1"/>
  <c r="G10" i="2"/>
  <c r="G105" i="2" s="1"/>
  <c r="F10" i="2"/>
  <c r="F105" i="2" s="1"/>
  <c r="N29" i="1"/>
  <c r="M29" i="1"/>
  <c r="L29" i="1"/>
  <c r="K29" i="1"/>
  <c r="J29" i="1"/>
  <c r="I29" i="1"/>
  <c r="H29" i="1"/>
  <c r="G29" i="1"/>
</calcChain>
</file>

<file path=xl/sharedStrings.xml><?xml version="1.0" encoding="utf-8"?>
<sst xmlns="http://schemas.openxmlformats.org/spreadsheetml/2006/main" count="554" uniqueCount="185">
  <si>
    <t>N° de Dossier : BDX 212875</t>
  </si>
  <si>
    <t>CHAMBRE DE COMMERCE ET D'INDUSTRIE DE CHARENTE MARITIME</t>
  </si>
  <si>
    <t>Valeurs saisies en : EUR</t>
  </si>
  <si>
    <t>Expertise Préalable en Valeur d'Assurance - Récapitulation générale des valeurs</t>
  </si>
  <si>
    <t>Valeurs au : 01/01/2024 - Hors Taxes</t>
  </si>
  <si>
    <t>Édition du  : 25/04/2025 17:24:03</t>
  </si>
  <si>
    <t>Valeur à neuf</t>
  </si>
  <si>
    <t>Valeur vétusté déduite</t>
  </si>
  <si>
    <t>N°</t>
  </si>
  <si>
    <t>Établissement</t>
  </si>
  <si>
    <t>Adresse</t>
  </si>
  <si>
    <t>Code postal</t>
  </si>
  <si>
    <t>Commune</t>
  </si>
  <si>
    <t>Code activité T.R.E.</t>
  </si>
  <si>
    <t>Surface hors œuvre
des bâtiments</t>
  </si>
  <si>
    <t>Surface développée
des bâtiments</t>
  </si>
  <si>
    <t>Bâtiment</t>
  </si>
  <si>
    <t>Matériel</t>
  </si>
  <si>
    <t>Total</t>
  </si>
  <si>
    <t>0001</t>
  </si>
  <si>
    <t>Les Ateliers Du Fief - Bailleur Non Exploitant</t>
  </si>
  <si>
    <t>43 Rue Robert Geffré</t>
  </si>
  <si>
    <t>LA ROCHELLE (FR)</t>
  </si>
  <si>
    <t>0002</t>
  </si>
  <si>
    <t>Les Bureaux d'Aunis - Bailleur Non Exploitant</t>
  </si>
  <si>
    <t>21 Rue Alphonse de Saintonge</t>
  </si>
  <si>
    <t>0004</t>
  </si>
  <si>
    <t>Campus Principal - Ecole De Commerce Excelia - Bailleur Non Exploitant</t>
  </si>
  <si>
    <t>Rue des Coureilles - Les Minimes</t>
  </si>
  <si>
    <t>0005</t>
  </si>
  <si>
    <t>Cipecma - Site De Châtelaillon- Bailleur Non Exploitant</t>
  </si>
  <si>
    <t>17 Avenue du Général de Gaulle</t>
  </si>
  <si>
    <t>CHATELAILLON-Plage (FR)</t>
  </si>
  <si>
    <t>0007</t>
  </si>
  <si>
    <t>Hôtel Consulaire De La Rochelle - Propriétaire Exploitant ***</t>
  </si>
  <si>
    <t>21 à 35 Chemin de Prieuré</t>
  </si>
  <si>
    <t>0008</t>
  </si>
  <si>
    <t>Campus Secondaire - Ecole De Commerce Excelia - Bailleur Non Exploitant</t>
  </si>
  <si>
    <t>17 Rue de la Sole</t>
  </si>
  <si>
    <t>LA ROCHELLE (FR) (FR)</t>
  </si>
  <si>
    <t>0016</t>
  </si>
  <si>
    <t>Plate Forme N° 2 - Fedex - Bailleur Non Exploitant</t>
  </si>
  <si>
    <t>Avenue du Pont Neuf</t>
  </si>
  <si>
    <t>ROCHEFORT  (FR) (FR)</t>
  </si>
  <si>
    <t>0017</t>
  </si>
  <si>
    <t>Antenne Consulaire De Royan - Locataire Exploitant ***</t>
  </si>
  <si>
    <t>5 Rue du Château d'eau</t>
  </si>
  <si>
    <t>ROYAN (FR) (FR)</t>
  </si>
  <si>
    <t>0018</t>
  </si>
  <si>
    <t>Antenne Consulaire De Saint Jean d'Angély - Locataire Partiel</t>
  </si>
  <si>
    <t>55 Rue Michel Texier</t>
  </si>
  <si>
    <t>SAINT JEAN D' ANGELY (FR) (FR)</t>
  </si>
  <si>
    <t>0019</t>
  </si>
  <si>
    <t>Antenne Consulaire De Saintes - Locataire Partiel</t>
  </si>
  <si>
    <t>18 Boulevard Guillet Maillet</t>
  </si>
  <si>
    <t>SAINTES (FR) (FR)</t>
  </si>
  <si>
    <t>0020</t>
  </si>
  <si>
    <t>Antenne Consulaire De Jonzac - Locataire Partiel</t>
  </si>
  <si>
    <t>1 Rue Lotissement  La Meslerie</t>
  </si>
  <si>
    <t>JONZAC (FR) (FR)</t>
  </si>
  <si>
    <t>0021</t>
  </si>
  <si>
    <t>Actoria - Ex-cfa Commerce - Co Propriétaire Exploitant ***</t>
  </si>
  <si>
    <t>ZI de l'Ormeau de Pied</t>
  </si>
  <si>
    <t>0024</t>
  </si>
  <si>
    <t>Hôtel Consulaire De Rochefort - Locataire (emph) Exploitant ***</t>
  </si>
  <si>
    <t>La Corderie Royale</t>
  </si>
  <si>
    <t>0030</t>
  </si>
  <si>
    <t>Bureaux Locatifs  (innovia) - Bailleur Non Exploitant</t>
  </si>
  <si>
    <t>6F Rue Charles Tellier</t>
  </si>
  <si>
    <t>0031</t>
  </si>
  <si>
    <t>Parking Aéroport - Bailleur Non Exploitant</t>
  </si>
  <si>
    <t>Rue du Jura</t>
  </si>
  <si>
    <t>0032</t>
  </si>
  <si>
    <t>Plateforme Québec - Bailleur Non Exploitant</t>
  </si>
  <si>
    <t>73 Rue de Quebec</t>
  </si>
  <si>
    <t>0033</t>
  </si>
  <si>
    <t>Cipecma - Site De Périgny - Bailleur Non Exploitant</t>
  </si>
  <si>
    <t>3 av L. Lumière</t>
  </si>
  <si>
    <t>PERIGNY (FR)</t>
  </si>
  <si>
    <t>0034</t>
  </si>
  <si>
    <t>Hangar Cci - Bailleur Non Exploitant</t>
  </si>
  <si>
    <t>Port de Commerce - Quai de la Libération</t>
  </si>
  <si>
    <t>ROCHEFORT (FR)</t>
  </si>
  <si>
    <t>0035</t>
  </si>
  <si>
    <t>Actoria Site Déporté  - Ex-centre Formation Adulte - Locataire Exploitant ***</t>
  </si>
  <si>
    <t>2/4 Avenue de Tombouctou</t>
  </si>
  <si>
    <t>0036</t>
  </si>
  <si>
    <t>Local Nu - Sci Flemming - Bailleur Non Exploitant</t>
  </si>
  <si>
    <t>17 rue Alexander Flemming</t>
  </si>
  <si>
    <t>La Rochelle (FR)</t>
  </si>
  <si>
    <t>0037</t>
  </si>
  <si>
    <t>Poste De Transformation - Propriétaire Exploitant</t>
  </si>
  <si>
    <t>Rue David Oüalle - ZA de la Repenti</t>
  </si>
  <si>
    <t>Valeurs saisies en : Array</t>
  </si>
  <si>
    <t>Expertise Préalable en Valeur d'Assurance - Bâtiment</t>
  </si>
  <si>
    <t>Édition du  : 25/04/2025 17:24:04</t>
  </si>
  <si>
    <t>Récapitulatif par situation juridique</t>
  </si>
  <si>
    <t>Surface hors œuvre</t>
  </si>
  <si>
    <t>Surface développée</t>
  </si>
  <si>
    <t>Code construction</t>
  </si>
  <si>
    <t>Ateliers</t>
  </si>
  <si>
    <t>Propriétaire non occupant</t>
  </si>
  <si>
    <t>3 2 3 B 3 2</t>
  </si>
  <si>
    <t>Ensemble De Bureaux</t>
  </si>
  <si>
    <t>4 3 2 B 3 2</t>
  </si>
  <si>
    <t>Ecole Supérieure De Commerce</t>
  </si>
  <si>
    <t>3 3 2 B 1 2</t>
  </si>
  <si>
    <t>Local Déchets</t>
  </si>
  <si>
    <t>3 1 0 A 1 1</t>
  </si>
  <si>
    <t>Administration - Salles De Cours</t>
  </si>
  <si>
    <t>3 3 0 A 3 2</t>
  </si>
  <si>
    <t>Cafétéria Et Auvent À Cycles</t>
  </si>
  <si>
    <t>0003</t>
  </si>
  <si>
    <t>Ateliers Chaudronnerie - Soudage - Électrique- Maintenance Indus - Jeune Enfance</t>
  </si>
  <si>
    <t>Atelier Matériaux Composites</t>
  </si>
  <si>
    <t>3 2 0 A 3 2</t>
  </si>
  <si>
    <t>0006</t>
  </si>
  <si>
    <t>Transformateur</t>
  </si>
  <si>
    <t>1 1 0 A 1 1</t>
  </si>
  <si>
    <t>Salles De Cours</t>
  </si>
  <si>
    <t>0009</t>
  </si>
  <si>
    <t>Atelier  Energies Renouvelables</t>
  </si>
  <si>
    <t>3 3 0 A 1 2</t>
  </si>
  <si>
    <t>0010</t>
  </si>
  <si>
    <t>1 2 0 A 1 2</t>
  </si>
  <si>
    <t>0011</t>
  </si>
  <si>
    <t>Local De Stockage</t>
  </si>
  <si>
    <t>3 2 0 A 3 1</t>
  </si>
  <si>
    <t>0012</t>
  </si>
  <si>
    <t>Salles De Cours 64 Et 65</t>
  </si>
  <si>
    <t>Administration</t>
  </si>
  <si>
    <t>Propriétaire occupant</t>
  </si>
  <si>
    <t>3 2 2 B 3 2</t>
  </si>
  <si>
    <t>Campus Secondaire</t>
  </si>
  <si>
    <t>Entrepôt Plateforme N° 2 - Fedex</t>
  </si>
  <si>
    <t>3 2 0 A 1 1</t>
  </si>
  <si>
    <t>Bureaux De l'Antenne Consulaire Et Espaces Communs</t>
  </si>
  <si>
    <t>Locataire total</t>
  </si>
  <si>
    <t>4 1 2 B 3 2</t>
  </si>
  <si>
    <t>Locataire partiel</t>
  </si>
  <si>
    <t>4 2 2 B 3 2</t>
  </si>
  <si>
    <t>3 1 2 B 3 2</t>
  </si>
  <si>
    <t>Passage Couvert</t>
  </si>
  <si>
    <t>3 1 0 A 3 1</t>
  </si>
  <si>
    <t>Salles De Formation</t>
  </si>
  <si>
    <t>1 1 0 A 1 2</t>
  </si>
  <si>
    <t>Salles De Formation - Rdc</t>
  </si>
  <si>
    <t>Internat - 1er Étage</t>
  </si>
  <si>
    <t>Bâtiment Annexe</t>
  </si>
  <si>
    <t>Siège De La Chambre De Commerce Et d'Industrie</t>
  </si>
  <si>
    <t>Laboratoire De Recherche (occupé Par Innovia)</t>
  </si>
  <si>
    <t>Local Technique</t>
  </si>
  <si>
    <t>Abri À Cycles</t>
  </si>
  <si>
    <t>Bureaux Loueurs Avec Auvent</t>
  </si>
  <si>
    <t>Hangar</t>
  </si>
  <si>
    <t>2 2 0 A 1 1</t>
  </si>
  <si>
    <t>Auvent</t>
  </si>
  <si>
    <t>Bureaux</t>
  </si>
  <si>
    <t>4 3 0 A 1 2</t>
  </si>
  <si>
    <t>Bâtiment d'Enseignement</t>
  </si>
  <si>
    <t>Local De Charge</t>
  </si>
  <si>
    <t>4 2 0 A 1 1</t>
  </si>
  <si>
    <t>Hangar Cci (occupé Par Stora Enso) - 1 Nef</t>
  </si>
  <si>
    <t>2 3 0 A 1 1</t>
  </si>
  <si>
    <t>3 1 4 B 3 2</t>
  </si>
  <si>
    <t>Local Nu Rdc - En Attente d'Occupant</t>
  </si>
  <si>
    <t>Poste De Transformation</t>
  </si>
  <si>
    <t>Expertise Préalable en Valeur d'Assurance - Secteur</t>
  </si>
  <si>
    <t>Secteur</t>
  </si>
  <si>
    <t>Ensemble Des Equipements</t>
  </si>
  <si>
    <t>0300</t>
  </si>
  <si>
    <t>Matériel A l'Extérieur</t>
  </si>
  <si>
    <t>0600</t>
  </si>
  <si>
    <t>Matériel Informatique</t>
  </si>
  <si>
    <t>ENS</t>
  </si>
  <si>
    <t>Ensemble Des Équipements</t>
  </si>
  <si>
    <t>Circulation</t>
  </si>
  <si>
    <t>Classes N° 1 à 7</t>
  </si>
  <si>
    <t>Internat</t>
  </si>
  <si>
    <t>0100</t>
  </si>
  <si>
    <t>Installations Générales</t>
  </si>
  <si>
    <t>Matériel Extérieur</t>
  </si>
  <si>
    <t>Matériel Et Mobilier De Bureaux</t>
  </si>
  <si>
    <t>Installations Techniques</t>
  </si>
  <si>
    <t>Mobilier Et Matériel d'Enseignement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</si>
</sst>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\m\²"/>
    <numFmt numFmtId="165" formatCode="#,##0\ \€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D8E4BC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64" fontId="0" fillId="0" borderId="0" xfId="0" applyNumberFormat="1"/>
    <xf numFmtId="165" fontId="0" fillId="3" borderId="0" xfId="0" applyNumberFormat="1" applyFill="1"/>
    <xf numFmtId="165" fontId="0" fillId="4" borderId="0" xfId="0" applyNumberFormat="1" applyFill="1"/>
    <xf numFmtId="164" fontId="1" fillId="2" borderId="0" xfId="0" applyNumberFormat="1" applyFont="1" applyFill="1"/>
    <xf numFmtId="165" fontId="1" fillId="2" borderId="0" xfId="0" applyNumberFormat="1" applyFont="1" applyFill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5" fontId="1" fillId="3" borderId="0" xfId="0" applyNumberFormat="1" applyFont="1" applyFill="1"/>
    <xf numFmtId="165" fontId="1" fillId="4" borderId="0" xfId="0" applyNumberFormat="1" applyFont="1" applyFill="1"/>
    <xf numFmtId="0" fontId="1" fillId="2" borderId="0" xfId="0" applyFont="1" applyFill="1" applyAlignment="1">
      <alignment horizontal="right"/>
    </xf>
    <xf numFmtId="165" fontId="0" fillId="4" borderId="0" xfId="0" applyNumberFormat="1" applyFill="1" applyAlignment="1">
      <alignment horizontal="right"/>
    </xf>
    <xf numFmtId="165" fontId="1" fillId="4" borderId="0" xfId="0" applyNumberFormat="1" applyFont="1" applyFill="1" applyAlignment="1">
      <alignment horizontal="right"/>
    </xf>
    <xf numFmtId="165" fontId="1" fillId="2" borderId="0" xfId="0" applyNumberFormat="1" applyFont="1" applyFill="1" applyAlignment="1">
      <alignment horizontal="right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"/>
  <sheetViews>
    <sheetView tabSelected="1" workbookViewId="0">
      <pane xSplit="2" ySplit="7" topLeftCell="C8" activePane="bottomRight" state="frozen"/>
      <selection pane="topRight"/>
      <selection pane="bottomLeft"/>
      <selection pane="bottomRight" activeCell="F25" sqref="F25"/>
    </sheetView>
  </sheetViews>
  <sheetFormatPr baseColWidth="10" defaultColWidth="9.1640625" defaultRowHeight="11.25" x14ac:dyDescent="0.2"/>
  <cols>
    <col min="1" max="1" width="10" customWidth="1"/>
    <col min="2" max="2" width="40" customWidth="1"/>
    <col min="3" max="4" width="20" customWidth="1"/>
    <col min="5" max="5" width="30" customWidth="1"/>
    <col min="6" max="6" width="20" customWidth="1"/>
    <col min="7" max="7" width="21" customWidth="1"/>
    <col min="8" max="14" width="20" customWidth="1"/>
  </cols>
  <sheetData>
    <row r="1" spans="1:14" x14ac:dyDescent="0.2">
      <c r="A1" s="24" t="s">
        <v>0</v>
      </c>
      <c r="B1" s="24"/>
      <c r="C1" s="25" t="s">
        <v>1</v>
      </c>
      <c r="D1" s="24"/>
      <c r="E1" s="24"/>
      <c r="F1" s="24"/>
      <c r="G1" s="24"/>
      <c r="H1" s="24"/>
      <c r="I1" s="24"/>
      <c r="J1" s="24"/>
    </row>
    <row r="2" spans="1:14" x14ac:dyDescent="0.2">
      <c r="A2" s="24" t="s">
        <v>2</v>
      </c>
      <c r="B2" s="24"/>
      <c r="C2" s="25" t="s">
        <v>3</v>
      </c>
      <c r="D2" s="24"/>
      <c r="E2" s="24"/>
      <c r="F2" s="24"/>
      <c r="G2" s="24"/>
      <c r="H2" s="24"/>
      <c r="I2" s="24"/>
      <c r="J2" s="24"/>
    </row>
    <row r="3" spans="1:14" x14ac:dyDescent="0.2">
      <c r="A3" s="24" t="s">
        <v>4</v>
      </c>
      <c r="B3" s="24"/>
    </row>
    <row r="4" spans="1:14" x14ac:dyDescent="0.2">
      <c r="A4" s="24" t="s">
        <v>5</v>
      </c>
      <c r="B4" s="24"/>
    </row>
    <row r="6" spans="1:14" x14ac:dyDescent="0.2">
      <c r="A6" s="3"/>
      <c r="B6" s="3"/>
      <c r="C6" s="3"/>
      <c r="D6" s="3"/>
      <c r="E6" s="3"/>
      <c r="F6" s="5"/>
      <c r="G6" s="5"/>
      <c r="H6" s="3"/>
      <c r="I6" s="22" t="s">
        <v>6</v>
      </c>
      <c r="J6" s="22"/>
      <c r="K6" s="22"/>
      <c r="L6" s="23" t="s">
        <v>7</v>
      </c>
      <c r="M6" s="23"/>
      <c r="N6" s="23"/>
    </row>
    <row r="7" spans="1:14" ht="30" customHeight="1" x14ac:dyDescent="0.2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4" t="s">
        <v>17</v>
      </c>
      <c r="K7" s="4" t="s">
        <v>18</v>
      </c>
      <c r="L7" s="4" t="s">
        <v>16</v>
      </c>
      <c r="M7" s="4" t="s">
        <v>17</v>
      </c>
      <c r="N7" s="4" t="s">
        <v>18</v>
      </c>
    </row>
    <row r="8" spans="1:14" x14ac:dyDescent="0.2">
      <c r="A8" t="s">
        <v>19</v>
      </c>
      <c r="B8" t="s">
        <v>20</v>
      </c>
      <c r="C8" t="s">
        <v>21</v>
      </c>
      <c r="D8">
        <v>17000</v>
      </c>
      <c r="E8" t="s">
        <v>22</v>
      </c>
      <c r="G8" s="8">
        <v>2915</v>
      </c>
      <c r="H8" s="8">
        <v>3245</v>
      </c>
      <c r="I8" s="9">
        <v>3095000</v>
      </c>
      <c r="J8" s="9"/>
      <c r="K8" s="9">
        <v>3095000</v>
      </c>
      <c r="L8" s="10">
        <v>2630750</v>
      </c>
      <c r="M8" s="10"/>
      <c r="N8" s="10">
        <v>2630750</v>
      </c>
    </row>
    <row r="9" spans="1:14" x14ac:dyDescent="0.2">
      <c r="A9" t="s">
        <v>23</v>
      </c>
      <c r="B9" t="s">
        <v>24</v>
      </c>
      <c r="C9" t="s">
        <v>25</v>
      </c>
      <c r="D9">
        <v>17000</v>
      </c>
      <c r="E9" t="s">
        <v>22</v>
      </c>
      <c r="G9" s="8">
        <v>522</v>
      </c>
      <c r="H9" s="8">
        <v>1044</v>
      </c>
      <c r="I9" s="9">
        <v>1480000</v>
      </c>
      <c r="J9" s="9"/>
      <c r="K9" s="9">
        <v>1480000</v>
      </c>
      <c r="L9" s="10">
        <v>1243200</v>
      </c>
      <c r="M9" s="10"/>
      <c r="N9" s="10">
        <v>1243200</v>
      </c>
    </row>
    <row r="10" spans="1:14" x14ac:dyDescent="0.2">
      <c r="A10" t="s">
        <v>26</v>
      </c>
      <c r="B10" t="s">
        <v>27</v>
      </c>
      <c r="C10" t="s">
        <v>28</v>
      </c>
      <c r="D10">
        <v>17024</v>
      </c>
      <c r="E10" t="s">
        <v>22</v>
      </c>
      <c r="G10" s="8">
        <v>6066</v>
      </c>
      <c r="H10" s="8">
        <v>11898</v>
      </c>
      <c r="I10" s="9">
        <v>21490000</v>
      </c>
      <c r="J10" s="9">
        <v>0</v>
      </c>
      <c r="K10" s="9">
        <v>21490000</v>
      </c>
      <c r="L10" s="10">
        <v>16545900</v>
      </c>
      <c r="M10" s="10">
        <v>0</v>
      </c>
      <c r="N10" s="10">
        <v>16545900</v>
      </c>
    </row>
    <row r="11" spans="1:14" x14ac:dyDescent="0.2">
      <c r="A11" t="s">
        <v>29</v>
      </c>
      <c r="B11" t="s">
        <v>30</v>
      </c>
      <c r="C11" t="s">
        <v>31</v>
      </c>
      <c r="D11">
        <v>17024</v>
      </c>
      <c r="E11" t="s">
        <v>32</v>
      </c>
      <c r="G11" s="8">
        <v>5663</v>
      </c>
      <c r="H11" s="8">
        <v>6742</v>
      </c>
      <c r="I11" s="9">
        <v>9410000</v>
      </c>
      <c r="J11" s="9">
        <v>0</v>
      </c>
      <c r="K11" s="9">
        <v>9410000</v>
      </c>
      <c r="L11" s="10">
        <v>7125600</v>
      </c>
      <c r="M11" s="10">
        <v>0</v>
      </c>
      <c r="N11" s="10">
        <v>7125600</v>
      </c>
    </row>
    <row r="12" spans="1:14" x14ac:dyDescent="0.2">
      <c r="A12" t="s">
        <v>33</v>
      </c>
      <c r="B12" t="s">
        <v>34</v>
      </c>
      <c r="C12" t="s">
        <v>35</v>
      </c>
      <c r="D12">
        <v>17024</v>
      </c>
      <c r="E12" t="s">
        <v>22</v>
      </c>
      <c r="G12" s="8">
        <v>1223</v>
      </c>
      <c r="H12" s="8">
        <v>3124</v>
      </c>
      <c r="I12" s="9">
        <v>6700000</v>
      </c>
      <c r="J12" s="9">
        <v>1072050</v>
      </c>
      <c r="K12" s="9">
        <v>7772050</v>
      </c>
      <c r="L12" s="10">
        <v>5226000</v>
      </c>
      <c r="M12" s="10">
        <v>787355</v>
      </c>
      <c r="N12" s="10">
        <v>6013355</v>
      </c>
    </row>
    <row r="13" spans="1:14" x14ac:dyDescent="0.2">
      <c r="A13" t="s">
        <v>36</v>
      </c>
      <c r="B13" t="s">
        <v>37</v>
      </c>
      <c r="C13" t="s">
        <v>38</v>
      </c>
      <c r="D13">
        <v>17000</v>
      </c>
      <c r="E13" t="s">
        <v>39</v>
      </c>
      <c r="G13" s="8">
        <v>1560</v>
      </c>
      <c r="H13" s="8">
        <v>2300</v>
      </c>
      <c r="I13" s="9">
        <v>4770000</v>
      </c>
      <c r="J13" s="9">
        <v>0</v>
      </c>
      <c r="K13" s="9">
        <v>4770000</v>
      </c>
      <c r="L13" s="10">
        <v>3720600</v>
      </c>
      <c r="M13" s="10">
        <v>0</v>
      </c>
      <c r="N13" s="10">
        <v>3720600</v>
      </c>
    </row>
    <row r="14" spans="1:14" x14ac:dyDescent="0.2">
      <c r="A14" t="s">
        <v>40</v>
      </c>
      <c r="B14" t="s">
        <v>41</v>
      </c>
      <c r="C14" t="s">
        <v>42</v>
      </c>
      <c r="D14">
        <v>17300</v>
      </c>
      <c r="E14" t="s">
        <v>43</v>
      </c>
      <c r="G14" s="8">
        <v>857</v>
      </c>
      <c r="H14" s="8">
        <v>857</v>
      </c>
      <c r="I14" s="9">
        <v>715000</v>
      </c>
      <c r="J14" s="9"/>
      <c r="K14" s="9">
        <v>715000</v>
      </c>
      <c r="L14" s="10">
        <v>557700</v>
      </c>
      <c r="M14" s="10"/>
      <c r="N14" s="10">
        <v>557700</v>
      </c>
    </row>
    <row r="15" spans="1:14" x14ac:dyDescent="0.2">
      <c r="A15" t="s">
        <v>44</v>
      </c>
      <c r="B15" t="s">
        <v>45</v>
      </c>
      <c r="C15" t="s">
        <v>46</v>
      </c>
      <c r="D15">
        <v>17200</v>
      </c>
      <c r="E15" t="s">
        <v>47</v>
      </c>
      <c r="G15" s="8">
        <v>192</v>
      </c>
      <c r="H15" s="8">
        <v>296</v>
      </c>
      <c r="I15" s="9">
        <v>340000</v>
      </c>
      <c r="J15" s="9">
        <v>49000</v>
      </c>
      <c r="K15" s="9">
        <v>389000</v>
      </c>
      <c r="L15" s="10">
        <v>193800</v>
      </c>
      <c r="M15" s="10">
        <v>32685</v>
      </c>
      <c r="N15" s="10">
        <v>226485</v>
      </c>
    </row>
    <row r="16" spans="1:14" x14ac:dyDescent="0.2">
      <c r="A16" t="s">
        <v>48</v>
      </c>
      <c r="B16" t="s">
        <v>49</v>
      </c>
      <c r="C16" t="s">
        <v>50</v>
      </c>
      <c r="D16">
        <v>17400</v>
      </c>
      <c r="E16" t="s">
        <v>51</v>
      </c>
      <c r="G16" s="8">
        <v>40</v>
      </c>
      <c r="H16" s="8">
        <v>55</v>
      </c>
      <c r="I16" s="9">
        <v>160000</v>
      </c>
      <c r="J16" s="9">
        <v>23150</v>
      </c>
      <c r="K16" s="9">
        <v>183150</v>
      </c>
      <c r="L16" s="10">
        <v>112000</v>
      </c>
      <c r="M16" s="10">
        <v>16205</v>
      </c>
      <c r="N16" s="10">
        <v>128205</v>
      </c>
    </row>
    <row r="17" spans="1:14" x14ac:dyDescent="0.2">
      <c r="A17" t="s">
        <v>52</v>
      </c>
      <c r="B17" t="s">
        <v>53</v>
      </c>
      <c r="C17" t="s">
        <v>54</v>
      </c>
      <c r="D17">
        <v>17100</v>
      </c>
      <c r="E17" t="s">
        <v>55</v>
      </c>
      <c r="G17" s="8">
        <v>137</v>
      </c>
      <c r="H17" s="8">
        <v>137</v>
      </c>
      <c r="I17" s="9"/>
      <c r="J17" s="9">
        <v>50500</v>
      </c>
      <c r="K17" s="9">
        <v>50500</v>
      </c>
      <c r="L17" s="10"/>
      <c r="M17" s="10">
        <v>36826</v>
      </c>
      <c r="N17" s="10">
        <v>36826</v>
      </c>
    </row>
    <row r="18" spans="1:14" x14ac:dyDescent="0.2">
      <c r="A18" t="s">
        <v>56</v>
      </c>
      <c r="B18" t="s">
        <v>57</v>
      </c>
      <c r="C18" t="s">
        <v>58</v>
      </c>
      <c r="D18">
        <v>17500</v>
      </c>
      <c r="E18" t="s">
        <v>59</v>
      </c>
      <c r="G18" s="8">
        <v>195</v>
      </c>
      <c r="H18" s="8">
        <v>195</v>
      </c>
      <c r="I18" s="9"/>
      <c r="J18" s="9">
        <v>43050</v>
      </c>
      <c r="K18" s="9">
        <v>43050</v>
      </c>
      <c r="L18" s="10"/>
      <c r="M18" s="10">
        <v>30996</v>
      </c>
      <c r="N18" s="10">
        <v>30996</v>
      </c>
    </row>
    <row r="19" spans="1:14" x14ac:dyDescent="0.2">
      <c r="A19" t="s">
        <v>60</v>
      </c>
      <c r="B19" t="s">
        <v>61</v>
      </c>
      <c r="C19" t="s">
        <v>62</v>
      </c>
      <c r="D19">
        <v>17100</v>
      </c>
      <c r="E19" t="s">
        <v>55</v>
      </c>
      <c r="G19" s="8">
        <v>3160</v>
      </c>
      <c r="H19" s="8">
        <v>3530</v>
      </c>
      <c r="I19" s="9">
        <v>4280000</v>
      </c>
      <c r="J19" s="9">
        <v>1672190</v>
      </c>
      <c r="K19" s="9">
        <v>5952190</v>
      </c>
      <c r="L19" s="10">
        <v>2501600</v>
      </c>
      <c r="M19" s="10">
        <v>1071687</v>
      </c>
      <c r="N19" s="10">
        <v>3573287</v>
      </c>
    </row>
    <row r="20" spans="1:14" x14ac:dyDescent="0.2">
      <c r="A20" t="s">
        <v>63</v>
      </c>
      <c r="B20" t="s">
        <v>64</v>
      </c>
      <c r="C20" t="s">
        <v>65</v>
      </c>
      <c r="D20">
        <v>17300</v>
      </c>
      <c r="E20" t="s">
        <v>43</v>
      </c>
      <c r="G20" s="8">
        <v>1823</v>
      </c>
      <c r="H20" s="8">
        <v>3773</v>
      </c>
      <c r="I20" s="9">
        <v>12450000</v>
      </c>
      <c r="J20" s="9">
        <v>1952600</v>
      </c>
      <c r="K20" s="9">
        <v>14402600</v>
      </c>
      <c r="L20" s="10">
        <v>8092500</v>
      </c>
      <c r="M20" s="10">
        <v>1310993</v>
      </c>
      <c r="N20" s="10">
        <v>9403493</v>
      </c>
    </row>
    <row r="21" spans="1:14" x14ac:dyDescent="0.2">
      <c r="A21" t="s">
        <v>66</v>
      </c>
      <c r="B21" t="s">
        <v>67</v>
      </c>
      <c r="C21" t="s">
        <v>68</v>
      </c>
      <c r="D21">
        <v>17024</v>
      </c>
      <c r="E21" t="s">
        <v>39</v>
      </c>
      <c r="G21" s="8">
        <v>1050</v>
      </c>
      <c r="H21" s="8">
        <v>1050</v>
      </c>
      <c r="I21" s="9">
        <v>1640000</v>
      </c>
      <c r="J21" s="9">
        <v>0</v>
      </c>
      <c r="K21" s="9">
        <v>1640000</v>
      </c>
      <c r="L21" s="10">
        <v>1606900</v>
      </c>
      <c r="M21" s="10">
        <v>0</v>
      </c>
      <c r="N21" s="10">
        <v>1606900</v>
      </c>
    </row>
    <row r="22" spans="1:14" x14ac:dyDescent="0.2">
      <c r="A22" t="s">
        <v>69</v>
      </c>
      <c r="B22" t="s">
        <v>70</v>
      </c>
      <c r="C22" t="s">
        <v>71</v>
      </c>
      <c r="D22">
        <v>17000</v>
      </c>
      <c r="E22" t="s">
        <v>39</v>
      </c>
      <c r="G22" s="8">
        <v>275</v>
      </c>
      <c r="H22" s="8">
        <v>275</v>
      </c>
      <c r="I22" s="9">
        <v>195000</v>
      </c>
      <c r="J22" s="9">
        <v>0</v>
      </c>
      <c r="K22" s="9">
        <v>195000</v>
      </c>
      <c r="L22" s="10">
        <v>171600</v>
      </c>
      <c r="M22" s="10">
        <v>0</v>
      </c>
      <c r="N22" s="10">
        <v>171600</v>
      </c>
    </row>
    <row r="23" spans="1:14" x14ac:dyDescent="0.2">
      <c r="A23" t="s">
        <v>72</v>
      </c>
      <c r="B23" t="s">
        <v>73</v>
      </c>
      <c r="C23" t="s">
        <v>74</v>
      </c>
      <c r="D23">
        <v>17000</v>
      </c>
      <c r="E23" t="s">
        <v>39</v>
      </c>
      <c r="G23" s="8">
        <v>2010</v>
      </c>
      <c r="H23" s="8">
        <v>2010</v>
      </c>
      <c r="I23" s="9">
        <v>965000</v>
      </c>
      <c r="J23" s="9">
        <v>0</v>
      </c>
      <c r="K23" s="9">
        <v>965000</v>
      </c>
      <c r="L23" s="10">
        <v>519100</v>
      </c>
      <c r="M23" s="10">
        <v>0</v>
      </c>
      <c r="N23" s="10">
        <v>519100</v>
      </c>
    </row>
    <row r="24" spans="1:14" x14ac:dyDescent="0.2">
      <c r="A24" t="s">
        <v>75</v>
      </c>
      <c r="B24" t="s">
        <v>76</v>
      </c>
      <c r="C24" t="s">
        <v>77</v>
      </c>
      <c r="D24">
        <v>17000</v>
      </c>
      <c r="E24" t="s">
        <v>78</v>
      </c>
      <c r="G24" s="8">
        <v>2287</v>
      </c>
      <c r="H24" s="8">
        <v>2932</v>
      </c>
      <c r="I24" s="9">
        <v>4165000</v>
      </c>
      <c r="J24" s="9">
        <v>74000</v>
      </c>
      <c r="K24" s="9">
        <v>4239000</v>
      </c>
      <c r="L24" s="10">
        <v>4040050</v>
      </c>
      <c r="M24" s="10">
        <v>70300</v>
      </c>
      <c r="N24" s="10">
        <v>4110350</v>
      </c>
    </row>
    <row r="25" spans="1:14" x14ac:dyDescent="0.2">
      <c r="A25" t="s">
        <v>79</v>
      </c>
      <c r="B25" t="s">
        <v>80</v>
      </c>
      <c r="C25" t="s">
        <v>81</v>
      </c>
      <c r="D25">
        <v>17300</v>
      </c>
      <c r="E25" t="s">
        <v>82</v>
      </c>
      <c r="G25" s="8">
        <v>2560</v>
      </c>
      <c r="H25" s="8">
        <v>2560</v>
      </c>
      <c r="I25" s="9">
        <v>1390000</v>
      </c>
      <c r="J25" s="9">
        <v>0</v>
      </c>
      <c r="K25" s="9">
        <v>1390000</v>
      </c>
      <c r="L25" s="10">
        <v>834000</v>
      </c>
      <c r="M25" s="10">
        <v>0</v>
      </c>
      <c r="N25" s="10">
        <v>834000</v>
      </c>
    </row>
    <row r="26" spans="1:14" x14ac:dyDescent="0.2">
      <c r="A26" t="s">
        <v>83</v>
      </c>
      <c r="B26" t="s">
        <v>84</v>
      </c>
      <c r="C26" t="s">
        <v>85</v>
      </c>
      <c r="D26">
        <v>17100</v>
      </c>
      <c r="E26" t="s">
        <v>55</v>
      </c>
      <c r="G26" s="8">
        <v>750</v>
      </c>
      <c r="H26" s="8">
        <v>1045</v>
      </c>
      <c r="I26" s="9">
        <v>1695000</v>
      </c>
      <c r="J26" s="9">
        <v>198450</v>
      </c>
      <c r="K26" s="9">
        <v>1893450</v>
      </c>
      <c r="L26" s="10">
        <v>1271250</v>
      </c>
      <c r="M26" s="10">
        <v>145215</v>
      </c>
      <c r="N26" s="10">
        <v>1416465</v>
      </c>
    </row>
    <row r="27" spans="1:14" x14ac:dyDescent="0.2">
      <c r="A27" t="s">
        <v>86</v>
      </c>
      <c r="B27" t="s">
        <v>87</v>
      </c>
      <c r="C27" t="s">
        <v>88</v>
      </c>
      <c r="D27">
        <v>17000</v>
      </c>
      <c r="E27" t="s">
        <v>89</v>
      </c>
      <c r="G27" s="8">
        <v>660</v>
      </c>
      <c r="H27" s="8">
        <v>967</v>
      </c>
      <c r="I27" s="9">
        <v>750000</v>
      </c>
      <c r="J27" s="9">
        <v>0</v>
      </c>
      <c r="K27" s="9">
        <v>750000</v>
      </c>
      <c r="L27" s="10">
        <v>742500</v>
      </c>
      <c r="M27" s="10">
        <v>0</v>
      </c>
      <c r="N27" s="10">
        <v>742500</v>
      </c>
    </row>
    <row r="28" spans="1:14" x14ac:dyDescent="0.2">
      <c r="A28" t="s">
        <v>90</v>
      </c>
      <c r="B28" t="s">
        <v>91</v>
      </c>
      <c r="C28" t="s">
        <v>92</v>
      </c>
      <c r="D28">
        <v>17000</v>
      </c>
      <c r="E28" t="s">
        <v>89</v>
      </c>
      <c r="G28" s="8">
        <v>15</v>
      </c>
      <c r="H28" s="8">
        <v>15</v>
      </c>
      <c r="I28" s="9">
        <v>15000</v>
      </c>
      <c r="J28" s="9">
        <v>220000</v>
      </c>
      <c r="K28" s="9">
        <v>235000</v>
      </c>
      <c r="L28" s="10">
        <v>14700</v>
      </c>
      <c r="M28" s="10">
        <v>209000</v>
      </c>
      <c r="N28" s="10">
        <v>223700</v>
      </c>
    </row>
    <row r="29" spans="1:14" x14ac:dyDescent="0.2">
      <c r="A29" s="2" t="s">
        <v>18</v>
      </c>
      <c r="B29" s="2" t="s">
        <v>1</v>
      </c>
      <c r="C29" s="2"/>
      <c r="D29" s="2"/>
      <c r="E29" s="2"/>
      <c r="F29" s="2"/>
      <c r="G29" s="11">
        <f t="shared" ref="G29:N29" si="0">SUM(G8:G28)</f>
        <v>33960</v>
      </c>
      <c r="H29" s="11">
        <f t="shared" si="0"/>
        <v>48050</v>
      </c>
      <c r="I29" s="12">
        <f t="shared" si="0"/>
        <v>75705000</v>
      </c>
      <c r="J29" s="12">
        <f t="shared" si="0"/>
        <v>5354990</v>
      </c>
      <c r="K29" s="12">
        <f t="shared" si="0"/>
        <v>81059990</v>
      </c>
      <c r="L29" s="12">
        <f t="shared" si="0"/>
        <v>57149750</v>
      </c>
      <c r="M29" s="12">
        <f t="shared" si="0"/>
        <v>3711262</v>
      </c>
      <c r="N29" s="12">
        <f t="shared" si="0"/>
        <v>60861012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I6:K6"/>
    <mergeCell ref="L6:N6"/>
    <mergeCell ref="A1:B1"/>
    <mergeCell ref="A2:B2"/>
    <mergeCell ref="A3:B3"/>
    <mergeCell ref="A4:B4"/>
    <mergeCell ref="C1:J1"/>
    <mergeCell ref="C2:J2"/>
  </mergeCells>
  <printOptions horizontalCentered="1"/>
  <pageMargins left="0.5" right="0.5" top="1" bottom="1" header="0" footer="0.3"/>
  <pageSetup paperSize="9" fitToHeight="0" orientation="landscape"/>
  <headerFooter>
    <oddFooter>&amp;L&amp;BUntitled Spreadsheet&amp;RPage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05"/>
  <sheetViews>
    <sheetView workbookViewId="0">
      <pane xSplit="4" ySplit="7" topLeftCell="E8" activePane="bottomRight" state="frozen"/>
      <selection pane="topRight"/>
      <selection pane="bottomLeft"/>
      <selection pane="bottomRight" activeCell="E1" sqref="E1"/>
    </sheetView>
  </sheetViews>
  <sheetFormatPr baseColWidth="10" defaultColWidth="9.1640625" defaultRowHeight="11.25" x14ac:dyDescent="0.2"/>
  <cols>
    <col min="1" max="1" width="10" customWidth="1"/>
    <col min="2" max="2" width="30" customWidth="1"/>
    <col min="3" max="3" width="10" customWidth="1"/>
    <col min="4" max="4" width="30" customWidth="1"/>
    <col min="5" max="8" width="20" customWidth="1"/>
    <col min="9" max="10" width="30" customWidth="1"/>
  </cols>
  <sheetData>
    <row r="1" spans="1:10" x14ac:dyDescent="0.2">
      <c r="A1" s="24" t="s">
        <v>0</v>
      </c>
      <c r="B1" s="24"/>
      <c r="E1" s="25" t="s">
        <v>1</v>
      </c>
      <c r="F1" s="24"/>
      <c r="G1" s="24"/>
      <c r="H1" s="24"/>
      <c r="I1" s="24"/>
      <c r="J1" s="24"/>
    </row>
    <row r="2" spans="1:10" x14ac:dyDescent="0.2">
      <c r="A2" s="24" t="s">
        <v>93</v>
      </c>
      <c r="B2" s="24"/>
      <c r="E2" s="25" t="s">
        <v>94</v>
      </c>
      <c r="F2" s="24"/>
      <c r="G2" s="24"/>
      <c r="H2" s="24"/>
      <c r="I2" s="24"/>
      <c r="J2" s="24"/>
    </row>
    <row r="3" spans="1:10" x14ac:dyDescent="0.2">
      <c r="A3" s="24" t="s">
        <v>4</v>
      </c>
      <c r="B3" s="24"/>
    </row>
    <row r="4" spans="1:10" x14ac:dyDescent="0.2">
      <c r="A4" s="24" t="s">
        <v>95</v>
      </c>
      <c r="B4" s="24"/>
    </row>
    <row r="7" spans="1:10" ht="30" customHeight="1" x14ac:dyDescent="0.2">
      <c r="A7" s="4" t="s">
        <v>8</v>
      </c>
      <c r="B7" s="4" t="s">
        <v>9</v>
      </c>
      <c r="C7" s="4" t="s">
        <v>8</v>
      </c>
      <c r="D7" s="4" t="s">
        <v>16</v>
      </c>
      <c r="E7" s="4" t="s">
        <v>96</v>
      </c>
      <c r="F7" s="4" t="s">
        <v>97</v>
      </c>
      <c r="G7" s="4" t="s">
        <v>98</v>
      </c>
      <c r="H7" s="4" t="s">
        <v>99</v>
      </c>
      <c r="I7" s="6" t="s">
        <v>6</v>
      </c>
      <c r="J7" s="7" t="s">
        <v>7</v>
      </c>
    </row>
    <row r="8" spans="1:10" x14ac:dyDescent="0.2">
      <c r="A8" t="s">
        <v>19</v>
      </c>
      <c r="B8" t="s">
        <v>20</v>
      </c>
      <c r="C8" t="s">
        <v>19</v>
      </c>
      <c r="D8" t="s">
        <v>100</v>
      </c>
      <c r="E8" t="s">
        <v>101</v>
      </c>
      <c r="F8" s="8">
        <v>2915</v>
      </c>
      <c r="G8" s="8">
        <v>3245</v>
      </c>
      <c r="H8" s="13" t="s">
        <v>102</v>
      </c>
      <c r="I8" s="9">
        <v>3095000</v>
      </c>
      <c r="J8" s="10">
        <v>2630750</v>
      </c>
    </row>
    <row r="9" spans="1:10" x14ac:dyDescent="0.2">
      <c r="F9" s="8"/>
      <c r="G9" s="8"/>
      <c r="H9" s="13"/>
      <c r="I9" s="9"/>
      <c r="J9" s="10"/>
    </row>
    <row r="10" spans="1:10" x14ac:dyDescent="0.2">
      <c r="A10" s="1" t="s">
        <v>18</v>
      </c>
      <c r="B10" s="1" t="s">
        <v>20</v>
      </c>
      <c r="C10" s="1"/>
      <c r="D10" s="1"/>
      <c r="E10" s="1"/>
      <c r="F10" s="15">
        <f>SUM(F8:F9)</f>
        <v>2915</v>
      </c>
      <c r="G10" s="15">
        <f>SUM(G8:G9)</f>
        <v>3245</v>
      </c>
      <c r="H10" s="14"/>
      <c r="I10" s="16">
        <f>SUM(I8:I9)</f>
        <v>3095000</v>
      </c>
      <c r="J10" s="17">
        <f>SUM(J8:J9)</f>
        <v>2630750</v>
      </c>
    </row>
    <row r="11" spans="1:10" x14ac:dyDescent="0.2">
      <c r="F11" s="8"/>
      <c r="G11" s="8"/>
      <c r="H11" s="13"/>
      <c r="I11" s="9"/>
      <c r="J11" s="10"/>
    </row>
    <row r="12" spans="1:10" x14ac:dyDescent="0.2">
      <c r="A12" t="s">
        <v>23</v>
      </c>
      <c r="B12" t="s">
        <v>24</v>
      </c>
      <c r="C12" t="s">
        <v>19</v>
      </c>
      <c r="D12" t="s">
        <v>103</v>
      </c>
      <c r="E12" t="s">
        <v>101</v>
      </c>
      <c r="F12" s="8">
        <v>522</v>
      </c>
      <c r="G12" s="8">
        <v>1044</v>
      </c>
      <c r="H12" s="13" t="s">
        <v>104</v>
      </c>
      <c r="I12" s="9">
        <v>1480000</v>
      </c>
      <c r="J12" s="10">
        <v>1243200</v>
      </c>
    </row>
    <row r="13" spans="1:10" x14ac:dyDescent="0.2">
      <c r="F13" s="8"/>
      <c r="G13" s="8"/>
      <c r="H13" s="13"/>
      <c r="I13" s="9"/>
      <c r="J13" s="10"/>
    </row>
    <row r="14" spans="1:10" x14ac:dyDescent="0.2">
      <c r="A14" s="1" t="s">
        <v>18</v>
      </c>
      <c r="B14" s="1" t="s">
        <v>24</v>
      </c>
      <c r="C14" s="1"/>
      <c r="D14" s="1"/>
      <c r="E14" s="1"/>
      <c r="F14" s="15">
        <f>SUM(F12:F13)</f>
        <v>522</v>
      </c>
      <c r="G14" s="15">
        <f>SUM(G12:G13)</f>
        <v>1044</v>
      </c>
      <c r="H14" s="14"/>
      <c r="I14" s="16">
        <f>SUM(I12:I13)</f>
        <v>1480000</v>
      </c>
      <c r="J14" s="17">
        <f>SUM(J12:J13)</f>
        <v>1243200</v>
      </c>
    </row>
    <row r="15" spans="1:10" x14ac:dyDescent="0.2">
      <c r="F15" s="8"/>
      <c r="G15" s="8"/>
      <c r="H15" s="13"/>
      <c r="I15" s="9"/>
      <c r="J15" s="10"/>
    </row>
    <row r="16" spans="1:10" x14ac:dyDescent="0.2">
      <c r="A16" t="s">
        <v>26</v>
      </c>
      <c r="B16" t="s">
        <v>27</v>
      </c>
      <c r="C16" t="s">
        <v>19</v>
      </c>
      <c r="D16" t="s">
        <v>105</v>
      </c>
      <c r="E16" t="s">
        <v>101</v>
      </c>
      <c r="F16" s="8">
        <v>6041</v>
      </c>
      <c r="G16" s="8">
        <v>11873</v>
      </c>
      <c r="H16" s="13" t="s">
        <v>106</v>
      </c>
      <c r="I16" s="9">
        <v>21470000</v>
      </c>
      <c r="J16" s="10">
        <v>16531900</v>
      </c>
    </row>
    <row r="17" spans="1:10" x14ac:dyDescent="0.2">
      <c r="A17" t="s">
        <v>26</v>
      </c>
      <c r="B17" t="s">
        <v>27</v>
      </c>
      <c r="C17" t="s">
        <v>23</v>
      </c>
      <c r="D17" t="s">
        <v>107</v>
      </c>
      <c r="E17" t="s">
        <v>101</v>
      </c>
      <c r="F17" s="8">
        <v>25</v>
      </c>
      <c r="G17" s="8">
        <v>25</v>
      </c>
      <c r="H17" s="13" t="s">
        <v>108</v>
      </c>
      <c r="I17" s="9">
        <v>20000</v>
      </c>
      <c r="J17" s="10">
        <v>14000</v>
      </c>
    </row>
    <row r="18" spans="1:10" x14ac:dyDescent="0.2">
      <c r="F18" s="8"/>
      <c r="G18" s="8"/>
      <c r="H18" s="13"/>
      <c r="I18" s="9"/>
      <c r="J18" s="10"/>
    </row>
    <row r="19" spans="1:10" x14ac:dyDescent="0.2">
      <c r="A19" s="1" t="s">
        <v>18</v>
      </c>
      <c r="B19" s="1" t="s">
        <v>27</v>
      </c>
      <c r="C19" s="1"/>
      <c r="D19" s="1"/>
      <c r="E19" s="1"/>
      <c r="F19" s="15">
        <f>SUM(F16:F18)</f>
        <v>6066</v>
      </c>
      <c r="G19" s="15">
        <f>SUM(G16:G18)</f>
        <v>11898</v>
      </c>
      <c r="H19" s="14"/>
      <c r="I19" s="16">
        <f>SUM(I16:I18)</f>
        <v>21490000</v>
      </c>
      <c r="J19" s="17">
        <f>SUM(J16:J18)</f>
        <v>16545900</v>
      </c>
    </row>
    <row r="20" spans="1:10" x14ac:dyDescent="0.2">
      <c r="F20" s="8"/>
      <c r="G20" s="8"/>
      <c r="H20" s="13"/>
      <c r="I20" s="9"/>
      <c r="J20" s="10"/>
    </row>
    <row r="21" spans="1:10" x14ac:dyDescent="0.2">
      <c r="A21" t="s">
        <v>29</v>
      </c>
      <c r="B21" t="s">
        <v>30</v>
      </c>
      <c r="C21" t="s">
        <v>19</v>
      </c>
      <c r="D21" t="s">
        <v>109</v>
      </c>
      <c r="E21" t="s">
        <v>101</v>
      </c>
      <c r="F21" s="8">
        <v>2088</v>
      </c>
      <c r="G21" s="8">
        <v>2088</v>
      </c>
      <c r="H21" s="13" t="s">
        <v>110</v>
      </c>
      <c r="I21" s="9">
        <v>3210000</v>
      </c>
      <c r="J21" s="10">
        <v>2503800</v>
      </c>
    </row>
    <row r="22" spans="1:10" x14ac:dyDescent="0.2">
      <c r="A22" t="s">
        <v>29</v>
      </c>
      <c r="B22" t="s">
        <v>30</v>
      </c>
      <c r="C22" t="s">
        <v>23</v>
      </c>
      <c r="D22" t="s">
        <v>111</v>
      </c>
      <c r="E22" t="s">
        <v>101</v>
      </c>
      <c r="F22" s="8">
        <v>512</v>
      </c>
      <c r="G22" s="8">
        <v>512</v>
      </c>
      <c r="H22" s="13" t="s">
        <v>110</v>
      </c>
      <c r="I22" s="9">
        <v>640000</v>
      </c>
      <c r="J22" s="10">
        <v>467200</v>
      </c>
    </row>
    <row r="23" spans="1:10" x14ac:dyDescent="0.2">
      <c r="A23" t="s">
        <v>29</v>
      </c>
      <c r="B23" t="s">
        <v>30</v>
      </c>
      <c r="C23" t="s">
        <v>112</v>
      </c>
      <c r="D23" t="s">
        <v>113</v>
      </c>
      <c r="E23" t="s">
        <v>101</v>
      </c>
      <c r="F23" s="8">
        <v>1273</v>
      </c>
      <c r="G23" s="8">
        <v>1874</v>
      </c>
      <c r="H23" s="13" t="s">
        <v>102</v>
      </c>
      <c r="I23" s="9">
        <v>2000000</v>
      </c>
      <c r="J23" s="10">
        <v>1340000</v>
      </c>
    </row>
    <row r="24" spans="1:10" x14ac:dyDescent="0.2">
      <c r="A24" t="s">
        <v>29</v>
      </c>
      <c r="B24" t="s">
        <v>30</v>
      </c>
      <c r="C24" t="s">
        <v>26</v>
      </c>
      <c r="D24" t="s">
        <v>114</v>
      </c>
      <c r="E24" t="s">
        <v>101</v>
      </c>
      <c r="F24" s="8">
        <v>282</v>
      </c>
      <c r="G24" s="8">
        <v>282</v>
      </c>
      <c r="H24" s="13" t="s">
        <v>115</v>
      </c>
      <c r="I24" s="9">
        <v>440000</v>
      </c>
      <c r="J24" s="10">
        <v>334400</v>
      </c>
    </row>
    <row r="25" spans="1:10" x14ac:dyDescent="0.2">
      <c r="A25" t="s">
        <v>29</v>
      </c>
      <c r="B25" t="s">
        <v>30</v>
      </c>
      <c r="C25" t="s">
        <v>116</v>
      </c>
      <c r="D25" t="s">
        <v>117</v>
      </c>
      <c r="E25" t="s">
        <v>101</v>
      </c>
      <c r="F25" s="8">
        <v>25</v>
      </c>
      <c r="G25" s="8">
        <v>25</v>
      </c>
      <c r="H25" s="13" t="s">
        <v>118</v>
      </c>
      <c r="I25" s="9">
        <v>30000</v>
      </c>
      <c r="J25" s="10">
        <v>22800</v>
      </c>
    </row>
    <row r="26" spans="1:10" x14ac:dyDescent="0.2">
      <c r="A26" t="s">
        <v>29</v>
      </c>
      <c r="B26" t="s">
        <v>30</v>
      </c>
      <c r="C26" t="s">
        <v>33</v>
      </c>
      <c r="D26" t="s">
        <v>119</v>
      </c>
      <c r="E26" t="s">
        <v>101</v>
      </c>
      <c r="F26" s="8">
        <v>478</v>
      </c>
      <c r="G26" s="8">
        <v>956</v>
      </c>
      <c r="H26" s="13" t="s">
        <v>102</v>
      </c>
      <c r="I26" s="9">
        <v>1500000</v>
      </c>
      <c r="J26" s="10">
        <v>1125000</v>
      </c>
    </row>
    <row r="27" spans="1:10" x14ac:dyDescent="0.2">
      <c r="A27" t="s">
        <v>29</v>
      </c>
      <c r="B27" t="s">
        <v>30</v>
      </c>
      <c r="C27" t="s">
        <v>120</v>
      </c>
      <c r="D27" t="s">
        <v>121</v>
      </c>
      <c r="E27" t="s">
        <v>101</v>
      </c>
      <c r="F27" s="8">
        <v>250</v>
      </c>
      <c r="G27" s="8">
        <v>250</v>
      </c>
      <c r="H27" s="13" t="s">
        <v>122</v>
      </c>
      <c r="I27" s="9">
        <v>530000</v>
      </c>
      <c r="J27" s="10">
        <v>466400</v>
      </c>
    </row>
    <row r="28" spans="1:10" x14ac:dyDescent="0.2">
      <c r="A28" t="s">
        <v>29</v>
      </c>
      <c r="B28" t="s">
        <v>30</v>
      </c>
      <c r="C28" t="s">
        <v>123</v>
      </c>
      <c r="D28" t="s">
        <v>119</v>
      </c>
      <c r="E28" t="s">
        <v>101</v>
      </c>
      <c r="F28" s="8">
        <v>600</v>
      </c>
      <c r="G28" s="8">
        <v>600</v>
      </c>
      <c r="H28" s="13" t="s">
        <v>124</v>
      </c>
      <c r="I28" s="9">
        <v>960000</v>
      </c>
      <c r="J28" s="10">
        <v>816000</v>
      </c>
    </row>
    <row r="29" spans="1:10" x14ac:dyDescent="0.2">
      <c r="A29" t="s">
        <v>29</v>
      </c>
      <c r="B29" t="s">
        <v>30</v>
      </c>
      <c r="C29" t="s">
        <v>125</v>
      </c>
      <c r="D29" t="s">
        <v>126</v>
      </c>
      <c r="E29" t="s">
        <v>101</v>
      </c>
      <c r="F29" s="8">
        <v>95</v>
      </c>
      <c r="G29" s="8">
        <v>95</v>
      </c>
      <c r="H29" s="13" t="s">
        <v>127</v>
      </c>
      <c r="I29" s="9">
        <v>50000</v>
      </c>
      <c r="J29" s="10">
        <v>30000</v>
      </c>
    </row>
    <row r="30" spans="1:10" x14ac:dyDescent="0.2">
      <c r="A30" t="s">
        <v>29</v>
      </c>
      <c r="B30" t="s">
        <v>30</v>
      </c>
      <c r="C30" t="s">
        <v>128</v>
      </c>
      <c r="D30" t="s">
        <v>129</v>
      </c>
      <c r="E30" t="s">
        <v>101</v>
      </c>
      <c r="F30" s="8">
        <v>60</v>
      </c>
      <c r="G30" s="8">
        <v>60</v>
      </c>
      <c r="H30" s="13" t="s">
        <v>122</v>
      </c>
      <c r="I30" s="9">
        <v>50000</v>
      </c>
      <c r="J30" s="10">
        <v>20000</v>
      </c>
    </row>
    <row r="31" spans="1:10" x14ac:dyDescent="0.2">
      <c r="F31" s="8"/>
      <c r="G31" s="8"/>
      <c r="H31" s="13"/>
      <c r="I31" s="9"/>
      <c r="J31" s="10"/>
    </row>
    <row r="32" spans="1:10" x14ac:dyDescent="0.2">
      <c r="A32" s="1" t="s">
        <v>18</v>
      </c>
      <c r="B32" s="1" t="s">
        <v>30</v>
      </c>
      <c r="C32" s="1"/>
      <c r="D32" s="1"/>
      <c r="E32" s="1"/>
      <c r="F32" s="15">
        <f>SUM(F21:F31)</f>
        <v>5663</v>
      </c>
      <c r="G32" s="15">
        <f>SUM(G21:G31)</f>
        <v>6742</v>
      </c>
      <c r="H32" s="14"/>
      <c r="I32" s="16">
        <f>SUM(I21:I31)</f>
        <v>9410000</v>
      </c>
      <c r="J32" s="17">
        <f>SUM(J21:J31)</f>
        <v>7125600</v>
      </c>
    </row>
    <row r="33" spans="1:10" x14ac:dyDescent="0.2">
      <c r="F33" s="8"/>
      <c r="G33" s="8"/>
      <c r="H33" s="13"/>
      <c r="I33" s="9"/>
      <c r="J33" s="10"/>
    </row>
    <row r="34" spans="1:10" x14ac:dyDescent="0.2">
      <c r="A34" t="s">
        <v>33</v>
      </c>
      <c r="B34" t="s">
        <v>34</v>
      </c>
      <c r="C34" t="s">
        <v>19</v>
      </c>
      <c r="D34" t="s">
        <v>130</v>
      </c>
      <c r="E34" t="s">
        <v>131</v>
      </c>
      <c r="F34" s="8">
        <v>1223</v>
      </c>
      <c r="G34" s="8">
        <v>3124</v>
      </c>
      <c r="H34" s="13" t="s">
        <v>132</v>
      </c>
      <c r="I34" s="9">
        <v>6700000</v>
      </c>
      <c r="J34" s="10">
        <v>5226000</v>
      </c>
    </row>
    <row r="35" spans="1:10" x14ac:dyDescent="0.2">
      <c r="F35" s="8"/>
      <c r="G35" s="8"/>
      <c r="H35" s="13"/>
      <c r="I35" s="9"/>
      <c r="J35" s="10"/>
    </row>
    <row r="36" spans="1:10" x14ac:dyDescent="0.2">
      <c r="A36" s="1" t="s">
        <v>18</v>
      </c>
      <c r="B36" s="1" t="s">
        <v>34</v>
      </c>
      <c r="C36" s="1"/>
      <c r="D36" s="1"/>
      <c r="E36" s="1"/>
      <c r="F36" s="15">
        <f>SUM(F34:F35)</f>
        <v>1223</v>
      </c>
      <c r="G36" s="15">
        <f>SUM(G34:G35)</f>
        <v>3124</v>
      </c>
      <c r="H36" s="14"/>
      <c r="I36" s="16">
        <f>SUM(I34:I35)</f>
        <v>6700000</v>
      </c>
      <c r="J36" s="17">
        <f>SUM(J34:J35)</f>
        <v>5226000</v>
      </c>
    </row>
    <row r="37" spans="1:10" x14ac:dyDescent="0.2">
      <c r="F37" s="8"/>
      <c r="G37" s="8"/>
      <c r="H37" s="13"/>
      <c r="I37" s="9"/>
      <c r="J37" s="10"/>
    </row>
    <row r="38" spans="1:10" x14ac:dyDescent="0.2">
      <c r="A38" t="s">
        <v>36</v>
      </c>
      <c r="B38" t="s">
        <v>37</v>
      </c>
      <c r="C38" t="s">
        <v>19</v>
      </c>
      <c r="D38" t="s">
        <v>133</v>
      </c>
      <c r="E38" t="s">
        <v>101</v>
      </c>
      <c r="F38" s="8">
        <v>1560</v>
      </c>
      <c r="G38" s="8">
        <v>2300</v>
      </c>
      <c r="H38" s="13" t="s">
        <v>102</v>
      </c>
      <c r="I38" s="9">
        <v>4770000</v>
      </c>
      <c r="J38" s="10">
        <v>3720600</v>
      </c>
    </row>
    <row r="39" spans="1:10" x14ac:dyDescent="0.2">
      <c r="F39" s="8"/>
      <c r="G39" s="8"/>
      <c r="H39" s="13"/>
      <c r="I39" s="9"/>
      <c r="J39" s="10"/>
    </row>
    <row r="40" spans="1:10" x14ac:dyDescent="0.2">
      <c r="A40" s="1" t="s">
        <v>18</v>
      </c>
      <c r="B40" s="1" t="s">
        <v>37</v>
      </c>
      <c r="C40" s="1"/>
      <c r="D40" s="1"/>
      <c r="E40" s="1"/>
      <c r="F40" s="15">
        <f>SUM(F38:F39)</f>
        <v>1560</v>
      </c>
      <c r="G40" s="15">
        <f>SUM(G38:G39)</f>
        <v>2300</v>
      </c>
      <c r="H40" s="14"/>
      <c r="I40" s="16">
        <f>SUM(I38:I39)</f>
        <v>4770000</v>
      </c>
      <c r="J40" s="17">
        <f>SUM(J38:J39)</f>
        <v>3720600</v>
      </c>
    </row>
    <row r="41" spans="1:10" x14ac:dyDescent="0.2">
      <c r="F41" s="8"/>
      <c r="G41" s="8"/>
      <c r="H41" s="13"/>
      <c r="I41" s="9"/>
      <c r="J41" s="10"/>
    </row>
    <row r="42" spans="1:10" x14ac:dyDescent="0.2">
      <c r="A42" t="s">
        <v>40</v>
      </c>
      <c r="B42" t="s">
        <v>41</v>
      </c>
      <c r="C42" t="s">
        <v>19</v>
      </c>
      <c r="D42" t="s">
        <v>134</v>
      </c>
      <c r="E42" t="s">
        <v>101</v>
      </c>
      <c r="F42" s="8">
        <v>857</v>
      </c>
      <c r="G42" s="8">
        <v>857</v>
      </c>
      <c r="H42" s="13" t="s">
        <v>135</v>
      </c>
      <c r="I42" s="9">
        <v>715000</v>
      </c>
      <c r="J42" s="10">
        <v>557700</v>
      </c>
    </row>
    <row r="43" spans="1:10" x14ac:dyDescent="0.2">
      <c r="F43" s="8"/>
      <c r="G43" s="8"/>
      <c r="H43" s="13"/>
      <c r="I43" s="9"/>
      <c r="J43" s="10"/>
    </row>
    <row r="44" spans="1:10" x14ac:dyDescent="0.2">
      <c r="A44" s="1" t="s">
        <v>18</v>
      </c>
      <c r="B44" s="1" t="s">
        <v>41</v>
      </c>
      <c r="C44" s="1"/>
      <c r="D44" s="1"/>
      <c r="E44" s="1"/>
      <c r="F44" s="15">
        <f>SUM(F42:F43)</f>
        <v>857</v>
      </c>
      <c r="G44" s="15">
        <f>SUM(G42:G43)</f>
        <v>857</v>
      </c>
      <c r="H44" s="14"/>
      <c r="I44" s="16">
        <f>SUM(I42:I43)</f>
        <v>715000</v>
      </c>
      <c r="J44" s="17">
        <f>SUM(J42:J43)</f>
        <v>557700</v>
      </c>
    </row>
    <row r="45" spans="1:10" x14ac:dyDescent="0.2">
      <c r="F45" s="8"/>
      <c r="G45" s="8"/>
      <c r="H45" s="13"/>
      <c r="I45" s="9"/>
      <c r="J45" s="10"/>
    </row>
    <row r="46" spans="1:10" x14ac:dyDescent="0.2">
      <c r="A46" t="s">
        <v>44</v>
      </c>
      <c r="B46" t="s">
        <v>45</v>
      </c>
      <c r="C46" t="s">
        <v>19</v>
      </c>
      <c r="D46" t="s">
        <v>136</v>
      </c>
      <c r="E46" t="s">
        <v>137</v>
      </c>
      <c r="F46" s="8">
        <v>192</v>
      </c>
      <c r="G46" s="8">
        <v>296</v>
      </c>
      <c r="H46" s="13" t="s">
        <v>138</v>
      </c>
      <c r="I46" s="9">
        <v>340000</v>
      </c>
      <c r="J46" s="10">
        <v>193800</v>
      </c>
    </row>
    <row r="47" spans="1:10" x14ac:dyDescent="0.2">
      <c r="F47" s="8"/>
      <c r="G47" s="8"/>
      <c r="H47" s="13"/>
      <c r="I47" s="9"/>
      <c r="J47" s="10"/>
    </row>
    <row r="48" spans="1:10" x14ac:dyDescent="0.2">
      <c r="A48" s="1" t="s">
        <v>18</v>
      </c>
      <c r="B48" s="1" t="s">
        <v>45</v>
      </c>
      <c r="C48" s="1"/>
      <c r="D48" s="1"/>
      <c r="E48" s="1"/>
      <c r="F48" s="15">
        <f>SUM(F46:F47)</f>
        <v>192</v>
      </c>
      <c r="G48" s="15">
        <f>SUM(G46:G47)</f>
        <v>296</v>
      </c>
      <c r="H48" s="14"/>
      <c r="I48" s="16">
        <f>SUM(I46:I47)</f>
        <v>340000</v>
      </c>
      <c r="J48" s="17">
        <f>SUM(J46:J47)</f>
        <v>193800</v>
      </c>
    </row>
    <row r="49" spans="1:10" x14ac:dyDescent="0.2">
      <c r="F49" s="8"/>
      <c r="G49" s="8"/>
      <c r="H49" s="13"/>
      <c r="I49" s="9"/>
      <c r="J49" s="10"/>
    </row>
    <row r="50" spans="1:10" x14ac:dyDescent="0.2">
      <c r="A50" t="s">
        <v>48</v>
      </c>
      <c r="B50" t="s">
        <v>49</v>
      </c>
      <c r="C50" t="s">
        <v>19</v>
      </c>
      <c r="D50" t="s">
        <v>136</v>
      </c>
      <c r="E50" t="s">
        <v>139</v>
      </c>
      <c r="F50" s="8">
        <v>40</v>
      </c>
      <c r="G50" s="8">
        <v>55</v>
      </c>
      <c r="H50" s="13" t="s">
        <v>140</v>
      </c>
      <c r="I50" s="9">
        <v>160000</v>
      </c>
      <c r="J50" s="10">
        <v>112000</v>
      </c>
    </row>
    <row r="51" spans="1:10" x14ac:dyDescent="0.2">
      <c r="F51" s="8"/>
      <c r="G51" s="8"/>
      <c r="H51" s="13"/>
      <c r="I51" s="9"/>
      <c r="J51" s="10"/>
    </row>
    <row r="52" spans="1:10" x14ac:dyDescent="0.2">
      <c r="A52" s="1" t="s">
        <v>18</v>
      </c>
      <c r="B52" s="1" t="s">
        <v>49</v>
      </c>
      <c r="C52" s="1"/>
      <c r="D52" s="1"/>
      <c r="E52" s="1"/>
      <c r="F52" s="15">
        <f>SUM(F50:F51)</f>
        <v>40</v>
      </c>
      <c r="G52" s="15">
        <f>SUM(G50:G51)</f>
        <v>55</v>
      </c>
      <c r="H52" s="14"/>
      <c r="I52" s="16">
        <f>SUM(I50:I51)</f>
        <v>160000</v>
      </c>
      <c r="J52" s="17">
        <f>SUM(J50:J51)</f>
        <v>112000</v>
      </c>
    </row>
    <row r="53" spans="1:10" x14ac:dyDescent="0.2">
      <c r="F53" s="8"/>
      <c r="G53" s="8"/>
      <c r="H53" s="13"/>
      <c r="I53" s="9"/>
      <c r="J53" s="10"/>
    </row>
    <row r="54" spans="1:10" x14ac:dyDescent="0.2">
      <c r="A54" t="s">
        <v>60</v>
      </c>
      <c r="B54" t="s">
        <v>61</v>
      </c>
      <c r="C54" t="s">
        <v>19</v>
      </c>
      <c r="D54" t="s">
        <v>130</v>
      </c>
      <c r="E54" t="s">
        <v>131</v>
      </c>
      <c r="F54" s="8">
        <v>424</v>
      </c>
      <c r="G54" s="8">
        <v>794</v>
      </c>
      <c r="H54" s="13" t="s">
        <v>141</v>
      </c>
      <c r="I54" s="9">
        <v>1030000</v>
      </c>
      <c r="J54" s="10">
        <v>638600</v>
      </c>
    </row>
    <row r="55" spans="1:10" x14ac:dyDescent="0.2">
      <c r="A55" t="s">
        <v>60</v>
      </c>
      <c r="B55" t="s">
        <v>61</v>
      </c>
      <c r="C55" t="s">
        <v>23</v>
      </c>
      <c r="D55" t="s">
        <v>142</v>
      </c>
      <c r="E55" t="s">
        <v>131</v>
      </c>
      <c r="F55" s="8">
        <v>98</v>
      </c>
      <c r="G55" s="8">
        <v>98</v>
      </c>
      <c r="H55" s="13" t="s">
        <v>143</v>
      </c>
      <c r="I55" s="9">
        <v>65000</v>
      </c>
      <c r="J55" s="10">
        <v>40300</v>
      </c>
    </row>
    <row r="56" spans="1:10" x14ac:dyDescent="0.2">
      <c r="A56" t="s">
        <v>60</v>
      </c>
      <c r="B56" t="s">
        <v>61</v>
      </c>
      <c r="C56" t="s">
        <v>112</v>
      </c>
      <c r="D56" t="s">
        <v>144</v>
      </c>
      <c r="E56" t="s">
        <v>131</v>
      </c>
      <c r="F56" s="8">
        <v>985</v>
      </c>
      <c r="G56" s="8">
        <v>985</v>
      </c>
      <c r="H56" s="13" t="s">
        <v>145</v>
      </c>
      <c r="I56" s="9">
        <v>1150000</v>
      </c>
      <c r="J56" s="10">
        <v>667000</v>
      </c>
    </row>
    <row r="57" spans="1:10" x14ac:dyDescent="0.2">
      <c r="A57" t="s">
        <v>60</v>
      </c>
      <c r="B57" t="s">
        <v>61</v>
      </c>
      <c r="C57" t="s">
        <v>29</v>
      </c>
      <c r="D57" t="s">
        <v>146</v>
      </c>
      <c r="E57" t="s">
        <v>131</v>
      </c>
      <c r="F57" s="8">
        <v>671</v>
      </c>
      <c r="G57" s="8">
        <v>671</v>
      </c>
      <c r="H57" s="13" t="s">
        <v>145</v>
      </c>
      <c r="I57" s="9">
        <v>760000</v>
      </c>
      <c r="J57" s="10">
        <v>395200</v>
      </c>
    </row>
    <row r="58" spans="1:10" x14ac:dyDescent="0.2">
      <c r="A58" t="s">
        <v>60</v>
      </c>
      <c r="B58" t="s">
        <v>61</v>
      </c>
      <c r="C58" t="s">
        <v>116</v>
      </c>
      <c r="D58" t="s">
        <v>147</v>
      </c>
      <c r="E58" t="s">
        <v>131</v>
      </c>
      <c r="F58" s="8">
        <v>862</v>
      </c>
      <c r="G58" s="8">
        <v>862</v>
      </c>
      <c r="H58" s="13" t="s">
        <v>145</v>
      </c>
      <c r="I58" s="9">
        <v>1125000</v>
      </c>
      <c r="J58" s="10">
        <v>675000</v>
      </c>
    </row>
    <row r="59" spans="1:10" x14ac:dyDescent="0.2">
      <c r="A59" t="s">
        <v>60</v>
      </c>
      <c r="B59" t="s">
        <v>61</v>
      </c>
      <c r="C59" t="s">
        <v>33</v>
      </c>
      <c r="D59" t="s">
        <v>148</v>
      </c>
      <c r="E59" t="s">
        <v>131</v>
      </c>
      <c r="F59" s="8">
        <v>120</v>
      </c>
      <c r="G59" s="8">
        <v>120</v>
      </c>
      <c r="H59" s="13" t="s">
        <v>124</v>
      </c>
      <c r="I59" s="9">
        <v>150000</v>
      </c>
      <c r="J59" s="10">
        <v>85500</v>
      </c>
    </row>
    <row r="60" spans="1:10" x14ac:dyDescent="0.2">
      <c r="F60" s="8"/>
      <c r="G60" s="8"/>
      <c r="H60" s="13"/>
      <c r="I60" s="9"/>
      <c r="J60" s="10"/>
    </row>
    <row r="61" spans="1:10" x14ac:dyDescent="0.2">
      <c r="A61" s="1" t="s">
        <v>18</v>
      </c>
      <c r="B61" s="1" t="s">
        <v>61</v>
      </c>
      <c r="C61" s="1"/>
      <c r="D61" s="1"/>
      <c r="E61" s="1"/>
      <c r="F61" s="15">
        <f>SUM(F54:F60)</f>
        <v>3160</v>
      </c>
      <c r="G61" s="15">
        <f>SUM(G54:G60)</f>
        <v>3530</v>
      </c>
      <c r="H61" s="14"/>
      <c r="I61" s="16">
        <f>SUM(I54:I60)</f>
        <v>4280000</v>
      </c>
      <c r="J61" s="17">
        <f>SUM(J54:J60)</f>
        <v>2501600</v>
      </c>
    </row>
    <row r="62" spans="1:10" x14ac:dyDescent="0.2">
      <c r="F62" s="8"/>
      <c r="G62" s="8"/>
      <c r="H62" s="13"/>
      <c r="I62" s="9"/>
      <c r="J62" s="10"/>
    </row>
    <row r="63" spans="1:10" x14ac:dyDescent="0.2">
      <c r="A63" t="s">
        <v>63</v>
      </c>
      <c r="B63" t="s">
        <v>64</v>
      </c>
      <c r="C63" t="s">
        <v>19</v>
      </c>
      <c r="D63" t="s">
        <v>149</v>
      </c>
      <c r="E63" t="s">
        <v>137</v>
      </c>
      <c r="F63" s="8">
        <v>1823</v>
      </c>
      <c r="G63" s="8">
        <v>3773</v>
      </c>
      <c r="H63" s="13" t="s">
        <v>138</v>
      </c>
      <c r="I63" s="9">
        <v>12450000</v>
      </c>
      <c r="J63" s="10">
        <v>8092500</v>
      </c>
    </row>
    <row r="64" spans="1:10" x14ac:dyDescent="0.2">
      <c r="F64" s="8"/>
      <c r="G64" s="8"/>
      <c r="H64" s="13"/>
      <c r="I64" s="9"/>
      <c r="J64" s="10"/>
    </row>
    <row r="65" spans="1:10" x14ac:dyDescent="0.2">
      <c r="A65" s="1" t="s">
        <v>18</v>
      </c>
      <c r="B65" s="1" t="s">
        <v>64</v>
      </c>
      <c r="C65" s="1"/>
      <c r="D65" s="1"/>
      <c r="E65" s="1"/>
      <c r="F65" s="15">
        <f>SUM(F63:F64)</f>
        <v>1823</v>
      </c>
      <c r="G65" s="15">
        <f>SUM(G63:G64)</f>
        <v>3773</v>
      </c>
      <c r="H65" s="14"/>
      <c r="I65" s="16">
        <f>SUM(I63:I64)</f>
        <v>12450000</v>
      </c>
      <c r="J65" s="17">
        <f>SUM(J63:J64)</f>
        <v>8092500</v>
      </c>
    </row>
    <row r="66" spans="1:10" x14ac:dyDescent="0.2">
      <c r="F66" s="8"/>
      <c r="G66" s="8"/>
      <c r="H66" s="13"/>
      <c r="I66" s="9"/>
      <c r="J66" s="10"/>
    </row>
    <row r="67" spans="1:10" x14ac:dyDescent="0.2">
      <c r="A67" t="s">
        <v>66</v>
      </c>
      <c r="B67" t="s">
        <v>67</v>
      </c>
      <c r="C67" t="s">
        <v>19</v>
      </c>
      <c r="D67" t="s">
        <v>150</v>
      </c>
      <c r="E67" t="s">
        <v>101</v>
      </c>
      <c r="F67" s="8">
        <v>995</v>
      </c>
      <c r="G67" s="8">
        <v>995</v>
      </c>
      <c r="H67" s="13" t="s">
        <v>115</v>
      </c>
      <c r="I67" s="9">
        <v>1600000</v>
      </c>
      <c r="J67" s="10">
        <v>1568000</v>
      </c>
    </row>
    <row r="68" spans="1:10" x14ac:dyDescent="0.2">
      <c r="A68" t="s">
        <v>66</v>
      </c>
      <c r="B68" t="s">
        <v>67</v>
      </c>
      <c r="C68" t="s">
        <v>23</v>
      </c>
      <c r="D68" t="s">
        <v>151</v>
      </c>
      <c r="E68" t="s">
        <v>101</v>
      </c>
      <c r="F68" s="8">
        <v>30</v>
      </c>
      <c r="G68" s="8">
        <v>30</v>
      </c>
      <c r="H68" s="13" t="s">
        <v>135</v>
      </c>
      <c r="I68" s="9">
        <v>30000</v>
      </c>
      <c r="J68" s="10">
        <v>29400</v>
      </c>
    </row>
    <row r="69" spans="1:10" x14ac:dyDescent="0.2">
      <c r="A69" t="s">
        <v>66</v>
      </c>
      <c r="B69" t="s">
        <v>67</v>
      </c>
      <c r="C69" t="s">
        <v>112</v>
      </c>
      <c r="D69" t="s">
        <v>152</v>
      </c>
      <c r="E69" t="s">
        <v>101</v>
      </c>
      <c r="F69" s="8">
        <v>25</v>
      </c>
      <c r="G69" s="8">
        <v>25</v>
      </c>
      <c r="H69" s="13" t="s">
        <v>135</v>
      </c>
      <c r="I69" s="9">
        <v>10000</v>
      </c>
      <c r="J69" s="10">
        <v>9500</v>
      </c>
    </row>
    <row r="70" spans="1:10" x14ac:dyDescent="0.2">
      <c r="F70" s="8"/>
      <c r="G70" s="8"/>
      <c r="H70" s="13"/>
      <c r="I70" s="9"/>
      <c r="J70" s="10"/>
    </row>
    <row r="71" spans="1:10" x14ac:dyDescent="0.2">
      <c r="A71" s="1" t="s">
        <v>18</v>
      </c>
      <c r="B71" s="1" t="s">
        <v>67</v>
      </c>
      <c r="C71" s="1"/>
      <c r="D71" s="1"/>
      <c r="E71" s="1"/>
      <c r="F71" s="15">
        <f>SUM(F67:F70)</f>
        <v>1050</v>
      </c>
      <c r="G71" s="15">
        <f>SUM(G67:G70)</f>
        <v>1050</v>
      </c>
      <c r="H71" s="14"/>
      <c r="I71" s="16">
        <f>SUM(I67:I70)</f>
        <v>1640000</v>
      </c>
      <c r="J71" s="17">
        <f>SUM(J67:J70)</f>
        <v>1606900</v>
      </c>
    </row>
    <row r="72" spans="1:10" x14ac:dyDescent="0.2">
      <c r="F72" s="8"/>
      <c r="G72" s="8"/>
      <c r="H72" s="13"/>
      <c r="I72" s="9"/>
      <c r="J72" s="10"/>
    </row>
    <row r="73" spans="1:10" x14ac:dyDescent="0.2">
      <c r="A73" t="s">
        <v>69</v>
      </c>
      <c r="B73" t="s">
        <v>70</v>
      </c>
      <c r="C73" t="s">
        <v>40</v>
      </c>
      <c r="D73" t="s">
        <v>153</v>
      </c>
      <c r="E73" t="s">
        <v>101</v>
      </c>
      <c r="F73" s="8">
        <v>275</v>
      </c>
      <c r="G73" s="8">
        <v>275</v>
      </c>
      <c r="H73" s="13" t="s">
        <v>115</v>
      </c>
      <c r="I73" s="9">
        <v>195000</v>
      </c>
      <c r="J73" s="10">
        <v>171600</v>
      </c>
    </row>
    <row r="74" spans="1:10" x14ac:dyDescent="0.2">
      <c r="F74" s="8"/>
      <c r="G74" s="8"/>
      <c r="H74" s="13"/>
      <c r="I74" s="9"/>
      <c r="J74" s="10"/>
    </row>
    <row r="75" spans="1:10" x14ac:dyDescent="0.2">
      <c r="A75" s="1" t="s">
        <v>18</v>
      </c>
      <c r="B75" s="1" t="s">
        <v>70</v>
      </c>
      <c r="C75" s="1"/>
      <c r="D75" s="1"/>
      <c r="E75" s="1"/>
      <c r="F75" s="15">
        <f>SUM(F73:F74)</f>
        <v>275</v>
      </c>
      <c r="G75" s="15">
        <f>SUM(G73:G74)</f>
        <v>275</v>
      </c>
      <c r="H75" s="14"/>
      <c r="I75" s="16">
        <f>SUM(I73:I74)</f>
        <v>195000</v>
      </c>
      <c r="J75" s="17">
        <f>SUM(J73:J74)</f>
        <v>171600</v>
      </c>
    </row>
    <row r="76" spans="1:10" x14ac:dyDescent="0.2">
      <c r="F76" s="8"/>
      <c r="G76" s="8"/>
      <c r="H76" s="13"/>
      <c r="I76" s="9"/>
      <c r="J76" s="10"/>
    </row>
    <row r="77" spans="1:10" x14ac:dyDescent="0.2">
      <c r="A77" t="s">
        <v>72</v>
      </c>
      <c r="B77" t="s">
        <v>73</v>
      </c>
      <c r="C77" t="s">
        <v>19</v>
      </c>
      <c r="D77" t="s">
        <v>154</v>
      </c>
      <c r="E77" t="s">
        <v>101</v>
      </c>
      <c r="F77" s="8">
        <v>1220</v>
      </c>
      <c r="G77" s="8">
        <v>1220</v>
      </c>
      <c r="H77" s="13" t="s">
        <v>155</v>
      </c>
      <c r="I77" s="9">
        <v>560000</v>
      </c>
      <c r="J77" s="10">
        <v>336000</v>
      </c>
    </row>
    <row r="78" spans="1:10" x14ac:dyDescent="0.2">
      <c r="A78" t="s">
        <v>72</v>
      </c>
      <c r="B78" t="s">
        <v>73</v>
      </c>
      <c r="C78" t="s">
        <v>23</v>
      </c>
      <c r="D78" t="s">
        <v>156</v>
      </c>
      <c r="E78" t="s">
        <v>101</v>
      </c>
      <c r="F78" s="8">
        <v>690</v>
      </c>
      <c r="G78" s="8">
        <v>690</v>
      </c>
      <c r="H78" s="13" t="s">
        <v>135</v>
      </c>
      <c r="I78" s="9">
        <v>280000</v>
      </c>
      <c r="J78" s="10">
        <v>145600</v>
      </c>
    </row>
    <row r="79" spans="1:10" x14ac:dyDescent="0.2">
      <c r="A79" t="s">
        <v>72</v>
      </c>
      <c r="B79" t="s">
        <v>73</v>
      </c>
      <c r="C79" t="s">
        <v>112</v>
      </c>
      <c r="D79" t="s">
        <v>157</v>
      </c>
      <c r="E79" t="s">
        <v>101</v>
      </c>
      <c r="F79" s="8">
        <v>100</v>
      </c>
      <c r="G79" s="8">
        <v>100</v>
      </c>
      <c r="H79" s="13" t="s">
        <v>158</v>
      </c>
      <c r="I79" s="9">
        <v>125000</v>
      </c>
      <c r="J79" s="10">
        <v>37500</v>
      </c>
    </row>
    <row r="80" spans="1:10" x14ac:dyDescent="0.2">
      <c r="F80" s="8"/>
      <c r="G80" s="8"/>
      <c r="H80" s="13"/>
      <c r="I80" s="9"/>
      <c r="J80" s="10"/>
    </row>
    <row r="81" spans="1:10" x14ac:dyDescent="0.2">
      <c r="A81" s="1" t="s">
        <v>18</v>
      </c>
      <c r="B81" s="1" t="s">
        <v>73</v>
      </c>
      <c r="C81" s="1"/>
      <c r="D81" s="1"/>
      <c r="E81" s="1"/>
      <c r="F81" s="15">
        <f>SUM(F77:F80)</f>
        <v>2010</v>
      </c>
      <c r="G81" s="15">
        <f>SUM(G77:G80)</f>
        <v>2010</v>
      </c>
      <c r="H81" s="14"/>
      <c r="I81" s="16">
        <f>SUM(I77:I80)</f>
        <v>965000</v>
      </c>
      <c r="J81" s="17">
        <f>SUM(J77:J80)</f>
        <v>519100</v>
      </c>
    </row>
    <row r="82" spans="1:10" x14ac:dyDescent="0.2">
      <c r="F82" s="8"/>
      <c r="G82" s="8"/>
      <c r="H82" s="13"/>
      <c r="I82" s="9"/>
      <c r="J82" s="10"/>
    </row>
    <row r="83" spans="1:10" x14ac:dyDescent="0.2">
      <c r="A83" t="s">
        <v>75</v>
      </c>
      <c r="B83" t="s">
        <v>76</v>
      </c>
      <c r="C83" t="s">
        <v>19</v>
      </c>
      <c r="D83" t="s">
        <v>159</v>
      </c>
      <c r="E83" t="s">
        <v>101</v>
      </c>
      <c r="F83" s="8">
        <v>2180</v>
      </c>
      <c r="G83" s="8">
        <v>2825</v>
      </c>
      <c r="H83" s="13" t="s">
        <v>140</v>
      </c>
      <c r="I83" s="9">
        <v>4100000</v>
      </c>
      <c r="J83" s="10">
        <v>3977000</v>
      </c>
    </row>
    <row r="84" spans="1:10" x14ac:dyDescent="0.2">
      <c r="A84" t="s">
        <v>75</v>
      </c>
      <c r="B84" t="s">
        <v>76</v>
      </c>
      <c r="C84" t="s">
        <v>23</v>
      </c>
      <c r="D84" t="s">
        <v>160</v>
      </c>
      <c r="E84" t="s">
        <v>101</v>
      </c>
      <c r="F84" s="8">
        <v>57</v>
      </c>
      <c r="G84" s="8">
        <v>57</v>
      </c>
      <c r="H84" s="13" t="s">
        <v>161</v>
      </c>
      <c r="I84" s="9">
        <v>35000</v>
      </c>
      <c r="J84" s="10">
        <v>33950</v>
      </c>
    </row>
    <row r="85" spans="1:10" x14ac:dyDescent="0.2">
      <c r="A85" t="s">
        <v>75</v>
      </c>
      <c r="B85" t="s">
        <v>76</v>
      </c>
      <c r="C85" t="s">
        <v>112</v>
      </c>
      <c r="D85" t="s">
        <v>152</v>
      </c>
      <c r="E85" t="s">
        <v>101</v>
      </c>
      <c r="F85" s="8">
        <v>50</v>
      </c>
      <c r="G85" s="8">
        <v>50</v>
      </c>
      <c r="H85" s="13" t="s">
        <v>135</v>
      </c>
      <c r="I85" s="9">
        <v>30000</v>
      </c>
      <c r="J85" s="10">
        <v>29100</v>
      </c>
    </row>
    <row r="86" spans="1:10" x14ac:dyDescent="0.2">
      <c r="F86" s="8"/>
      <c r="G86" s="8"/>
      <c r="H86" s="13"/>
      <c r="I86" s="9"/>
      <c r="J86" s="10"/>
    </row>
    <row r="87" spans="1:10" x14ac:dyDescent="0.2">
      <c r="A87" s="1" t="s">
        <v>18</v>
      </c>
      <c r="B87" s="1" t="s">
        <v>76</v>
      </c>
      <c r="C87" s="1"/>
      <c r="D87" s="1"/>
      <c r="E87" s="1"/>
      <c r="F87" s="15">
        <f>SUM(F83:F86)</f>
        <v>2287</v>
      </c>
      <c r="G87" s="15">
        <f>SUM(G83:G86)</f>
        <v>2932</v>
      </c>
      <c r="H87" s="14"/>
      <c r="I87" s="16">
        <f>SUM(I83:I86)</f>
        <v>4165000</v>
      </c>
      <c r="J87" s="17">
        <f>SUM(J83:J86)</f>
        <v>4040050</v>
      </c>
    </row>
    <row r="88" spans="1:10" x14ac:dyDescent="0.2">
      <c r="F88" s="8"/>
      <c r="G88" s="8"/>
      <c r="H88" s="13"/>
      <c r="I88" s="9"/>
      <c r="J88" s="10"/>
    </row>
    <row r="89" spans="1:10" x14ac:dyDescent="0.2">
      <c r="A89" t="s">
        <v>79</v>
      </c>
      <c r="B89" t="s">
        <v>80</v>
      </c>
      <c r="C89" t="s">
        <v>19</v>
      </c>
      <c r="D89" t="s">
        <v>162</v>
      </c>
      <c r="E89" t="s">
        <v>101</v>
      </c>
      <c r="F89" s="8">
        <v>2560</v>
      </c>
      <c r="G89" s="8">
        <v>2560</v>
      </c>
      <c r="H89" s="13" t="s">
        <v>163</v>
      </c>
      <c r="I89" s="9">
        <v>1390000</v>
      </c>
      <c r="J89" s="10">
        <v>834000</v>
      </c>
    </row>
    <row r="90" spans="1:10" x14ac:dyDescent="0.2">
      <c r="F90" s="8"/>
      <c r="G90" s="8"/>
      <c r="H90" s="13"/>
      <c r="I90" s="9"/>
      <c r="J90" s="10"/>
    </row>
    <row r="91" spans="1:10" x14ac:dyDescent="0.2">
      <c r="A91" s="1" t="s">
        <v>18</v>
      </c>
      <c r="B91" s="1" t="s">
        <v>80</v>
      </c>
      <c r="C91" s="1"/>
      <c r="D91" s="1"/>
      <c r="E91" s="1"/>
      <c r="F91" s="15">
        <f>SUM(F89:F90)</f>
        <v>2560</v>
      </c>
      <c r="G91" s="15">
        <f>SUM(G89:G90)</f>
        <v>2560</v>
      </c>
      <c r="H91" s="14"/>
      <c r="I91" s="16">
        <f>SUM(I89:I90)</f>
        <v>1390000</v>
      </c>
      <c r="J91" s="17">
        <f>SUM(J89:J90)</f>
        <v>834000</v>
      </c>
    </row>
    <row r="92" spans="1:10" x14ac:dyDescent="0.2">
      <c r="F92" s="8"/>
      <c r="G92" s="8"/>
      <c r="H92" s="13"/>
      <c r="I92" s="9"/>
      <c r="J92" s="10"/>
    </row>
    <row r="93" spans="1:10" x14ac:dyDescent="0.2">
      <c r="A93" t="s">
        <v>83</v>
      </c>
      <c r="B93" t="s">
        <v>84</v>
      </c>
      <c r="C93" t="s">
        <v>19</v>
      </c>
      <c r="D93" t="s">
        <v>159</v>
      </c>
      <c r="E93" t="s">
        <v>137</v>
      </c>
      <c r="F93" s="8">
        <v>750</v>
      </c>
      <c r="G93" s="8">
        <v>1045</v>
      </c>
      <c r="H93" s="13" t="s">
        <v>164</v>
      </c>
      <c r="I93" s="9">
        <v>1695000</v>
      </c>
      <c r="J93" s="10">
        <v>1271250</v>
      </c>
    </row>
    <row r="94" spans="1:10" x14ac:dyDescent="0.2">
      <c r="F94" s="8"/>
      <c r="G94" s="8"/>
      <c r="H94" s="13"/>
      <c r="I94" s="9"/>
      <c r="J94" s="10"/>
    </row>
    <row r="95" spans="1:10" x14ac:dyDescent="0.2">
      <c r="A95" s="1" t="s">
        <v>18</v>
      </c>
      <c r="B95" s="1" t="s">
        <v>84</v>
      </c>
      <c r="C95" s="1"/>
      <c r="D95" s="1"/>
      <c r="E95" s="1"/>
      <c r="F95" s="15">
        <f>SUM(F93:F94)</f>
        <v>750</v>
      </c>
      <c r="G95" s="15">
        <f>SUM(G93:G94)</f>
        <v>1045</v>
      </c>
      <c r="H95" s="14"/>
      <c r="I95" s="16">
        <f>SUM(I93:I94)</f>
        <v>1695000</v>
      </c>
      <c r="J95" s="17">
        <f>SUM(J93:J94)</f>
        <v>1271250</v>
      </c>
    </row>
    <row r="96" spans="1:10" x14ac:dyDescent="0.2">
      <c r="F96" s="8"/>
      <c r="G96" s="8"/>
      <c r="H96" s="13"/>
      <c r="I96" s="9"/>
      <c r="J96" s="10"/>
    </row>
    <row r="97" spans="1:10" x14ac:dyDescent="0.2">
      <c r="A97" t="s">
        <v>86</v>
      </c>
      <c r="B97" t="s">
        <v>87</v>
      </c>
      <c r="C97" t="s">
        <v>19</v>
      </c>
      <c r="D97" t="s">
        <v>165</v>
      </c>
      <c r="E97" t="s">
        <v>101</v>
      </c>
      <c r="F97" s="8">
        <v>660</v>
      </c>
      <c r="G97" s="8">
        <v>660</v>
      </c>
      <c r="H97" s="13" t="s">
        <v>118</v>
      </c>
      <c r="I97" s="9">
        <v>750000</v>
      </c>
      <c r="J97" s="10">
        <v>742500</v>
      </c>
    </row>
    <row r="98" spans="1:10" x14ac:dyDescent="0.2">
      <c r="F98" s="8"/>
      <c r="G98" s="8"/>
      <c r="H98" s="13"/>
      <c r="I98" s="9"/>
      <c r="J98" s="10"/>
    </row>
    <row r="99" spans="1:10" x14ac:dyDescent="0.2">
      <c r="A99" s="1" t="s">
        <v>18</v>
      </c>
      <c r="B99" s="1" t="s">
        <v>87</v>
      </c>
      <c r="C99" s="1"/>
      <c r="D99" s="1"/>
      <c r="E99" s="1"/>
      <c r="F99" s="15">
        <f>SUM(F97:F98)</f>
        <v>660</v>
      </c>
      <c r="G99" s="15">
        <f>SUM(G97:G98)</f>
        <v>660</v>
      </c>
      <c r="H99" s="14"/>
      <c r="I99" s="16">
        <f>SUM(I97:I98)</f>
        <v>750000</v>
      </c>
      <c r="J99" s="17">
        <f>SUM(J97:J98)</f>
        <v>742500</v>
      </c>
    </row>
    <row r="100" spans="1:10" x14ac:dyDescent="0.2">
      <c r="F100" s="8"/>
      <c r="G100" s="8"/>
      <c r="H100" s="13"/>
      <c r="I100" s="9"/>
      <c r="J100" s="10"/>
    </row>
    <row r="101" spans="1:10" x14ac:dyDescent="0.2">
      <c r="A101" t="s">
        <v>90</v>
      </c>
      <c r="B101" t="s">
        <v>91</v>
      </c>
      <c r="C101" t="s">
        <v>19</v>
      </c>
      <c r="D101" t="s">
        <v>166</v>
      </c>
      <c r="E101" t="s">
        <v>131</v>
      </c>
      <c r="F101" s="8">
        <v>15</v>
      </c>
      <c r="G101" s="8">
        <v>15</v>
      </c>
      <c r="H101" s="13" t="s">
        <v>118</v>
      </c>
      <c r="I101" s="9">
        <v>15000</v>
      </c>
      <c r="J101" s="10">
        <v>14700</v>
      </c>
    </row>
    <row r="102" spans="1:10" x14ac:dyDescent="0.2">
      <c r="F102" s="8"/>
      <c r="G102" s="8"/>
      <c r="H102" s="13"/>
      <c r="I102" s="9"/>
      <c r="J102" s="10"/>
    </row>
    <row r="103" spans="1:10" x14ac:dyDescent="0.2">
      <c r="A103" s="1" t="s">
        <v>18</v>
      </c>
      <c r="B103" s="1" t="s">
        <v>91</v>
      </c>
      <c r="C103" s="1"/>
      <c r="D103" s="1"/>
      <c r="E103" s="1"/>
      <c r="F103" s="15">
        <f>SUM(F101:F102)</f>
        <v>15</v>
      </c>
      <c r="G103" s="15">
        <f>SUM(G101:G102)</f>
        <v>15</v>
      </c>
      <c r="H103" s="14"/>
      <c r="I103" s="16">
        <f>SUM(I101:I102)</f>
        <v>15000</v>
      </c>
      <c r="J103" s="17">
        <f>SUM(J101:J102)</f>
        <v>14700</v>
      </c>
    </row>
    <row r="104" spans="1:10" x14ac:dyDescent="0.2">
      <c r="F104" s="8"/>
      <c r="G104" s="8"/>
      <c r="H104" s="13"/>
      <c r="I104" s="9"/>
      <c r="J104" s="10"/>
    </row>
    <row r="105" spans="1:10" x14ac:dyDescent="0.2">
      <c r="A105" s="2" t="s">
        <v>18</v>
      </c>
      <c r="B105" s="2" t="s">
        <v>1</v>
      </c>
      <c r="C105" s="2"/>
      <c r="D105" s="2"/>
      <c r="E105" s="2"/>
      <c r="F105" s="11">
        <f>SUM(F8:F103)/2</f>
        <v>33628</v>
      </c>
      <c r="G105" s="11">
        <f>SUM(G8:G103)/2</f>
        <v>47411</v>
      </c>
      <c r="H105" s="18"/>
      <c r="I105" s="12">
        <f>SUM(I8:I103)/2</f>
        <v>75705000</v>
      </c>
      <c r="J105" s="12">
        <f>SUM(J8:J103)/2</f>
        <v>57149750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1:B1"/>
    <mergeCell ref="A2:B2"/>
    <mergeCell ref="A3:B3"/>
    <mergeCell ref="A4:B4"/>
    <mergeCell ref="E1:J1"/>
    <mergeCell ref="E2:J2"/>
  </mergeCells>
  <printOptions horizontalCentered="1"/>
  <pageMargins left="0.5" right="0.5" top="1" bottom="1" header="0" footer="0.3"/>
  <pageSetup paperSize="9" fitToHeight="0" orientation="landscape"/>
  <headerFooter>
    <oddFooter>&amp;L&amp;BUntitled Spreadsheet&amp;RPage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workbookViewId="0">
      <pane xSplit="6" ySplit="7" topLeftCell="G8" activePane="bottomRight" state="frozen"/>
      <selection pane="topRight"/>
      <selection pane="bottomLeft"/>
      <selection pane="bottomRight" activeCell="E1" sqref="E1"/>
    </sheetView>
  </sheetViews>
  <sheetFormatPr baseColWidth="10" defaultColWidth="9.1640625" defaultRowHeight="11.25" x14ac:dyDescent="0.2"/>
  <cols>
    <col min="1" max="1" width="10" customWidth="1"/>
    <col min="2" max="2" width="30" customWidth="1"/>
    <col min="3" max="3" width="10" customWidth="1"/>
    <col min="4" max="4" width="30" customWidth="1"/>
    <col min="5" max="5" width="10" customWidth="1"/>
    <col min="6" max="8" width="30" customWidth="1"/>
  </cols>
  <sheetData>
    <row r="1" spans="1:10" x14ac:dyDescent="0.2">
      <c r="A1" s="24" t="s">
        <v>0</v>
      </c>
      <c r="B1" s="24"/>
      <c r="E1" s="25" t="s">
        <v>1</v>
      </c>
      <c r="F1" s="24"/>
      <c r="G1" s="24"/>
      <c r="H1" s="24"/>
      <c r="I1" s="24"/>
      <c r="J1" s="24"/>
    </row>
    <row r="2" spans="1:10" x14ac:dyDescent="0.2">
      <c r="A2" s="24" t="s">
        <v>93</v>
      </c>
      <c r="B2" s="24"/>
      <c r="E2" s="25" t="s">
        <v>167</v>
      </c>
      <c r="F2" s="24"/>
      <c r="G2" s="24"/>
      <c r="H2" s="24"/>
      <c r="I2" s="24"/>
      <c r="J2" s="24"/>
    </row>
    <row r="3" spans="1:10" x14ac:dyDescent="0.2">
      <c r="A3" s="24" t="s">
        <v>4</v>
      </c>
      <c r="B3" s="24"/>
    </row>
    <row r="4" spans="1:10" x14ac:dyDescent="0.2">
      <c r="A4" s="24" t="s">
        <v>95</v>
      </c>
      <c r="B4" s="24"/>
    </row>
    <row r="7" spans="1:10" ht="30" customHeight="1" x14ac:dyDescent="0.2">
      <c r="A7" s="4" t="s">
        <v>8</v>
      </c>
      <c r="B7" s="4" t="s">
        <v>9</v>
      </c>
      <c r="C7" s="4" t="s">
        <v>8</v>
      </c>
      <c r="D7" s="4" t="s">
        <v>16</v>
      </c>
      <c r="E7" s="4" t="s">
        <v>8</v>
      </c>
      <c r="F7" s="4" t="s">
        <v>168</v>
      </c>
      <c r="G7" s="6" t="s">
        <v>6</v>
      </c>
      <c r="H7" s="7" t="s">
        <v>7</v>
      </c>
    </row>
    <row r="8" spans="1:10" x14ac:dyDescent="0.2">
      <c r="A8" t="s">
        <v>33</v>
      </c>
      <c r="B8" t="s">
        <v>34</v>
      </c>
      <c r="C8" t="s">
        <v>19</v>
      </c>
      <c r="D8" t="s">
        <v>130</v>
      </c>
      <c r="E8" t="s">
        <v>19</v>
      </c>
      <c r="F8" t="s">
        <v>169</v>
      </c>
      <c r="G8" s="9">
        <v>622050</v>
      </c>
      <c r="H8" s="19">
        <v>468855</v>
      </c>
    </row>
    <row r="9" spans="1:10" x14ac:dyDescent="0.2">
      <c r="A9" t="s">
        <v>33</v>
      </c>
      <c r="B9" t="s">
        <v>34</v>
      </c>
      <c r="E9" t="s">
        <v>170</v>
      </c>
      <c r="F9" t="s">
        <v>171</v>
      </c>
      <c r="G9" s="9">
        <v>55000</v>
      </c>
      <c r="H9" s="19">
        <v>42000</v>
      </c>
    </row>
    <row r="10" spans="1:10" x14ac:dyDescent="0.2">
      <c r="A10" t="s">
        <v>33</v>
      </c>
      <c r="B10" t="s">
        <v>34</v>
      </c>
      <c r="E10" t="s">
        <v>172</v>
      </c>
      <c r="F10" t="s">
        <v>173</v>
      </c>
      <c r="G10" s="9">
        <v>395000</v>
      </c>
      <c r="H10" s="19">
        <v>276500</v>
      </c>
    </row>
    <row r="11" spans="1:10" x14ac:dyDescent="0.2">
      <c r="G11" s="9"/>
      <c r="H11" s="19"/>
    </row>
    <row r="12" spans="1:10" x14ac:dyDescent="0.2">
      <c r="A12" s="1" t="s">
        <v>18</v>
      </c>
      <c r="B12" s="1" t="s">
        <v>34</v>
      </c>
      <c r="C12" s="1"/>
      <c r="D12" s="1"/>
      <c r="E12" s="1"/>
      <c r="F12" s="1"/>
      <c r="G12" s="16">
        <f>SUM(G8:G11)</f>
        <v>1072050</v>
      </c>
      <c r="H12" s="20">
        <f>SUM(H8:H11)</f>
        <v>787355</v>
      </c>
    </row>
    <row r="13" spans="1:10" x14ac:dyDescent="0.2">
      <c r="G13" s="9"/>
      <c r="H13" s="19"/>
    </row>
    <row r="14" spans="1:10" x14ac:dyDescent="0.2">
      <c r="A14" t="s">
        <v>44</v>
      </c>
      <c r="B14" t="s">
        <v>45</v>
      </c>
      <c r="C14" t="s">
        <v>19</v>
      </c>
      <c r="D14" t="s">
        <v>136</v>
      </c>
      <c r="E14" t="s">
        <v>174</v>
      </c>
      <c r="F14" t="s">
        <v>175</v>
      </c>
      <c r="G14" s="9">
        <v>30100</v>
      </c>
      <c r="H14" s="19">
        <v>19525</v>
      </c>
    </row>
    <row r="15" spans="1:10" x14ac:dyDescent="0.2">
      <c r="A15" t="s">
        <v>44</v>
      </c>
      <c r="B15" t="s">
        <v>45</v>
      </c>
      <c r="E15" t="s">
        <v>172</v>
      </c>
      <c r="F15" t="s">
        <v>173</v>
      </c>
      <c r="G15" s="9">
        <v>18900</v>
      </c>
      <c r="H15" s="19">
        <v>13160</v>
      </c>
    </row>
    <row r="16" spans="1:10" x14ac:dyDescent="0.2">
      <c r="G16" s="9"/>
      <c r="H16" s="19"/>
    </row>
    <row r="17" spans="1:8" x14ac:dyDescent="0.2">
      <c r="A17" s="1" t="s">
        <v>18</v>
      </c>
      <c r="B17" s="1" t="s">
        <v>45</v>
      </c>
      <c r="C17" s="1"/>
      <c r="D17" s="1"/>
      <c r="E17" s="1"/>
      <c r="F17" s="1"/>
      <c r="G17" s="16">
        <f>SUM(G14:G16)</f>
        <v>49000</v>
      </c>
      <c r="H17" s="20">
        <f>SUM(H14:H16)</f>
        <v>32685</v>
      </c>
    </row>
    <row r="18" spans="1:8" x14ac:dyDescent="0.2">
      <c r="G18" s="9"/>
      <c r="H18" s="19"/>
    </row>
    <row r="19" spans="1:8" x14ac:dyDescent="0.2">
      <c r="A19" t="s">
        <v>48</v>
      </c>
      <c r="B19" t="s">
        <v>49</v>
      </c>
      <c r="C19" t="s">
        <v>19</v>
      </c>
      <c r="D19" t="s">
        <v>136</v>
      </c>
      <c r="E19" t="s">
        <v>23</v>
      </c>
      <c r="F19" t="s">
        <v>157</v>
      </c>
      <c r="G19" s="9">
        <v>10150</v>
      </c>
      <c r="H19" s="19">
        <v>7105</v>
      </c>
    </row>
    <row r="20" spans="1:8" x14ac:dyDescent="0.2">
      <c r="A20" t="s">
        <v>48</v>
      </c>
      <c r="B20" t="s">
        <v>49</v>
      </c>
      <c r="E20" t="s">
        <v>172</v>
      </c>
      <c r="F20" t="s">
        <v>173</v>
      </c>
      <c r="G20" s="9">
        <v>13000</v>
      </c>
      <c r="H20" s="19">
        <v>9100</v>
      </c>
    </row>
    <row r="21" spans="1:8" x14ac:dyDescent="0.2">
      <c r="G21" s="9"/>
      <c r="H21" s="19"/>
    </row>
    <row r="22" spans="1:8" x14ac:dyDescent="0.2">
      <c r="A22" s="1" t="s">
        <v>18</v>
      </c>
      <c r="B22" s="1" t="s">
        <v>49</v>
      </c>
      <c r="C22" s="1"/>
      <c r="D22" s="1"/>
      <c r="E22" s="1"/>
      <c r="F22" s="1"/>
      <c r="G22" s="16">
        <f>SUM(G19:G21)</f>
        <v>23150</v>
      </c>
      <c r="H22" s="20">
        <f>SUM(H19:H21)</f>
        <v>16205</v>
      </c>
    </row>
    <row r="23" spans="1:8" x14ac:dyDescent="0.2">
      <c r="G23" s="9"/>
      <c r="H23" s="19"/>
    </row>
    <row r="24" spans="1:8" x14ac:dyDescent="0.2">
      <c r="A24" t="s">
        <v>60</v>
      </c>
      <c r="B24" t="s">
        <v>61</v>
      </c>
      <c r="C24" t="s">
        <v>19</v>
      </c>
      <c r="D24" t="s">
        <v>130</v>
      </c>
      <c r="E24" t="s">
        <v>174</v>
      </c>
      <c r="F24" t="s">
        <v>175</v>
      </c>
      <c r="G24" s="9">
        <v>313490</v>
      </c>
      <c r="H24" s="19">
        <v>206338</v>
      </c>
    </row>
    <row r="25" spans="1:8" x14ac:dyDescent="0.2">
      <c r="A25" t="s">
        <v>60</v>
      </c>
      <c r="B25" t="s">
        <v>61</v>
      </c>
      <c r="C25" t="s">
        <v>23</v>
      </c>
      <c r="D25" t="s">
        <v>142</v>
      </c>
      <c r="E25" t="s">
        <v>123</v>
      </c>
      <c r="F25" t="s">
        <v>176</v>
      </c>
      <c r="G25" s="9">
        <v>29350</v>
      </c>
      <c r="H25" s="19">
        <v>21083</v>
      </c>
    </row>
    <row r="26" spans="1:8" x14ac:dyDescent="0.2">
      <c r="A26" t="s">
        <v>60</v>
      </c>
      <c r="B26" t="s">
        <v>61</v>
      </c>
      <c r="C26" t="s">
        <v>112</v>
      </c>
      <c r="D26" t="s">
        <v>144</v>
      </c>
      <c r="E26" t="s">
        <v>174</v>
      </c>
      <c r="F26" t="s">
        <v>175</v>
      </c>
      <c r="G26" s="9">
        <v>287100</v>
      </c>
      <c r="H26" s="19">
        <v>182238</v>
      </c>
    </row>
    <row r="27" spans="1:8" x14ac:dyDescent="0.2">
      <c r="A27" t="s">
        <v>60</v>
      </c>
      <c r="B27" t="s">
        <v>61</v>
      </c>
      <c r="C27" t="s">
        <v>29</v>
      </c>
      <c r="D27" t="s">
        <v>146</v>
      </c>
      <c r="E27" t="s">
        <v>72</v>
      </c>
      <c r="F27" t="s">
        <v>177</v>
      </c>
      <c r="G27" s="9">
        <v>139500</v>
      </c>
      <c r="H27" s="19">
        <v>83995</v>
      </c>
    </row>
    <row r="28" spans="1:8" x14ac:dyDescent="0.2">
      <c r="A28" t="s">
        <v>60</v>
      </c>
      <c r="B28" t="s">
        <v>61</v>
      </c>
      <c r="C28" t="s">
        <v>116</v>
      </c>
      <c r="D28" t="s">
        <v>147</v>
      </c>
      <c r="E28" t="s">
        <v>79</v>
      </c>
      <c r="F28" t="s">
        <v>178</v>
      </c>
      <c r="G28" s="9">
        <v>165000</v>
      </c>
      <c r="H28" s="19">
        <v>87450</v>
      </c>
    </row>
    <row r="29" spans="1:8" x14ac:dyDescent="0.2">
      <c r="A29" t="s">
        <v>60</v>
      </c>
      <c r="B29" t="s">
        <v>61</v>
      </c>
      <c r="C29" t="s">
        <v>33</v>
      </c>
      <c r="D29" t="s">
        <v>148</v>
      </c>
      <c r="E29" t="s">
        <v>86</v>
      </c>
      <c r="F29" t="s">
        <v>157</v>
      </c>
      <c r="G29" s="9">
        <v>20400</v>
      </c>
      <c r="H29" s="19">
        <v>13592</v>
      </c>
    </row>
    <row r="30" spans="1:8" x14ac:dyDescent="0.2">
      <c r="A30" t="s">
        <v>60</v>
      </c>
      <c r="B30" t="s">
        <v>61</v>
      </c>
      <c r="E30" t="s">
        <v>179</v>
      </c>
      <c r="F30" t="s">
        <v>180</v>
      </c>
      <c r="G30" s="9">
        <v>197000</v>
      </c>
      <c r="H30" s="19">
        <v>114260</v>
      </c>
    </row>
    <row r="31" spans="1:8" x14ac:dyDescent="0.2">
      <c r="A31" t="s">
        <v>60</v>
      </c>
      <c r="B31" t="s">
        <v>61</v>
      </c>
      <c r="E31" t="s">
        <v>170</v>
      </c>
      <c r="F31" t="s">
        <v>181</v>
      </c>
      <c r="G31" s="9">
        <v>35550</v>
      </c>
      <c r="H31" s="19">
        <v>22729</v>
      </c>
    </row>
    <row r="32" spans="1:8" x14ac:dyDescent="0.2">
      <c r="A32" t="s">
        <v>60</v>
      </c>
      <c r="B32" t="s">
        <v>61</v>
      </c>
      <c r="E32" t="s">
        <v>172</v>
      </c>
      <c r="F32" t="s">
        <v>173</v>
      </c>
      <c r="G32" s="9">
        <v>484800</v>
      </c>
      <c r="H32" s="19">
        <v>340002</v>
      </c>
    </row>
    <row r="33" spans="1:8" x14ac:dyDescent="0.2">
      <c r="G33" s="9"/>
      <c r="H33" s="19"/>
    </row>
    <row r="34" spans="1:8" x14ac:dyDescent="0.2">
      <c r="A34" s="1" t="s">
        <v>18</v>
      </c>
      <c r="B34" s="1" t="s">
        <v>61</v>
      </c>
      <c r="C34" s="1"/>
      <c r="D34" s="1"/>
      <c r="E34" s="1"/>
      <c r="F34" s="1"/>
      <c r="G34" s="16">
        <f>SUM(G24:G33)</f>
        <v>1672190</v>
      </c>
      <c r="H34" s="20">
        <f>SUM(H24:H33)</f>
        <v>1071687</v>
      </c>
    </row>
    <row r="35" spans="1:8" x14ac:dyDescent="0.2">
      <c r="G35" s="9"/>
      <c r="H35" s="19"/>
    </row>
    <row r="36" spans="1:8" x14ac:dyDescent="0.2">
      <c r="A36" t="s">
        <v>63</v>
      </c>
      <c r="B36" t="s">
        <v>64</v>
      </c>
      <c r="C36" t="s">
        <v>19</v>
      </c>
      <c r="D36" t="s">
        <v>149</v>
      </c>
      <c r="E36" t="s">
        <v>19</v>
      </c>
      <c r="F36" t="s">
        <v>182</v>
      </c>
      <c r="G36" s="9">
        <v>815900</v>
      </c>
      <c r="H36" s="19">
        <v>581303</v>
      </c>
    </row>
    <row r="37" spans="1:8" x14ac:dyDescent="0.2">
      <c r="A37" t="s">
        <v>63</v>
      </c>
      <c r="B37" t="s">
        <v>64</v>
      </c>
      <c r="E37" t="s">
        <v>179</v>
      </c>
      <c r="F37" t="s">
        <v>183</v>
      </c>
      <c r="G37" s="9">
        <v>650000</v>
      </c>
      <c r="H37" s="19">
        <v>390000</v>
      </c>
    </row>
    <row r="38" spans="1:8" x14ac:dyDescent="0.2">
      <c r="A38" t="s">
        <v>63</v>
      </c>
      <c r="B38" t="s">
        <v>64</v>
      </c>
      <c r="E38" t="s">
        <v>172</v>
      </c>
      <c r="F38" t="s">
        <v>173</v>
      </c>
      <c r="G38" s="9">
        <v>486700</v>
      </c>
      <c r="H38" s="19">
        <v>339690</v>
      </c>
    </row>
    <row r="39" spans="1:8" x14ac:dyDescent="0.2">
      <c r="G39" s="9"/>
      <c r="H39" s="19"/>
    </row>
    <row r="40" spans="1:8" x14ac:dyDescent="0.2">
      <c r="A40" s="1" t="s">
        <v>18</v>
      </c>
      <c r="B40" s="1" t="s">
        <v>64</v>
      </c>
      <c r="C40" s="1"/>
      <c r="D40" s="1"/>
      <c r="E40" s="1"/>
      <c r="F40" s="1"/>
      <c r="G40" s="16">
        <f>SUM(G36:G39)</f>
        <v>1952600</v>
      </c>
      <c r="H40" s="20">
        <f>SUM(H36:H39)</f>
        <v>1310993</v>
      </c>
    </row>
    <row r="41" spans="1:8" x14ac:dyDescent="0.2">
      <c r="G41" s="9"/>
      <c r="H41" s="19"/>
    </row>
    <row r="42" spans="1:8" x14ac:dyDescent="0.2">
      <c r="A42" t="s">
        <v>75</v>
      </c>
      <c r="B42" t="s">
        <v>76</v>
      </c>
      <c r="C42" t="s">
        <v>19</v>
      </c>
      <c r="D42" t="s">
        <v>159</v>
      </c>
      <c r="E42" t="s">
        <v>174</v>
      </c>
      <c r="F42" t="s">
        <v>175</v>
      </c>
      <c r="G42" s="9">
        <v>74000</v>
      </c>
      <c r="H42" s="19">
        <v>70300</v>
      </c>
    </row>
    <row r="43" spans="1:8" x14ac:dyDescent="0.2">
      <c r="G43" s="9"/>
      <c r="H43" s="19"/>
    </row>
    <row r="44" spans="1:8" x14ac:dyDescent="0.2">
      <c r="A44" s="1" t="s">
        <v>18</v>
      </c>
      <c r="B44" s="1" t="s">
        <v>76</v>
      </c>
      <c r="C44" s="1"/>
      <c r="D44" s="1"/>
      <c r="E44" s="1"/>
      <c r="F44" s="1"/>
      <c r="G44" s="16">
        <f>SUM(G42:G43)</f>
        <v>74000</v>
      </c>
      <c r="H44" s="20">
        <f>SUM(H42:H43)</f>
        <v>70300</v>
      </c>
    </row>
    <row r="45" spans="1:8" x14ac:dyDescent="0.2">
      <c r="G45" s="9"/>
      <c r="H45" s="19"/>
    </row>
    <row r="46" spans="1:8" x14ac:dyDescent="0.2">
      <c r="A46" t="s">
        <v>83</v>
      </c>
      <c r="B46" t="s">
        <v>84</v>
      </c>
      <c r="C46" t="s">
        <v>19</v>
      </c>
      <c r="D46" t="s">
        <v>159</v>
      </c>
      <c r="E46" t="s">
        <v>174</v>
      </c>
      <c r="F46" t="s">
        <v>184</v>
      </c>
      <c r="G46" s="9">
        <v>77950</v>
      </c>
      <c r="H46" s="19">
        <v>54840</v>
      </c>
    </row>
    <row r="47" spans="1:8" x14ac:dyDescent="0.2">
      <c r="A47" t="s">
        <v>83</v>
      </c>
      <c r="B47" t="s">
        <v>84</v>
      </c>
      <c r="E47" t="s">
        <v>172</v>
      </c>
      <c r="F47" t="s">
        <v>173</v>
      </c>
      <c r="G47" s="9">
        <v>120500</v>
      </c>
      <c r="H47" s="19">
        <v>90375</v>
      </c>
    </row>
    <row r="48" spans="1:8" x14ac:dyDescent="0.2">
      <c r="G48" s="9"/>
      <c r="H48" s="19"/>
    </row>
    <row r="49" spans="1:8" x14ac:dyDescent="0.2">
      <c r="A49" s="1" t="s">
        <v>18</v>
      </c>
      <c r="B49" s="1" t="s">
        <v>84</v>
      </c>
      <c r="C49" s="1"/>
      <c r="D49" s="1"/>
      <c r="E49" s="1"/>
      <c r="F49" s="1"/>
      <c r="G49" s="16">
        <f>SUM(G46:G48)</f>
        <v>198450</v>
      </c>
      <c r="H49" s="20">
        <f>SUM(H46:H48)</f>
        <v>145215</v>
      </c>
    </row>
    <row r="50" spans="1:8" x14ac:dyDescent="0.2">
      <c r="G50" s="9"/>
      <c r="H50" s="19"/>
    </row>
    <row r="51" spans="1:8" x14ac:dyDescent="0.2">
      <c r="A51" t="s">
        <v>90</v>
      </c>
      <c r="B51" t="s">
        <v>91</v>
      </c>
      <c r="C51" t="s">
        <v>19</v>
      </c>
      <c r="D51" t="s">
        <v>166</v>
      </c>
      <c r="E51" t="s">
        <v>174</v>
      </c>
      <c r="F51" t="s">
        <v>175</v>
      </c>
      <c r="G51" s="9">
        <v>220000</v>
      </c>
      <c r="H51" s="19">
        <v>209000</v>
      </c>
    </row>
    <row r="52" spans="1:8" x14ac:dyDescent="0.2">
      <c r="G52" s="9"/>
      <c r="H52" s="19"/>
    </row>
    <row r="53" spans="1:8" x14ac:dyDescent="0.2">
      <c r="A53" s="1" t="s">
        <v>18</v>
      </c>
      <c r="B53" s="1" t="s">
        <v>91</v>
      </c>
      <c r="C53" s="1"/>
      <c r="D53" s="1"/>
      <c r="E53" s="1"/>
      <c r="F53" s="1"/>
      <c r="G53" s="16">
        <f>SUM(G51:G52)</f>
        <v>220000</v>
      </c>
      <c r="H53" s="20">
        <f>SUM(H51:H52)</f>
        <v>209000</v>
      </c>
    </row>
    <row r="54" spans="1:8" x14ac:dyDescent="0.2">
      <c r="G54" s="9"/>
      <c r="H54" s="19"/>
    </row>
    <row r="55" spans="1:8" x14ac:dyDescent="0.2">
      <c r="A55" s="2" t="s">
        <v>18</v>
      </c>
      <c r="B55" s="2" t="s">
        <v>1</v>
      </c>
      <c r="C55" s="2"/>
      <c r="D55" s="2"/>
      <c r="E55" s="2"/>
      <c r="F55" s="2"/>
      <c r="G55" s="12">
        <f>SUM(G8:G53)/2</f>
        <v>5261440</v>
      </c>
      <c r="H55" s="21">
        <f>SUM(H8:H53)/2</f>
        <v>3643440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1:B1"/>
    <mergeCell ref="A2:B2"/>
    <mergeCell ref="A3:B3"/>
    <mergeCell ref="A4:B4"/>
    <mergeCell ref="E1:J1"/>
    <mergeCell ref="E2:J2"/>
  </mergeCells>
  <printOptions horizontalCentered="1"/>
  <pageMargins left="0.5" right="0.5" top="1" bottom="1" header="0" footer="0.3"/>
  <pageSetup paperSize="9" fitToHeight="0" orientation="landscape"/>
  <headerFooter>
    <oddFooter>&amp;L&amp;BUntitled Spreadsheet&amp;RPage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Établissement</vt:lpstr>
      <vt:lpstr>Bâtiment</vt:lpstr>
      <vt:lpstr>Secteur</vt:lpstr>
      <vt:lpstr>Bâtiment!Impression_des_titres</vt:lpstr>
      <vt:lpstr>Établissement!Impression_des_titres</vt:lpstr>
      <vt:lpstr>Secteur!Impression_des_titres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CHARGELEGUE Christophe</cp:lastModifiedBy>
  <dcterms:created xsi:type="dcterms:W3CDTF">2025-04-25T15:24:03Z</dcterms:created>
  <dcterms:modified xsi:type="dcterms:W3CDTF">2025-04-28T09:45:53Z</dcterms:modified>
  <cp:category/>
</cp:coreProperties>
</file>