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P:\83\99-Commun\Achat\Marchés ATE_DT COA\8325 - ATE Bretagne\2025\2025-8325-009-TRIC-creation infrastucture_RL\1_DCE\lots\"/>
    </mc:Choice>
  </mc:AlternateContent>
  <xr:revisionPtr revIDLastSave="0" documentId="13_ncr:1_{CCC7D841-0694-4658-A1AD-653FF04DCABF}" xr6:coauthVersionLast="47" xr6:coauthVersionMax="47" xr10:uidLastSave="{00000000-0000-0000-0000-000000000000}"/>
  <bookViews>
    <workbookView xWindow="-28920" yWindow="2340" windowWidth="29040" windowHeight="15720" xr2:uid="{00000000-000D-0000-FFFF-FFFF00000000}"/>
  </bookViews>
  <sheets>
    <sheet name="bpu" sheetId="1" r:id="rId1"/>
  </sheets>
  <definedNames>
    <definedName name="_xlnm._FilterDatabase" localSheetId="0" hidden="1">bpu!$A$5:$I$46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F31" i="1" l="1"/>
  <c r="F21" i="1" l="1"/>
  <c r="F18" i="1"/>
  <c r="F10" i="1" l="1"/>
  <c r="F19" i="1"/>
  <c r="F38" i="1"/>
  <c r="F42" i="1"/>
  <c r="F41" i="1"/>
  <c r="F40" i="1"/>
  <c r="F39" i="1"/>
  <c r="F34" i="1"/>
  <c r="F37" i="1"/>
  <c r="F26" i="1"/>
  <c r="F24" i="1"/>
  <c r="F30" i="1"/>
  <c r="F43" i="1"/>
  <c r="F32" i="1"/>
  <c r="F12" i="1" l="1"/>
  <c r="F15" i="1"/>
  <c r="F20" i="1"/>
  <c r="F9" i="1"/>
  <c r="F28" i="1"/>
  <c r="F22" i="1"/>
  <c r="I7" i="1" l="1"/>
  <c r="F35" i="1" l="1"/>
  <c r="F36" i="1" l="1"/>
  <c r="F7" i="1" l="1"/>
  <c r="F11" i="1"/>
  <c r="F16" i="1" l="1"/>
  <c r="F8" i="1"/>
  <c r="F14" i="1" l="1"/>
  <c r="F13" i="1" l="1"/>
  <c r="F17" i="1" l="1"/>
  <c r="F25" i="1" l="1"/>
  <c r="F23" i="1"/>
  <c r="F29" i="1"/>
  <c r="F6" i="1"/>
  <c r="F27" i="1"/>
  <c r="F44" i="1" l="1"/>
  <c r="F45" i="1" s="1"/>
  <c r="F46" i="1" s="1"/>
</calcChain>
</file>

<file path=xl/sharedStrings.xml><?xml version="1.0" encoding="utf-8"?>
<sst xmlns="http://schemas.openxmlformats.org/spreadsheetml/2006/main" count="124" uniqueCount="71">
  <si>
    <t>Numéro des prix</t>
  </si>
  <si>
    <t>Désignation des travaux</t>
  </si>
  <si>
    <t>Unité</t>
  </si>
  <si>
    <t>Quantité</t>
  </si>
  <si>
    <t>Prix unitaire HT</t>
  </si>
  <si>
    <t>Produit HT</t>
  </si>
  <si>
    <t>ml</t>
  </si>
  <si>
    <t>TOTAL</t>
  </si>
  <si>
    <t>TVA 20% :</t>
  </si>
  <si>
    <t xml:space="preserve"> TOTAL</t>
  </si>
  <si>
    <t>le ............................................................................</t>
  </si>
  <si>
    <t>L'Entrepreneur.</t>
  </si>
  <si>
    <t>(signature)</t>
  </si>
  <si>
    <t>Signalisation chantier</t>
  </si>
  <si>
    <t>m²</t>
  </si>
  <si>
    <t>u</t>
  </si>
  <si>
    <t>m³</t>
  </si>
  <si>
    <t>2.1</t>
  </si>
  <si>
    <t>2.2</t>
  </si>
  <si>
    <t>2.3</t>
  </si>
  <si>
    <t>2.5</t>
  </si>
  <si>
    <t>2.4</t>
  </si>
  <si>
    <t>4.1</t>
  </si>
  <si>
    <t>4.2</t>
  </si>
  <si>
    <t>4.3</t>
  </si>
  <si>
    <t>Dessouchage</t>
  </si>
  <si>
    <t>ht</t>
  </si>
  <si>
    <t>tva</t>
  </si>
  <si>
    <t>ttc</t>
  </si>
  <si>
    <t>Fond de forme route  L=3 m : décapage de la terre et terrassement, profondeur = 30 cm
Création d'épaulements, hauteur = 10 cm
Terrassement du fond de forme
Dévers &gt; 3%</t>
  </si>
  <si>
    <t>3.1</t>
  </si>
  <si>
    <t>3.2</t>
  </si>
  <si>
    <t>Création de tranchées drainantes dans l'accotement, 1,5 m x 0,5 x 0,3 m, geotextile autour de GNT 80/250 + 10 cm de terre en superficie</t>
  </si>
  <si>
    <t>Pose de drains routiers à cunette plate, Ø = 110 mm, angle de 30° avec l'axe de la route. Pente&gt;4%.</t>
  </si>
  <si>
    <t>Surlargeurs 30x2 m décapage de la terre, profondeur = 30 cm
Création d'épaulements, hauteur = 10 cm
Terrassement du fond de forme
Dévers &gt; 3%</t>
  </si>
  <si>
    <t>Pose d'un géotextile sur le tronçon Sud</t>
  </si>
  <si>
    <t>Création d'une mare de 25 m²</t>
  </si>
  <si>
    <t>REFECTION DE RF - BORDEREAU DES PRIX UNITAIRES / DQE / CCTP</t>
  </si>
  <si>
    <t>Empierrement GNT 0/70 au dessus des créations de buses, reprofilage et compactage ; pente = 2 à 5 %</t>
  </si>
  <si>
    <t>Création de noues (petits fossés)
0,4 m d'ouverture en gueule - 0,4 ml de profondeur et 0,20 m au fond
pente vers buses ou point bas</t>
  </si>
  <si>
    <t>Création de passages busés 135 A en béton, avec têtes de buse sécurisée sur route départementale - Ø 400 mm - L=13 m</t>
  </si>
  <si>
    <t>Arasement des accotements entretien -  pente = 4 à 6 %
Niveau accotement 2-3 cm sous la route pour que l'eau s'écoule sur les côtés</t>
  </si>
  <si>
    <t>Curage de fossés
profondeur 30-60 cm
curer uniquement le tiers inférieur - préserver le talus enherbé
pente vers buses ou point bas</t>
  </si>
  <si>
    <t>Nettoyage embâcles des fossés</t>
  </si>
  <si>
    <t>Entretien de passages busés : enlèvement de la terre (ex : tambour de frein ou pneu)</t>
  </si>
  <si>
    <t>Place de retournement 23-24  voir schéma CCTP commun - plus large en amont et prolongement route empierrée sur 50 m jusqu'à la barrière : 
enlèvement talus, souches
décapage de la terre, profondeur = 30 cm
Création d'épaulements, hauteur = 10 cm
Terrassement du fond de forme - Dévers &gt; 3%</t>
  </si>
  <si>
    <t>Arasement des accotements création - pente = 4 à 6 %
Niveau accotement 2-3 cm sous la route pour que l'eau s'écoule sur les côtés</t>
  </si>
  <si>
    <t>Création de passages busés 135 A en béton - Ø 400 mm - L=6 m - avec 2 têtes de buses - réfection de la route</t>
  </si>
  <si>
    <t>Empierrement GNT 0-31,5, reprofilage et compactage ; pente = 2 à 5 %
Longueur = 35 m, Largeur = 3 m, épaisseur = 10 cm</t>
  </si>
  <si>
    <t>4.5</t>
  </si>
  <si>
    <t>4.4</t>
  </si>
  <si>
    <t>Fondations du ponceau ("patins"): réalisation de deux tranchées de part et d'autre du ruisseau de section 50x50 cm. Pose de géotextile, recouvrement avec un GNT 20/40 nivelé à la même hauteur des deux côtés, fermeture geotextile.</t>
  </si>
  <si>
    <t>Entonnement de l'ouvrage amont et aval : pose de rochers pris sur place, de taille adaptée pour maintenir les remblais entre le ruissesau et la verticale des ponceaux.</t>
  </si>
  <si>
    <t>Pose de blocs sur le ponceau en amont et aval d'au moins 1 m³ pour maintenir la matériau et délimiter le passage sur le ponceau.</t>
  </si>
  <si>
    <t>Terrassement de finition avec les matériaux sur place pour finaliser la réfection de piste.</t>
  </si>
  <si>
    <t>Dérivation du cours d'eau avec batardeau en amont. Acheminement de l'eau en aval du chantier (tuyau ou fossé à reboucher).</t>
  </si>
  <si>
    <t>Dépose et évacuation de l'ouvrage existant.</t>
  </si>
  <si>
    <t>Fourniture transport et mise en œuvre de ponceau béton préfabriqués : hauteur = 1,5 m, largeur=1,7 m.  Portée=1.5 m  et largeur ponceau : 6 m.</t>
  </si>
  <si>
    <t>Création de fossés
profondeur 30-60 cm
0,8 m d'ouverture en gueule - 0,30 m au fond 
pente vers buses ou point bas
+ Bouchon fossé sur Saint Fiacre</t>
  </si>
  <si>
    <t>Martois : Enlèvement et évacuation de l'enrobé
L=300 m l = 3 m</t>
  </si>
  <si>
    <t>Transformation empierré Martois : empierrement GNT 0-31.5, reprofilage profil bombé et compactage, pente=2 à 5 %
L=300 m, l=3 m, H=10cm</t>
  </si>
  <si>
    <t>Virage Martois Est (20 m²) Fond de forme
Décapage de la terre et terrassement, profondeur = 40 cm
Terrassement du fond de forme
Dévers &gt; 3%</t>
  </si>
  <si>
    <t>Virage Martois Est : Empierrement GNT 0/150, 
reprofilage et compactage ; pente = 2 à 5 %, S=20 m² épaisseur=30 cm</t>
  </si>
  <si>
    <t>Option : Création de passages busés 135 A en béton - Ø 400 mm - L=7,2 m (3 tubes), y compris couverture en matériaux, reprofilage et compactage ; pente = 2 à 5 %</t>
  </si>
  <si>
    <t>Réfection partielle Brézille Ouest, empierrement GNT 0-31.5, reprofilage profil bombé et compactage, pente=2 à 5 %
(estimation L=414 m, l=3 m, ) H=10cm rechargé à 20%)</t>
  </si>
  <si>
    <t>Consolidation sortie place de dépôt RF Martois avec reprise des 2 passages busés 135 A en béton - Ø 400 mm - élargissement à L=7,2 m (3 tubes), couverture en matériaux, reprofilage et compactage ; pente = 2 à 5 % - avec 2x2 têtes de buse</t>
  </si>
  <si>
    <t>La quantité de passages busés sera arrêtée au moment de la notification du marché (voir règlement de consultation)</t>
  </si>
  <si>
    <t>Fourniture et pose de revers d'eau métalliques, scellement dans du béton</t>
  </si>
  <si>
    <t>FD : Santec</t>
  </si>
  <si>
    <t>Arasement, scarification 
Reprofilage bombé pente 2 à 5% pour écoulement de l'eau sur les côtés</t>
  </si>
  <si>
    <t>Réfection route forestière, empierrement GNT 0-31.5, reprofilage profil bombé et compactage, pente=2 à 5 %
largeur 3m H=10cm)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</si>
</sst>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€&quot;"/>
  </numFmts>
  <fonts count="7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13" xfId="0" applyFont="1" applyBorder="1"/>
    <xf numFmtId="0" fontId="4" fillId="0" borderId="14" xfId="0" applyFont="1" applyBorder="1" applyAlignment="1">
      <alignment horizontal="right" vertical="center" wrapText="1"/>
    </xf>
    <xf numFmtId="0" fontId="3" fillId="0" borderId="11" xfId="0" applyFont="1" applyBorder="1"/>
    <xf numFmtId="0" fontId="3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/>
    </xf>
    <xf numFmtId="0" fontId="3" fillId="0" borderId="11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164" fontId="3" fillId="0" borderId="22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/>
    <xf numFmtId="1" fontId="2" fillId="0" borderId="2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1" fontId="3" fillId="0" borderId="19" xfId="0" applyNumberFormat="1" applyFont="1" applyBorder="1"/>
    <xf numFmtId="1" fontId="3" fillId="0" borderId="20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left"/>
    </xf>
    <xf numFmtId="1" fontId="4" fillId="0" borderId="0" xfId="0" applyNumberFormat="1" applyFont="1" applyAlignment="1">
      <alignment horizontal="left"/>
    </xf>
    <xf numFmtId="165" fontId="3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I52"/>
  <sheetViews>
    <sheetView showGridLines="0" tabSelected="1" zoomScale="115" zoomScaleNormal="115" workbookViewId="0">
      <selection activeCell="F50" sqref="F50"/>
    </sheetView>
  </sheetViews>
  <sheetFormatPr baseColWidth="10" defaultRowHeight="13.2" x14ac:dyDescent="0.25"/>
  <cols>
    <col min="1" max="1" width="10.109375" customWidth="1"/>
    <col min="2" max="2" width="50.109375" customWidth="1"/>
    <col min="4" max="4" width="11.44140625" style="38"/>
    <col min="5" max="5" width="11.44140625" style="36"/>
    <col min="6" max="6" width="18" customWidth="1"/>
  </cols>
  <sheetData>
    <row r="1" spans="1:9" ht="17.399999999999999" x14ac:dyDescent="0.3">
      <c r="A1" s="66" t="s">
        <v>37</v>
      </c>
      <c r="B1" s="66"/>
      <c r="C1" s="66"/>
      <c r="D1" s="67"/>
      <c r="E1" s="66"/>
      <c r="F1" s="66"/>
    </row>
    <row r="2" spans="1:9" ht="12" customHeight="1" x14ac:dyDescent="0.3">
      <c r="B2" s="8"/>
      <c r="C2" s="8"/>
      <c r="D2" s="37"/>
      <c r="E2" s="8"/>
      <c r="F2" s="8"/>
    </row>
    <row r="3" spans="1:9" ht="17.399999999999999" x14ac:dyDescent="0.3">
      <c r="A3" s="66" t="s">
        <v>68</v>
      </c>
      <c r="B3" s="68"/>
      <c r="C3" s="68"/>
      <c r="D3" s="69"/>
      <c r="E3" s="33"/>
      <c r="F3" s="8">
        <v>2025</v>
      </c>
    </row>
    <row r="4" spans="1:9" ht="18" thickBot="1" x14ac:dyDescent="0.35">
      <c r="A4" s="8"/>
      <c r="E4" s="33"/>
      <c r="F4" s="8"/>
    </row>
    <row r="5" spans="1:9" ht="47.4" thickBot="1" x14ac:dyDescent="0.3">
      <c r="A5" s="1" t="s">
        <v>0</v>
      </c>
      <c r="B5" s="2" t="s">
        <v>1</v>
      </c>
      <c r="C5" s="2" t="s">
        <v>2</v>
      </c>
      <c r="D5" s="39" t="s">
        <v>3</v>
      </c>
      <c r="E5" s="2" t="s">
        <v>4</v>
      </c>
      <c r="F5" s="3" t="s">
        <v>5</v>
      </c>
    </row>
    <row r="6" spans="1:9" ht="37.5" customHeight="1" x14ac:dyDescent="0.25">
      <c r="A6" s="21">
        <v>1</v>
      </c>
      <c r="B6" s="28" t="s">
        <v>13</v>
      </c>
      <c r="C6" s="10" t="s">
        <v>15</v>
      </c>
      <c r="D6" s="40">
        <v>1</v>
      </c>
      <c r="E6" s="22"/>
      <c r="F6" s="23">
        <f t="shared" ref="F6" si="0">E6*D6</f>
        <v>0</v>
      </c>
    </row>
    <row r="7" spans="1:9" ht="42" hidden="1" customHeight="1" x14ac:dyDescent="0.25">
      <c r="A7" s="29" t="s">
        <v>17</v>
      </c>
      <c r="B7" s="30" t="s">
        <v>25</v>
      </c>
      <c r="C7" s="10" t="s">
        <v>14</v>
      </c>
      <c r="D7" s="31"/>
      <c r="E7" s="32"/>
      <c r="F7" s="24">
        <f t="shared" ref="F7:F8" si="1">E7*D7</f>
        <v>0</v>
      </c>
      <c r="I7">
        <f>3*0.3*15+3*0.1*25+2+2.5</f>
        <v>25.5</v>
      </c>
    </row>
    <row r="8" spans="1:9" ht="92.4" hidden="1" x14ac:dyDescent="0.25">
      <c r="A8" s="15" t="s">
        <v>17</v>
      </c>
      <c r="B8" s="9" t="s">
        <v>45</v>
      </c>
      <c r="C8" s="10" t="s">
        <v>14</v>
      </c>
      <c r="D8" s="41"/>
      <c r="E8" s="11"/>
      <c r="F8" s="24">
        <f t="shared" si="1"/>
        <v>0</v>
      </c>
    </row>
    <row r="9" spans="1:9" ht="66" hidden="1" x14ac:dyDescent="0.25">
      <c r="A9" s="15" t="s">
        <v>17</v>
      </c>
      <c r="B9" s="9" t="s">
        <v>34</v>
      </c>
      <c r="C9" s="10" t="s">
        <v>14</v>
      </c>
      <c r="D9" s="41"/>
      <c r="E9" s="11"/>
      <c r="F9" s="24">
        <f t="shared" ref="F9:F10" si="2">E9*D9</f>
        <v>0</v>
      </c>
    </row>
    <row r="10" spans="1:9" ht="52.8" hidden="1" x14ac:dyDescent="0.25">
      <c r="A10" s="29" t="s">
        <v>17</v>
      </c>
      <c r="B10" s="9" t="s">
        <v>61</v>
      </c>
      <c r="C10" s="10" t="s">
        <v>14</v>
      </c>
      <c r="D10" s="42"/>
      <c r="E10" s="11"/>
      <c r="F10" s="24">
        <f t="shared" si="2"/>
        <v>0</v>
      </c>
    </row>
    <row r="11" spans="1:9" ht="66" hidden="1" x14ac:dyDescent="0.25">
      <c r="A11" s="29" t="s">
        <v>17</v>
      </c>
      <c r="B11" s="9" t="s">
        <v>29</v>
      </c>
      <c r="C11" s="10" t="s">
        <v>14</v>
      </c>
      <c r="D11" s="42"/>
      <c r="E11" s="11"/>
      <c r="F11" s="24">
        <f t="shared" ref="F11:F18" si="3">E11*D11</f>
        <v>0</v>
      </c>
    </row>
    <row r="12" spans="1:9" ht="14.25" hidden="1" customHeight="1" x14ac:dyDescent="0.25">
      <c r="A12" s="15" t="s">
        <v>18</v>
      </c>
      <c r="B12" s="9" t="s">
        <v>35</v>
      </c>
      <c r="C12" s="10" t="s">
        <v>14</v>
      </c>
      <c r="D12" s="41"/>
      <c r="E12" s="11"/>
      <c r="F12" s="24">
        <f>E12*D12</f>
        <v>0</v>
      </c>
    </row>
    <row r="13" spans="1:9" s="20" customFormat="1" ht="42" customHeight="1" x14ac:dyDescent="0.25">
      <c r="A13" s="15" t="s">
        <v>19</v>
      </c>
      <c r="B13" s="9" t="s">
        <v>69</v>
      </c>
      <c r="C13" s="10" t="s">
        <v>6</v>
      </c>
      <c r="D13" s="19">
        <v>273</v>
      </c>
      <c r="E13" s="11"/>
      <c r="F13" s="24">
        <f t="shared" si="3"/>
        <v>0</v>
      </c>
    </row>
    <row r="14" spans="1:9" ht="62.25" hidden="1" customHeight="1" x14ac:dyDescent="0.25">
      <c r="A14" s="15" t="s">
        <v>21</v>
      </c>
      <c r="B14" s="9" t="s">
        <v>62</v>
      </c>
      <c r="C14" s="10" t="s">
        <v>16</v>
      </c>
      <c r="D14" s="41"/>
      <c r="E14" s="11"/>
      <c r="F14" s="24">
        <f t="shared" si="3"/>
        <v>0</v>
      </c>
    </row>
    <row r="15" spans="1:9" ht="42" hidden="1" customHeight="1" x14ac:dyDescent="0.25">
      <c r="A15" s="15" t="s">
        <v>21</v>
      </c>
      <c r="B15" s="9" t="s">
        <v>38</v>
      </c>
      <c r="C15" s="10" t="s">
        <v>16</v>
      </c>
      <c r="D15" s="41"/>
      <c r="E15" s="11"/>
      <c r="F15" s="24">
        <f t="shared" si="3"/>
        <v>0</v>
      </c>
    </row>
    <row r="16" spans="1:9" ht="73.5" hidden="1" customHeight="1" x14ac:dyDescent="0.25">
      <c r="A16" s="15" t="s">
        <v>21</v>
      </c>
      <c r="B16" s="9" t="s">
        <v>48</v>
      </c>
      <c r="C16" s="10" t="s">
        <v>16</v>
      </c>
      <c r="D16" s="41"/>
      <c r="E16" s="11"/>
      <c r="F16" s="24">
        <f t="shared" si="3"/>
        <v>0</v>
      </c>
    </row>
    <row r="17" spans="1:6" ht="42" hidden="1" customHeight="1" x14ac:dyDescent="0.25">
      <c r="A17" s="15" t="s">
        <v>20</v>
      </c>
      <c r="B17" s="9" t="s">
        <v>59</v>
      </c>
      <c r="C17" s="10" t="s">
        <v>14</v>
      </c>
      <c r="D17" s="19"/>
      <c r="E17" s="11"/>
      <c r="F17" s="24">
        <f>E17*D17</f>
        <v>0</v>
      </c>
    </row>
    <row r="18" spans="1:6" ht="52.5" hidden="1" customHeight="1" x14ac:dyDescent="0.25">
      <c r="A18" s="15" t="s">
        <v>20</v>
      </c>
      <c r="B18" s="9" t="s">
        <v>60</v>
      </c>
      <c r="C18" s="10" t="s">
        <v>16</v>
      </c>
      <c r="D18" s="41"/>
      <c r="E18" s="11"/>
      <c r="F18" s="24">
        <f t="shared" si="3"/>
        <v>0</v>
      </c>
    </row>
    <row r="19" spans="1:6" ht="54" customHeight="1" thickBot="1" x14ac:dyDescent="0.3">
      <c r="A19" s="15" t="s">
        <v>20</v>
      </c>
      <c r="B19" s="9" t="s">
        <v>70</v>
      </c>
      <c r="C19" s="10" t="s">
        <v>16</v>
      </c>
      <c r="D19" s="41">
        <f>D13*3*0.1</f>
        <v>81.900000000000006</v>
      </c>
      <c r="E19" s="11"/>
      <c r="F19" s="24">
        <f t="shared" ref="F19" si="4">E19*D19</f>
        <v>0</v>
      </c>
    </row>
    <row r="20" spans="1:6" ht="57.75" hidden="1" customHeight="1" x14ac:dyDescent="0.25">
      <c r="A20" s="15" t="s">
        <v>30</v>
      </c>
      <c r="B20" s="9" t="s">
        <v>46</v>
      </c>
      <c r="C20" s="10" t="s">
        <v>6</v>
      </c>
      <c r="D20" s="41"/>
      <c r="E20" s="11"/>
      <c r="F20" s="24">
        <f t="shared" ref="F20:F21" si="5">E20*D20</f>
        <v>0</v>
      </c>
    </row>
    <row r="21" spans="1:6" ht="53.4" hidden="1" thickBot="1" x14ac:dyDescent="0.3">
      <c r="A21" s="15" t="s">
        <v>20</v>
      </c>
      <c r="B21" s="9" t="s">
        <v>64</v>
      </c>
      <c r="C21" s="10" t="s">
        <v>16</v>
      </c>
      <c r="D21" s="41"/>
      <c r="E21" s="11"/>
      <c r="F21" s="24">
        <f t="shared" si="5"/>
        <v>0</v>
      </c>
    </row>
    <row r="22" spans="1:6" ht="43.5" hidden="1" customHeight="1" x14ac:dyDescent="0.25">
      <c r="A22" s="15" t="s">
        <v>30</v>
      </c>
      <c r="B22" s="9" t="s">
        <v>41</v>
      </c>
      <c r="C22" s="10" t="s">
        <v>6</v>
      </c>
      <c r="D22" s="41"/>
      <c r="E22" s="11"/>
      <c r="F22" s="24">
        <f t="shared" ref="F22" si="6">E22*D22</f>
        <v>0</v>
      </c>
    </row>
    <row r="23" spans="1:6" ht="57" hidden="1" customHeight="1" x14ac:dyDescent="0.25">
      <c r="A23" s="15" t="s">
        <v>31</v>
      </c>
      <c r="B23" s="9" t="s">
        <v>32</v>
      </c>
      <c r="C23" s="10" t="s">
        <v>15</v>
      </c>
      <c r="D23" s="41"/>
      <c r="E23" s="11"/>
      <c r="F23" s="24">
        <f t="shared" ref="F23:F24" si="7">E23*D23</f>
        <v>0</v>
      </c>
    </row>
    <row r="24" spans="1:6" ht="53.4" hidden="1" thickBot="1" x14ac:dyDescent="0.3">
      <c r="A24" s="15" t="s">
        <v>22</v>
      </c>
      <c r="B24" s="9" t="s">
        <v>39</v>
      </c>
      <c r="C24" s="10" t="s">
        <v>6</v>
      </c>
      <c r="D24" s="41"/>
      <c r="E24" s="11"/>
      <c r="F24" s="24">
        <f t="shared" si="7"/>
        <v>0</v>
      </c>
    </row>
    <row r="25" spans="1:6" ht="72.75" hidden="1" customHeight="1" x14ac:dyDescent="0.25">
      <c r="A25" s="15" t="s">
        <v>22</v>
      </c>
      <c r="B25" s="9" t="s">
        <v>58</v>
      </c>
      <c r="C25" s="10" t="s">
        <v>6</v>
      </c>
      <c r="D25" s="41"/>
      <c r="E25" s="11"/>
      <c r="F25" s="24">
        <f t="shared" ref="F25" si="8">E25*D25</f>
        <v>0</v>
      </c>
    </row>
    <row r="26" spans="1:6" ht="66.599999999999994" hidden="1" thickBot="1" x14ac:dyDescent="0.3">
      <c r="A26" s="15" t="s">
        <v>22</v>
      </c>
      <c r="B26" s="9" t="s">
        <v>42</v>
      </c>
      <c r="C26" s="10" t="s">
        <v>6</v>
      </c>
      <c r="D26" s="19"/>
      <c r="E26" s="11"/>
      <c r="F26" s="24">
        <f>E26*D26</f>
        <v>0</v>
      </c>
    </row>
    <row r="27" spans="1:6" ht="24" hidden="1" customHeight="1" x14ac:dyDescent="0.25">
      <c r="A27" s="15" t="s">
        <v>22</v>
      </c>
      <c r="B27" s="9" t="s">
        <v>43</v>
      </c>
      <c r="C27" s="10" t="s">
        <v>6</v>
      </c>
      <c r="D27" s="19"/>
      <c r="E27" s="11"/>
      <c r="F27" s="24">
        <f>E27*D27</f>
        <v>0</v>
      </c>
    </row>
    <row r="28" spans="1:6" ht="42" hidden="1" customHeight="1" x14ac:dyDescent="0.25">
      <c r="A28" s="15" t="s">
        <v>23</v>
      </c>
      <c r="B28" s="9" t="s">
        <v>33</v>
      </c>
      <c r="C28" s="10" t="s">
        <v>6</v>
      </c>
      <c r="D28" s="19"/>
      <c r="E28" s="11"/>
      <c r="F28" s="24">
        <f t="shared" ref="F28" si="9">E28*D28</f>
        <v>0</v>
      </c>
    </row>
    <row r="29" spans="1:6" ht="42" hidden="1" customHeight="1" x14ac:dyDescent="0.25">
      <c r="A29" s="15" t="s">
        <v>23</v>
      </c>
      <c r="B29" s="9" t="s">
        <v>47</v>
      </c>
      <c r="C29" s="10" t="s">
        <v>15</v>
      </c>
      <c r="D29" s="41"/>
      <c r="E29" s="11"/>
      <c r="F29" s="24">
        <f>E29*D29</f>
        <v>0</v>
      </c>
    </row>
    <row r="30" spans="1:6" ht="42" hidden="1" customHeight="1" x14ac:dyDescent="0.25">
      <c r="A30" s="15" t="s">
        <v>23</v>
      </c>
      <c r="B30" s="9" t="s">
        <v>40</v>
      </c>
      <c r="C30" s="10" t="s">
        <v>15</v>
      </c>
      <c r="D30" s="41"/>
      <c r="E30" s="11"/>
      <c r="F30" s="24">
        <f>E30*D30</f>
        <v>0</v>
      </c>
    </row>
    <row r="31" spans="1:6" s="65" customFormat="1" ht="65.25" hidden="1" customHeight="1" x14ac:dyDescent="0.25">
      <c r="A31" s="59" t="s">
        <v>23</v>
      </c>
      <c r="B31" s="60" t="s">
        <v>65</v>
      </c>
      <c r="C31" s="61" t="s">
        <v>15</v>
      </c>
      <c r="D31" s="62"/>
      <c r="E31" s="63"/>
      <c r="F31" s="64">
        <f t="shared" ref="F31" si="10">E31*D31</f>
        <v>0</v>
      </c>
    </row>
    <row r="32" spans="1:6" s="20" customFormat="1" ht="50.25" hidden="1" customHeight="1" x14ac:dyDescent="0.25">
      <c r="A32" s="48" t="s">
        <v>23</v>
      </c>
      <c r="B32" s="49" t="s">
        <v>63</v>
      </c>
      <c r="C32" s="50" t="s">
        <v>15</v>
      </c>
      <c r="D32" s="51"/>
      <c r="E32" s="52"/>
      <c r="F32" s="53">
        <f t="shared" ref="F32" si="11">E32*D32</f>
        <v>0</v>
      </c>
    </row>
    <row r="33" spans="1:6" s="20" customFormat="1" ht="35.25" hidden="1" customHeight="1" x14ac:dyDescent="0.25">
      <c r="A33" s="54"/>
      <c r="B33" s="55" t="s">
        <v>66</v>
      </c>
      <c r="C33" s="54"/>
      <c r="D33" s="56"/>
      <c r="E33" s="57"/>
      <c r="F33" s="58"/>
    </row>
    <row r="34" spans="1:6" ht="42" hidden="1" customHeight="1" x14ac:dyDescent="0.25">
      <c r="A34" s="15" t="s">
        <v>23</v>
      </c>
      <c r="B34" s="9" t="s">
        <v>44</v>
      </c>
      <c r="C34" s="10" t="s">
        <v>15</v>
      </c>
      <c r="D34" s="41"/>
      <c r="E34" s="11"/>
      <c r="F34" s="24">
        <f t="shared" ref="F34" si="12">E34*D34</f>
        <v>0</v>
      </c>
    </row>
    <row r="35" spans="1:6" ht="42" hidden="1" customHeight="1" thickBot="1" x14ac:dyDescent="0.3">
      <c r="A35" s="15" t="s">
        <v>24</v>
      </c>
      <c r="B35" s="9" t="s">
        <v>67</v>
      </c>
      <c r="C35" s="10" t="s">
        <v>6</v>
      </c>
      <c r="D35" s="19"/>
      <c r="E35" s="11"/>
      <c r="F35" s="24">
        <f t="shared" ref="F35" si="13">E35*D35</f>
        <v>0</v>
      </c>
    </row>
    <row r="36" spans="1:6" ht="42" hidden="1" customHeight="1" x14ac:dyDescent="0.25">
      <c r="A36" s="15" t="s">
        <v>50</v>
      </c>
      <c r="B36" s="9" t="s">
        <v>36</v>
      </c>
      <c r="C36" s="10" t="s">
        <v>15</v>
      </c>
      <c r="D36" s="41"/>
      <c r="E36" s="11"/>
      <c r="F36" s="24">
        <f t="shared" ref="F36" si="14">E36*D36</f>
        <v>0</v>
      </c>
    </row>
    <row r="37" spans="1:6" ht="46.5" hidden="1" customHeight="1" x14ac:dyDescent="0.25">
      <c r="A37" s="15"/>
      <c r="B37" s="9" t="s">
        <v>55</v>
      </c>
      <c r="C37" s="10" t="s">
        <v>15</v>
      </c>
      <c r="D37" s="41"/>
      <c r="E37" s="11"/>
      <c r="F37" s="24">
        <f>E37*D37</f>
        <v>0</v>
      </c>
    </row>
    <row r="38" spans="1:6" ht="37.5" hidden="1" customHeight="1" x14ac:dyDescent="0.25">
      <c r="A38" s="15"/>
      <c r="B38" s="9" t="s">
        <v>56</v>
      </c>
      <c r="C38" s="10" t="s">
        <v>15</v>
      </c>
      <c r="D38" s="41"/>
      <c r="E38" s="11"/>
      <c r="F38" s="24">
        <f>E38*D38</f>
        <v>0</v>
      </c>
    </row>
    <row r="39" spans="1:6" ht="66.599999999999994" hidden="1" thickBot="1" x14ac:dyDescent="0.3">
      <c r="A39" s="15" t="s">
        <v>49</v>
      </c>
      <c r="B39" s="9" t="s">
        <v>51</v>
      </c>
      <c r="C39" s="10" t="s">
        <v>15</v>
      </c>
      <c r="D39" s="41"/>
      <c r="E39" s="11"/>
      <c r="F39" s="24">
        <f>E39*D39</f>
        <v>0</v>
      </c>
    </row>
    <row r="40" spans="1:6" ht="42" hidden="1" customHeight="1" thickBot="1" x14ac:dyDescent="0.3">
      <c r="A40" s="15" t="s">
        <v>49</v>
      </c>
      <c r="B40" s="9" t="s">
        <v>57</v>
      </c>
      <c r="C40" s="10" t="s">
        <v>15</v>
      </c>
      <c r="D40" s="41"/>
      <c r="E40" s="11"/>
      <c r="F40" s="47">
        <f t="shared" ref="F40:F42" si="15">E40*D40</f>
        <v>0</v>
      </c>
    </row>
    <row r="41" spans="1:6" ht="40.200000000000003" hidden="1" thickBot="1" x14ac:dyDescent="0.3">
      <c r="A41" s="15" t="s">
        <v>49</v>
      </c>
      <c r="B41" s="9" t="s">
        <v>52</v>
      </c>
      <c r="C41" s="10" t="s">
        <v>15</v>
      </c>
      <c r="D41" s="41"/>
      <c r="E41" s="11"/>
      <c r="F41" s="47">
        <f t="shared" si="15"/>
        <v>0</v>
      </c>
    </row>
    <row r="42" spans="1:6" ht="37.5" hidden="1" customHeight="1" thickBot="1" x14ac:dyDescent="0.3">
      <c r="A42" s="15"/>
      <c r="B42" s="9" t="s">
        <v>53</v>
      </c>
      <c r="C42" s="10" t="s">
        <v>15</v>
      </c>
      <c r="D42" s="41"/>
      <c r="E42" s="11"/>
      <c r="F42" s="47">
        <f t="shared" si="15"/>
        <v>0</v>
      </c>
    </row>
    <row r="43" spans="1:6" ht="37.5" hidden="1" customHeight="1" thickBot="1" x14ac:dyDescent="0.3">
      <c r="A43" s="15"/>
      <c r="B43" s="9" t="s">
        <v>54</v>
      </c>
      <c r="C43" s="10" t="s">
        <v>15</v>
      </c>
      <c r="D43" s="41"/>
      <c r="E43" s="11"/>
      <c r="F43" s="47">
        <f t="shared" ref="F43" si="16">E43*D43</f>
        <v>0</v>
      </c>
    </row>
    <row r="44" spans="1:6" x14ac:dyDescent="0.25">
      <c r="A44" s="12"/>
      <c r="B44" s="13" t="s">
        <v>7</v>
      </c>
      <c r="C44" s="14"/>
      <c r="D44" s="43"/>
      <c r="E44" s="34" t="s">
        <v>26</v>
      </c>
      <c r="F44" s="25">
        <f>SUM(F6:F43)</f>
        <v>0</v>
      </c>
    </row>
    <row r="45" spans="1:6" x14ac:dyDescent="0.25">
      <c r="A45" s="15"/>
      <c r="B45" s="16" t="s">
        <v>8</v>
      </c>
      <c r="C45" s="10"/>
      <c r="D45" s="44"/>
      <c r="E45" s="10" t="s">
        <v>27</v>
      </c>
      <c r="F45" s="26">
        <f>F44*0.2</f>
        <v>0</v>
      </c>
    </row>
    <row r="46" spans="1:6" ht="13.8" thickBot="1" x14ac:dyDescent="0.3">
      <c r="A46" s="4"/>
      <c r="B46" s="17" t="s">
        <v>9</v>
      </c>
      <c r="C46" s="5"/>
      <c r="D46" s="45"/>
      <c r="E46" s="35" t="s">
        <v>28</v>
      </c>
      <c r="F46" s="27">
        <f>F45+F44</f>
        <v>0</v>
      </c>
    </row>
    <row r="47" spans="1:6" x14ac:dyDescent="0.25">
      <c r="A47" s="6"/>
      <c r="B47" s="18"/>
      <c r="C47" s="6"/>
      <c r="D47" s="46"/>
      <c r="E47" s="33"/>
      <c r="F47" s="7"/>
    </row>
    <row r="49" spans="2:2" x14ac:dyDescent="0.25">
      <c r="B49" t="s">
        <v>10</v>
      </c>
    </row>
    <row r="51" spans="2:2" x14ac:dyDescent="0.25">
      <c r="B51" t="s">
        <v>11</v>
      </c>
    </row>
    <row r="52" spans="2:2" x14ac:dyDescent="0.25">
      <c r="B52" t="s">
        <v>12</v>
      </c>
    </row>
  </sheetData>
  <autoFilter ref="A5:I46" xr:uid="{00000000-0001-0000-0000-000000000000}">
    <filterColumn colId="4">
      <customFilters>
        <customFilter operator="notEqual" val=" "/>
      </customFilters>
    </filterColumn>
  </autoFilter>
  <mergeCells count="2">
    <mergeCell ref="A1:F1"/>
    <mergeCell ref="A3:D3"/>
  </mergeCells>
  <phoneticPr fontId="5" type="noConversion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fmuratet</dc:creator>
  <cp:lastModifiedBy>LEYSEN Rogier</cp:lastModifiedBy>
  <cp:lastPrinted>2024-02-19T14:41:11Z</cp:lastPrinted>
  <dcterms:created xsi:type="dcterms:W3CDTF">2016-10-05T14:40:28Z</dcterms:created>
  <dcterms:modified xsi:type="dcterms:W3CDTF">2025-03-31T11:42:07Z</dcterms:modified>
</cp:coreProperties>
</file>