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op\3 - OPERATIONS\HUSOGPN site complementaire\06_Marché AMO Programmation\01-Lancement consultations programmation\01-Saisie ACHAT\02-Envoi DOC ACHAT\"/>
    </mc:Choice>
  </mc:AlternateContent>
  <xr:revisionPtr revIDLastSave="0" documentId="8_{01A9233D-52EE-4B2A-93FE-7FA659983A4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à compléter groupements" sheetId="5" r:id="rId1"/>
  </sheets>
  <definedNames>
    <definedName name="_xlnm.Print_Area" localSheetId="0">'DPGF à compléter groupements'!$A$1:$P$117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1" i="5" l="1"/>
  <c r="I111" i="5"/>
  <c r="H111" i="5"/>
  <c r="G111" i="5"/>
  <c r="F111" i="5"/>
  <c r="E111" i="5"/>
  <c r="D111" i="5"/>
  <c r="C111" i="5"/>
  <c r="N110" i="5"/>
  <c r="N111" i="5" s="1"/>
  <c r="P111" i="5" s="1"/>
  <c r="L110" i="5"/>
  <c r="P110" i="5" s="1"/>
  <c r="N90" i="5"/>
  <c r="L90" i="5"/>
  <c r="P90" i="5" s="1"/>
  <c r="N102" i="5"/>
  <c r="P102" i="5" s="1"/>
  <c r="N101" i="5"/>
  <c r="P101" i="5" s="1"/>
  <c r="N100" i="5"/>
  <c r="N98" i="5"/>
  <c r="P98" i="5" s="1"/>
  <c r="N97" i="5"/>
  <c r="P97" i="5" s="1"/>
  <c r="N96" i="5"/>
  <c r="P96" i="5" s="1"/>
  <c r="N88" i="5"/>
  <c r="P88" i="5" s="1"/>
  <c r="N87" i="5"/>
  <c r="P87" i="5" s="1"/>
  <c r="N84" i="5"/>
  <c r="P84" i="5" s="1"/>
  <c r="N82" i="5"/>
  <c r="P82" i="5" s="1"/>
  <c r="N81" i="5"/>
  <c r="P81" i="5" s="1"/>
  <c r="N80" i="5"/>
  <c r="N79" i="5"/>
  <c r="N77" i="5"/>
  <c r="P77" i="5" s="1"/>
  <c r="N76" i="5"/>
  <c r="P76" i="5" s="1"/>
  <c r="N75" i="5"/>
  <c r="N74" i="5"/>
  <c r="N72" i="5"/>
  <c r="P72" i="5" s="1"/>
  <c r="N71" i="5"/>
  <c r="P71" i="5" s="1"/>
  <c r="N70" i="5"/>
  <c r="N69" i="5"/>
  <c r="N67" i="5"/>
  <c r="P67" i="5" s="1"/>
  <c r="N66" i="5"/>
  <c r="N65" i="5"/>
  <c r="P65" i="5" s="1"/>
  <c r="N57" i="5"/>
  <c r="P57" i="5" s="1"/>
  <c r="N55" i="5"/>
  <c r="P55" i="5" s="1"/>
  <c r="N54" i="5"/>
  <c r="P54" i="5" s="1"/>
  <c r="N53" i="5"/>
  <c r="P53" i="5" s="1"/>
  <c r="N51" i="5"/>
  <c r="P51" i="5" s="1"/>
  <c r="N50" i="5"/>
  <c r="P50" i="5" s="1"/>
  <c r="N49" i="5"/>
  <c r="P49" i="5" s="1"/>
  <c r="N48" i="5"/>
  <c r="P48" i="5" s="1"/>
  <c r="N47" i="5"/>
  <c r="N46" i="5"/>
  <c r="P46" i="5" s="1"/>
  <c r="N41" i="5"/>
  <c r="P41" i="5" s="1"/>
  <c r="N39" i="5"/>
  <c r="P39" i="5" s="1"/>
  <c r="N38" i="5"/>
  <c r="P38" i="5" s="1"/>
  <c r="N37" i="5"/>
  <c r="P37" i="5" s="1"/>
  <c r="N32" i="5"/>
  <c r="N26" i="5"/>
  <c r="P26" i="5" s="1"/>
  <c r="N27" i="5"/>
  <c r="P27" i="5" s="1"/>
  <c r="N28" i="5"/>
  <c r="P28" i="5" s="1"/>
  <c r="N29" i="5"/>
  <c r="P29" i="5" s="1"/>
  <c r="N30" i="5"/>
  <c r="N25" i="5"/>
  <c r="N19" i="5"/>
  <c r="P19" i="5" s="1"/>
  <c r="N20" i="5"/>
  <c r="P20" i="5" s="1"/>
  <c r="N21" i="5"/>
  <c r="P21" i="5" s="1"/>
  <c r="N18" i="5"/>
  <c r="J42" i="5"/>
  <c r="I42" i="5"/>
  <c r="H42" i="5"/>
  <c r="G42" i="5"/>
  <c r="F42" i="5"/>
  <c r="E42" i="5"/>
  <c r="D42" i="5"/>
  <c r="J33" i="5"/>
  <c r="I33" i="5"/>
  <c r="H33" i="5"/>
  <c r="G33" i="5"/>
  <c r="F33" i="5"/>
  <c r="E33" i="5"/>
  <c r="D33" i="5"/>
  <c r="F22" i="5"/>
  <c r="D58" i="5"/>
  <c r="E58" i="5"/>
  <c r="G58" i="5"/>
  <c r="H58" i="5"/>
  <c r="I58" i="5"/>
  <c r="F91" i="5"/>
  <c r="I91" i="5"/>
  <c r="C91" i="5"/>
  <c r="C58" i="5"/>
  <c r="C33" i="5"/>
  <c r="J58" i="5"/>
  <c r="I22" i="5"/>
  <c r="L57" i="5"/>
  <c r="C42" i="5"/>
  <c r="L41" i="5"/>
  <c r="N104" i="5"/>
  <c r="P104" i="5" s="1"/>
  <c r="L104" i="5"/>
  <c r="L37" i="5"/>
  <c r="N108" i="5"/>
  <c r="P108" i="5" s="1"/>
  <c r="L108" i="5"/>
  <c r="N107" i="5"/>
  <c r="P107" i="5" s="1"/>
  <c r="L107" i="5"/>
  <c r="L102" i="5"/>
  <c r="L101" i="5"/>
  <c r="L98" i="5"/>
  <c r="L97" i="5"/>
  <c r="L96" i="5"/>
  <c r="E91" i="5"/>
  <c r="D91" i="5"/>
  <c r="L88" i="5"/>
  <c r="L87" i="5"/>
  <c r="L84" i="5"/>
  <c r="L82" i="5"/>
  <c r="L81" i="5"/>
  <c r="L77" i="5"/>
  <c r="L76" i="5"/>
  <c r="L72" i="5"/>
  <c r="L71" i="5"/>
  <c r="L67" i="5"/>
  <c r="L66" i="5"/>
  <c r="L65" i="5"/>
  <c r="L55" i="5"/>
  <c r="L54" i="5"/>
  <c r="L53" i="5"/>
  <c r="L51" i="5"/>
  <c r="L50" i="5"/>
  <c r="L48" i="5"/>
  <c r="L47" i="5"/>
  <c r="L46" i="5"/>
  <c r="L39" i="5"/>
  <c r="L38" i="5"/>
  <c r="L29" i="5"/>
  <c r="L28" i="5"/>
  <c r="L27" i="5"/>
  <c r="L26" i="5"/>
  <c r="J22" i="5"/>
  <c r="H22" i="5"/>
  <c r="G22" i="5"/>
  <c r="E22" i="5"/>
  <c r="D22" i="5"/>
  <c r="C22" i="5"/>
  <c r="L21" i="5"/>
  <c r="L20" i="5"/>
  <c r="L19" i="5"/>
  <c r="L18" i="5"/>
  <c r="L111" i="5" l="1"/>
  <c r="N33" i="5"/>
  <c r="I115" i="5"/>
  <c r="I113" i="5"/>
  <c r="I114" i="5"/>
  <c r="L58" i="5"/>
  <c r="N58" i="5"/>
  <c r="L42" i="5"/>
  <c r="P42" i="5"/>
  <c r="N42" i="5"/>
  <c r="L30" i="5"/>
  <c r="P30" i="5"/>
  <c r="L75" i="5"/>
  <c r="P79" i="5"/>
  <c r="L32" i="5"/>
  <c r="P70" i="5"/>
  <c r="J91" i="5"/>
  <c r="J114" i="5" s="1"/>
  <c r="P80" i="5"/>
  <c r="D114" i="5"/>
  <c r="P32" i="5"/>
  <c r="P100" i="5"/>
  <c r="H113" i="5"/>
  <c r="G91" i="5"/>
  <c r="G114" i="5" s="1"/>
  <c r="D115" i="5"/>
  <c r="L79" i="5"/>
  <c r="H91" i="5"/>
  <c r="H114" i="5" s="1"/>
  <c r="P75" i="5"/>
  <c r="C114" i="5"/>
  <c r="P74" i="5"/>
  <c r="J113" i="5"/>
  <c r="G115" i="5"/>
  <c r="H115" i="5"/>
  <c r="D113" i="5"/>
  <c r="E114" i="5"/>
  <c r="E113" i="5"/>
  <c r="G113" i="5"/>
  <c r="L22" i="5"/>
  <c r="N22" i="5"/>
  <c r="C113" i="5"/>
  <c r="L25" i="5"/>
  <c r="P18" i="5"/>
  <c r="P22" i="5" s="1"/>
  <c r="L80" i="5"/>
  <c r="C115" i="5"/>
  <c r="J115" i="5"/>
  <c r="P47" i="5"/>
  <c r="P58" i="5" s="1"/>
  <c r="P66" i="5"/>
  <c r="L70" i="5"/>
  <c r="L74" i="5"/>
  <c r="L69" i="5"/>
  <c r="L100" i="5"/>
  <c r="E115" i="5"/>
  <c r="P69" i="5"/>
  <c r="L91" i="5" l="1"/>
  <c r="N91" i="5"/>
  <c r="P91" i="5" s="1"/>
  <c r="L33" i="5"/>
  <c r="L113" i="5" s="1"/>
  <c r="P25" i="5"/>
  <c r="P33" i="5" s="1"/>
  <c r="L114" i="5" l="1"/>
  <c r="L115" i="5"/>
  <c r="P114" i="5"/>
  <c r="P113" i="5"/>
  <c r="P115" i="5"/>
  <c r="N115" i="5"/>
  <c r="N113" i="5"/>
  <c r="N114" i="5"/>
  <c r="F113" i="5"/>
  <c r="F114" i="5"/>
  <c r="F58" i="5"/>
  <c r="F115" i="5"/>
</calcChain>
</file>

<file path=xl/sharedStrings.xml><?xml version="1.0" encoding="utf-8"?>
<sst xmlns="http://schemas.openxmlformats.org/spreadsheetml/2006/main" count="131" uniqueCount="88">
  <si>
    <t>Décomposition du Prix Global et Forfaitaire (DPGF)</t>
  </si>
  <si>
    <t>compétence 1</t>
  </si>
  <si>
    <t>compétence 2</t>
  </si>
  <si>
    <t>compétence 3</t>
  </si>
  <si>
    <t>compétence 4</t>
  </si>
  <si>
    <t>Programmation
et AMO</t>
  </si>
  <si>
    <t>Economie de la construction</t>
  </si>
  <si>
    <t>BET environnement</t>
  </si>
  <si>
    <t>TRANCHE FERME</t>
  </si>
  <si>
    <t>Elaboration de la faisabilité technique</t>
  </si>
  <si>
    <t>Documents de synthèse</t>
  </si>
  <si>
    <t>Chiffrage faisabilité</t>
  </si>
  <si>
    <t>Rédaction du programme</t>
  </si>
  <si>
    <t>Présentation à l'équipe projet et corrections</t>
  </si>
  <si>
    <t xml:space="preserve">Recueil des besoins complémentaires </t>
  </si>
  <si>
    <t>Rédaction du programme technique</t>
  </si>
  <si>
    <t>Rédaction du programme environnemental</t>
  </si>
  <si>
    <t>Réalisation des fiches</t>
  </si>
  <si>
    <t>Analyse des candidatures</t>
  </si>
  <si>
    <t>Présentation à l'équipe projet</t>
  </si>
  <si>
    <t>Jury candidats admis à concourir</t>
  </si>
  <si>
    <t>Réception des groupements</t>
  </si>
  <si>
    <t>Présentation à l'équipe projet et synthèse</t>
  </si>
  <si>
    <t>Reprise programme</t>
  </si>
  <si>
    <t>Jury lauréat</t>
  </si>
  <si>
    <t>Mise au point lauréat</t>
  </si>
  <si>
    <t>Réunion groupement</t>
  </si>
  <si>
    <t>compétence 5</t>
  </si>
  <si>
    <t xml:space="preserve"> </t>
  </si>
  <si>
    <t>….
(mandataire)</t>
  </si>
  <si>
    <t>….</t>
  </si>
  <si>
    <t>Architecture et urbanisme</t>
  </si>
  <si>
    <t>Ingénierie médicale</t>
  </si>
  <si>
    <t>BET TCE</t>
  </si>
  <si>
    <t>compétence 6</t>
  </si>
  <si>
    <t>Phase 1 : Préprogramme et faisabilité</t>
  </si>
  <si>
    <t>Phase 3 : Programme Technique Détaillé</t>
  </si>
  <si>
    <t>Phase 2 : Programme Général</t>
  </si>
  <si>
    <t>TRANCHES OPTIONNELLES</t>
  </si>
  <si>
    <t>TO1 : Mission d'accompagnement de la procédure dit de conception-réalisation jusqu'à l'APS validé (volet fonctionnel et technique) et l'APD (volet fonctionnel)</t>
  </si>
  <si>
    <t>TO2 : Mission d'accompagnement de la procédure dit loi MOP jusqu'à l'APS validé (volet fonctionnel et technique) et l'APD (volet fonctionnel)</t>
  </si>
  <si>
    <t>Offre initiale</t>
  </si>
  <si>
    <t>Offre intermédiaire</t>
  </si>
  <si>
    <t>Offre finale</t>
  </si>
  <si>
    <t>Analyse des projets (3 groupements)</t>
  </si>
  <si>
    <t xml:space="preserve"> Analyse des études préalables</t>
  </si>
  <si>
    <t>Sous-total phase 0</t>
  </si>
  <si>
    <t>Sous-total phase 1</t>
  </si>
  <si>
    <t>Sous-total phase 2</t>
  </si>
  <si>
    <t>Sous-total phase 3</t>
  </si>
  <si>
    <t>Analyse des offres</t>
  </si>
  <si>
    <t>Analyse des offres (3 candidats)</t>
  </si>
  <si>
    <t>Sous-total TO 1</t>
  </si>
  <si>
    <t>Sous-total TO 2</t>
  </si>
  <si>
    <t>Fiches techniques</t>
  </si>
  <si>
    <t>Tome Technique</t>
  </si>
  <si>
    <t>Tome Environnemental</t>
  </si>
  <si>
    <t>Total jours</t>
  </si>
  <si>
    <t>Total coûts HT</t>
  </si>
  <si>
    <t>Total coûts TTC</t>
  </si>
  <si>
    <t>Phase 0 : Cadrage et définition des invariants</t>
  </si>
  <si>
    <t>Réunion utilisateurs</t>
  </si>
  <si>
    <t xml:space="preserve"> Visites, benchmark, audit technique et environnemental du site </t>
  </si>
  <si>
    <t>Séminaire collaboratif : co-construction de la faisabilité</t>
  </si>
  <si>
    <t>Rencontre utilisateurs (2 réunions/groupes à minima)</t>
  </si>
  <si>
    <t>Production des scénarios niveau esquisse +</t>
  </si>
  <si>
    <t>Suivi des études jusqu'à l'APS validé (volet fonctionnel et technique)</t>
  </si>
  <si>
    <t>Suivi des études jusqu'à l'APD validé (volet fonctionnel)</t>
  </si>
  <si>
    <t>Suivi des études MOE</t>
  </si>
  <si>
    <t>Définition des invariants  + point hebdo prépération avec la MOA (organisation du plateau technique, grands principes d'organisation médico-technique…)</t>
  </si>
  <si>
    <t>Programme général (tome fonctionnel + principales exigences techniques et environnementales du projet)</t>
  </si>
  <si>
    <t>Transversal</t>
  </si>
  <si>
    <t>Total tranches fermes + tranche optionnelle 1</t>
  </si>
  <si>
    <t>Total tranches fermes</t>
  </si>
  <si>
    <t>Total tranches fermes + tranche optionnelle 2</t>
  </si>
  <si>
    <t>Accompagnement instructions</t>
  </si>
  <si>
    <t>Logistique hospitalière</t>
  </si>
  <si>
    <t>compétence 7</t>
  </si>
  <si>
    <t>compétence …</t>
  </si>
  <si>
    <t>Autre</t>
  </si>
  <si>
    <t>Phase candidatures / concours</t>
  </si>
  <si>
    <t>Phase accompagnement des études</t>
  </si>
  <si>
    <t>Fin de mission</t>
  </si>
  <si>
    <t>Note de fin de mission</t>
  </si>
  <si>
    <t>Le tableau ci-après présente le montant global et forfaitaire sur lequel le candidat est engagé et il couple les prix intaire source pour la part à bon de commande d'un montant maximale de 50 000€ TTC</t>
  </si>
  <si>
    <r>
      <t>Le candidat</t>
    </r>
    <r>
      <rPr>
        <u/>
        <sz val="12"/>
        <color indexed="8"/>
        <rFont val="Calibri"/>
        <family val="2"/>
        <scheme val="minor"/>
      </rPr>
      <t xml:space="preserve"> s'engage pour chaque poste/prestation du BPU sur un montant unitaire total maximal </t>
    </r>
    <r>
      <rPr>
        <sz val="12"/>
        <color indexed="8"/>
        <rFont val="Calibri"/>
        <family val="2"/>
        <scheme val="minor"/>
      </rPr>
      <t>par journée de prestations, en fonction d'une répartition par membres de l'équipe mobilisés dont la définition lui est propre.</t>
    </r>
  </si>
  <si>
    <t>MISSION D'ELABORATION DU PROGRAMME FONCTIONNEL, ENVIRONNEMENTAL ET TECHNIQUE DETAILLE ET D’ASSISTANCE A MAITRISE D’OUVRAGE JUSQU’A LA PHASE APD POUR LA REALISATION DU PROJET « SITE COMPLEMENTAIRE »</t>
  </si>
  <si>
    <t>Prix HT/jour à compléter. Les prix indiqués sur cette ligne serviront de prix sources pour la réalisation de mission pour la part à bon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</si>
</sst>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&quot; €HT &quot;;;"/>
    <numFmt numFmtId="166" formatCode="#,##0\ &quot;€&quot;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2"/>
      <scheme val="major"/>
    </font>
    <font>
      <sz val="12"/>
      <color indexed="8"/>
      <name val="Calibri"/>
      <family val="2"/>
      <scheme val="minor"/>
    </font>
    <font>
      <u/>
      <sz val="12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8" fillId="0" borderId="0"/>
  </cellStyleXfs>
  <cellXfs count="171">
    <xf numFmtId="0" fontId="0" fillId="0" borderId="0" xfId="0"/>
    <xf numFmtId="0" fontId="2" fillId="2" borderId="0" xfId="1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left" vertical="center"/>
    </xf>
    <xf numFmtId="0" fontId="2" fillId="0" borderId="0" xfId="1" applyFont="1" applyAlignment="1">
      <alignment vertical="center" wrapText="1"/>
    </xf>
    <xf numFmtId="165" fontId="9" fillId="2" borderId="1" xfId="2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0" borderId="5" xfId="1" applyFont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 vertical="center"/>
    </xf>
    <xf numFmtId="166" fontId="0" fillId="0" borderId="0" xfId="5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165" fontId="9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6" fontId="5" fillId="0" borderId="0" xfId="5" applyNumberFormat="1" applyFont="1" applyFill="1" applyBorder="1" applyAlignment="1">
      <alignment horizontal="center" vertical="center"/>
    </xf>
    <xf numFmtId="166" fontId="5" fillId="3" borderId="1" xfId="5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vertical="center" wrapText="1"/>
    </xf>
    <xf numFmtId="0" fontId="11" fillId="2" borderId="10" xfId="1" applyFont="1" applyFill="1" applyBorder="1" applyAlignment="1">
      <alignment horizontal="center" wrapText="1"/>
    </xf>
    <xf numFmtId="0" fontId="6" fillId="2" borderId="0" xfId="1" applyFont="1" applyFill="1" applyAlignment="1">
      <alignment horizontal="center" vertical="center"/>
    </xf>
    <xf numFmtId="0" fontId="0" fillId="0" borderId="13" xfId="1" applyFont="1" applyBorder="1" applyAlignment="1">
      <alignment vertical="center" wrapText="1"/>
    </xf>
    <xf numFmtId="0" fontId="13" fillId="2" borderId="15" xfId="1" applyFont="1" applyFill="1" applyBorder="1" applyAlignment="1">
      <alignment horizontal="left" vertical="center" wrapText="1"/>
    </xf>
    <xf numFmtId="0" fontId="0" fillId="2" borderId="15" xfId="1" applyFont="1" applyFill="1" applyBorder="1" applyAlignment="1">
      <alignment horizontal="left" vertical="center" wrapText="1" indent="1"/>
    </xf>
    <xf numFmtId="0" fontId="10" fillId="2" borderId="15" xfId="1" applyFont="1" applyFill="1" applyBorder="1" applyAlignment="1">
      <alignment vertical="center" wrapText="1"/>
    </xf>
    <xf numFmtId="0" fontId="13" fillId="2" borderId="21" xfId="1" applyFont="1" applyFill="1" applyBorder="1" applyAlignment="1">
      <alignment horizontal="left" vertical="center" wrapText="1"/>
    </xf>
    <xf numFmtId="0" fontId="4" fillId="2" borderId="15" xfId="1" applyFont="1" applyFill="1" applyBorder="1" applyAlignment="1">
      <alignment horizontal="left" vertical="center" wrapText="1" indent="1"/>
    </xf>
    <xf numFmtId="0" fontId="0" fillId="3" borderId="17" xfId="1" applyFont="1" applyFill="1" applyBorder="1" applyAlignment="1">
      <alignment horizontal="right" vertical="center" wrapText="1" indent="1"/>
    </xf>
    <xf numFmtId="0" fontId="10" fillId="2" borderId="21" xfId="1" applyFont="1" applyFill="1" applyBorder="1" applyAlignment="1">
      <alignment vertical="center" wrapText="1"/>
    </xf>
    <xf numFmtId="0" fontId="0" fillId="0" borderId="21" xfId="1" applyFont="1" applyBorder="1" applyAlignment="1">
      <alignment horizontal="left" vertical="center" wrapText="1" indent="1"/>
    </xf>
    <xf numFmtId="0" fontId="0" fillId="0" borderId="15" xfId="1" applyFont="1" applyBorder="1" applyAlignment="1">
      <alignment horizontal="left" vertical="center" wrapText="1" indent="1"/>
    </xf>
    <xf numFmtId="0" fontId="12" fillId="3" borderId="17" xfId="1" applyFont="1" applyFill="1" applyBorder="1" applyAlignment="1">
      <alignment horizontal="right" vertical="center" wrapText="1" indent="1"/>
    </xf>
    <xf numFmtId="0" fontId="10" fillId="2" borderId="23" xfId="1" applyFont="1" applyFill="1" applyBorder="1" applyAlignment="1">
      <alignment vertical="center" wrapText="1"/>
    </xf>
    <xf numFmtId="166" fontId="12" fillId="3" borderId="2" xfId="5" applyNumberFormat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wrapText="1"/>
    </xf>
    <xf numFmtId="0" fontId="2" fillId="0" borderId="2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12" fillId="3" borderId="20" xfId="5" applyNumberFormat="1" applyFont="1" applyFill="1" applyBorder="1" applyAlignment="1">
      <alignment horizontal="center" vertical="center"/>
    </xf>
    <xf numFmtId="166" fontId="12" fillId="3" borderId="20" xfId="5" applyNumberFormat="1" applyFont="1" applyFill="1" applyBorder="1" applyAlignment="1">
      <alignment horizontal="center" vertical="center"/>
    </xf>
    <xf numFmtId="166" fontId="0" fillId="2" borderId="22" xfId="1" applyNumberFormat="1" applyFont="1" applyFill="1" applyBorder="1" applyAlignment="1">
      <alignment horizontal="center" vertical="center"/>
    </xf>
    <xf numFmtId="166" fontId="0" fillId="2" borderId="4" xfId="1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wrapText="1"/>
    </xf>
    <xf numFmtId="0" fontId="13" fillId="2" borderId="22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 wrapText="1" indent="1"/>
    </xf>
    <xf numFmtId="166" fontId="2" fillId="0" borderId="22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165" fontId="9" fillId="2" borderId="21" xfId="2" applyNumberFormat="1" applyFont="1" applyFill="1" applyBorder="1" applyAlignment="1" applyProtection="1">
      <alignment horizontal="center" vertical="center" wrapText="1"/>
    </xf>
    <xf numFmtId="165" fontId="9" fillId="2" borderId="12" xfId="2" applyNumberFormat="1" applyFont="1" applyFill="1" applyBorder="1" applyAlignment="1" applyProtection="1">
      <alignment horizontal="center" vertical="center" wrapText="1"/>
    </xf>
    <xf numFmtId="165" fontId="9" fillId="2" borderId="19" xfId="2" applyNumberFormat="1" applyFont="1" applyFill="1" applyBorder="1" applyAlignment="1" applyProtection="1">
      <alignment horizontal="center" vertical="center" wrapText="1"/>
    </xf>
    <xf numFmtId="165" fontId="9" fillId="2" borderId="15" xfId="2" applyNumberFormat="1" applyFont="1" applyFill="1" applyBorder="1" applyAlignment="1" applyProtection="1">
      <alignment horizontal="center" vertical="center" wrapText="1"/>
    </xf>
    <xf numFmtId="165" fontId="9" fillId="2" borderId="16" xfId="2" applyNumberFormat="1" applyFont="1" applyFill="1" applyBorder="1" applyAlignment="1" applyProtection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5" fillId="2" borderId="28" xfId="1" applyFont="1" applyFill="1" applyBorder="1" applyAlignment="1">
      <alignment horizontal="right" vertical="center" wrapText="1"/>
    </xf>
    <xf numFmtId="166" fontId="12" fillId="3" borderId="18" xfId="5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6" fontId="2" fillId="0" borderId="0" xfId="1" applyNumberFormat="1" applyFont="1" applyAlignment="1">
      <alignment horizontal="left" vertical="center" indent="1"/>
    </xf>
    <xf numFmtId="0" fontId="0" fillId="0" borderId="29" xfId="1" applyFont="1" applyBorder="1" applyAlignment="1">
      <alignment horizontal="left" vertical="center" wrapText="1" indent="1"/>
    </xf>
    <xf numFmtId="0" fontId="2" fillId="0" borderId="7" xfId="1" applyNumberFormat="1" applyFont="1" applyBorder="1" applyAlignment="1">
      <alignment horizontal="center" vertical="center"/>
    </xf>
    <xf numFmtId="0" fontId="0" fillId="3" borderId="6" xfId="1" applyFont="1" applyFill="1" applyBorder="1" applyAlignment="1">
      <alignment horizontal="right" vertical="center" wrapText="1" indent="1"/>
    </xf>
    <xf numFmtId="0" fontId="0" fillId="0" borderId="15" xfId="1" applyFont="1" applyFill="1" applyBorder="1" applyAlignment="1">
      <alignment horizontal="left" vertical="center" wrapText="1" indent="1"/>
    </xf>
    <xf numFmtId="2" fontId="2" fillId="0" borderId="12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2" fontId="0" fillId="2" borderId="12" xfId="1" applyNumberFormat="1" applyFont="1" applyFill="1" applyBorder="1" applyAlignment="1">
      <alignment horizontal="center" vertical="center"/>
    </xf>
    <xf numFmtId="2" fontId="0" fillId="2" borderId="19" xfId="1" applyNumberFormat="1" applyFont="1" applyFill="1" applyBorder="1" applyAlignment="1">
      <alignment horizontal="center" vertical="center"/>
    </xf>
    <xf numFmtId="2" fontId="0" fillId="2" borderId="1" xfId="1" applyNumberFormat="1" applyFont="1" applyFill="1" applyBorder="1" applyAlignment="1">
      <alignment horizontal="center" vertical="center"/>
    </xf>
    <xf numFmtId="2" fontId="0" fillId="2" borderId="16" xfId="1" applyNumberFormat="1" applyFont="1" applyFill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2" fontId="13" fillId="2" borderId="12" xfId="1" applyNumberFormat="1" applyFont="1" applyFill="1" applyBorder="1" applyAlignment="1">
      <alignment horizontal="left" vertical="center" wrapText="1"/>
    </xf>
    <xf numFmtId="2" fontId="13" fillId="2" borderId="19" xfId="1" applyNumberFormat="1" applyFont="1" applyFill="1" applyBorder="1" applyAlignment="1">
      <alignment horizontal="left" vertical="center" wrapText="1"/>
    </xf>
    <xf numFmtId="2" fontId="13" fillId="2" borderId="1" xfId="1" applyNumberFormat="1" applyFont="1" applyFill="1" applyBorder="1" applyAlignment="1">
      <alignment horizontal="left" vertical="center" wrapText="1"/>
    </xf>
    <xf numFmtId="2" fontId="13" fillId="2" borderId="16" xfId="1" applyNumberFormat="1" applyFont="1" applyFill="1" applyBorder="1" applyAlignment="1">
      <alignment horizontal="left" vertical="center" wrapText="1"/>
    </xf>
    <xf numFmtId="2" fontId="13" fillId="2" borderId="31" xfId="1" applyNumberFormat="1" applyFont="1" applyFill="1" applyBorder="1" applyAlignment="1">
      <alignment horizontal="left" vertical="center" wrapText="1"/>
    </xf>
    <xf numFmtId="2" fontId="13" fillId="2" borderId="3" xfId="1" applyNumberFormat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 indent="1"/>
    </xf>
    <xf numFmtId="0" fontId="0" fillId="2" borderId="4" xfId="1" applyFont="1" applyFill="1" applyBorder="1" applyAlignment="1">
      <alignment horizontal="left" vertical="center" wrapText="1" indent="1"/>
    </xf>
    <xf numFmtId="0" fontId="13" fillId="2" borderId="7" xfId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center" wrapText="1"/>
    </xf>
    <xf numFmtId="1" fontId="5" fillId="3" borderId="32" xfId="5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horizontal="center" vertical="center" wrapText="1"/>
    </xf>
    <xf numFmtId="166" fontId="0" fillId="0" borderId="0" xfId="1" applyNumberFormat="1" applyFont="1" applyFill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0" fontId="0" fillId="0" borderId="0" xfId="1" applyFont="1" applyBorder="1" applyAlignment="1">
      <alignment vertical="center" wrapText="1"/>
    </xf>
    <xf numFmtId="0" fontId="5" fillId="4" borderId="22" xfId="1" applyFont="1" applyFill="1" applyBorder="1" applyAlignment="1">
      <alignment horizontal="left" vertical="center" wrapText="1" indent="1"/>
    </xf>
    <xf numFmtId="166" fontId="5" fillId="4" borderId="12" xfId="5" applyNumberFormat="1" applyFont="1" applyFill="1" applyBorder="1" applyAlignment="1">
      <alignment horizontal="center" vertical="center"/>
    </xf>
    <xf numFmtId="166" fontId="5" fillId="0" borderId="14" xfId="5" applyNumberFormat="1" applyFont="1" applyFill="1" applyBorder="1" applyAlignment="1">
      <alignment horizontal="center" vertical="center"/>
    </xf>
    <xf numFmtId="1" fontId="5" fillId="4" borderId="34" xfId="5" applyNumberFormat="1" applyFont="1" applyFill="1" applyBorder="1" applyAlignment="1">
      <alignment horizontal="center" vertical="center"/>
    </xf>
    <xf numFmtId="166" fontId="5" fillId="4" borderId="19" xfId="5" applyNumberFormat="1" applyFont="1" applyFill="1" applyBorder="1" applyAlignment="1">
      <alignment horizontal="center" vertical="center"/>
    </xf>
    <xf numFmtId="166" fontId="5" fillId="3" borderId="33" xfId="5" applyNumberFormat="1" applyFont="1" applyFill="1" applyBorder="1" applyAlignment="1">
      <alignment horizontal="center" vertical="center"/>
    </xf>
    <xf numFmtId="0" fontId="5" fillId="4" borderId="20" xfId="1" applyFont="1" applyFill="1" applyBorder="1" applyAlignment="1">
      <alignment horizontal="left" vertical="center" wrapText="1" indent="1"/>
    </xf>
    <xf numFmtId="166" fontId="5" fillId="4" borderId="2" xfId="5" applyNumberFormat="1" applyFont="1" applyFill="1" applyBorder="1" applyAlignment="1">
      <alignment horizontal="center" vertical="center"/>
    </xf>
    <xf numFmtId="166" fontId="5" fillId="0" borderId="24" xfId="5" applyNumberFormat="1" applyFont="1" applyFill="1" applyBorder="1" applyAlignment="1">
      <alignment horizontal="center" vertical="center"/>
    </xf>
    <xf numFmtId="1" fontId="5" fillId="4" borderId="2" xfId="5" applyNumberFormat="1" applyFont="1" applyFill="1" applyBorder="1" applyAlignment="1">
      <alignment horizontal="center" vertical="center"/>
    </xf>
    <xf numFmtId="166" fontId="5" fillId="4" borderId="18" xfId="5" applyNumberFormat="1" applyFont="1" applyFill="1" applyBorder="1" applyAlignment="1">
      <alignment horizontal="center" vertical="center"/>
    </xf>
    <xf numFmtId="0" fontId="16" fillId="0" borderId="17" xfId="1" applyNumberFormat="1" applyFont="1" applyBorder="1" applyAlignment="1">
      <alignment horizontal="center" vertical="center" wrapText="1"/>
    </xf>
    <xf numFmtId="0" fontId="16" fillId="0" borderId="2" xfId="1" applyNumberFormat="1" applyFont="1" applyBorder="1" applyAlignment="1">
      <alignment horizontal="center" vertical="center" wrapText="1"/>
    </xf>
    <xf numFmtId="0" fontId="16" fillId="0" borderId="18" xfId="1" applyNumberFormat="1" applyFont="1" applyBorder="1" applyAlignment="1">
      <alignment horizontal="center" vertical="center" wrapText="1"/>
    </xf>
    <xf numFmtId="2" fontId="15" fillId="0" borderId="12" xfId="1" applyNumberFormat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2" fontId="15" fillId="0" borderId="8" xfId="1" applyNumberFormat="1" applyFont="1" applyBorder="1" applyAlignment="1">
      <alignment horizontal="center" vertical="center"/>
    </xf>
    <xf numFmtId="2" fontId="15" fillId="0" borderId="16" xfId="1" applyNumberFormat="1" applyFont="1" applyBorder="1" applyAlignment="1">
      <alignment horizontal="center" vertical="center"/>
    </xf>
    <xf numFmtId="2" fontId="15" fillId="0" borderId="30" xfId="1" applyNumberFormat="1" applyFont="1" applyBorder="1" applyAlignment="1">
      <alignment horizontal="center" vertical="center"/>
    </xf>
    <xf numFmtId="165" fontId="9" fillId="2" borderId="35" xfId="2" applyNumberFormat="1" applyFont="1" applyFill="1" applyBorder="1" applyAlignment="1" applyProtection="1">
      <alignment horizontal="center" vertical="center" wrapText="1"/>
    </xf>
    <xf numFmtId="165" fontId="9" fillId="2" borderId="36" xfId="2" applyNumberFormat="1" applyFont="1" applyFill="1" applyBorder="1" applyAlignment="1" applyProtection="1">
      <alignment horizontal="center" vertical="center" wrapText="1"/>
    </xf>
    <xf numFmtId="0" fontId="9" fillId="0" borderId="36" xfId="1" applyFont="1" applyBorder="1" applyAlignment="1">
      <alignment horizontal="center" vertical="center" wrapText="1"/>
    </xf>
    <xf numFmtId="0" fontId="16" fillId="0" borderId="37" xfId="1" applyNumberFormat="1" applyFont="1" applyBorder="1" applyAlignment="1">
      <alignment horizontal="center" vertical="center" wrapText="1"/>
    </xf>
    <xf numFmtId="2" fontId="15" fillId="0" borderId="35" xfId="1" applyNumberFormat="1" applyFont="1" applyBorder="1" applyAlignment="1">
      <alignment horizontal="center" vertical="center"/>
    </xf>
    <xf numFmtId="2" fontId="15" fillId="0" borderId="38" xfId="1" applyNumberFormat="1" applyFont="1" applyBorder="1" applyAlignment="1">
      <alignment horizontal="center" vertical="center"/>
    </xf>
    <xf numFmtId="2" fontId="15" fillId="0" borderId="36" xfId="1" applyNumberFormat="1" applyFont="1" applyBorder="1" applyAlignment="1">
      <alignment horizontal="center" vertical="center"/>
    </xf>
    <xf numFmtId="166" fontId="12" fillId="3" borderId="37" xfId="5" applyNumberFormat="1" applyFont="1" applyFill="1" applyBorder="1" applyAlignment="1">
      <alignment horizontal="center" vertical="center"/>
    </xf>
    <xf numFmtId="2" fontId="0" fillId="2" borderId="35" xfId="1" applyNumberFormat="1" applyFont="1" applyFill="1" applyBorder="1" applyAlignment="1">
      <alignment horizontal="center" vertical="center"/>
    </xf>
    <xf numFmtId="2" fontId="0" fillId="2" borderId="36" xfId="1" applyNumberFormat="1" applyFont="1" applyFill="1" applyBorder="1" applyAlignment="1">
      <alignment horizontal="center" vertical="center"/>
    </xf>
    <xf numFmtId="2" fontId="13" fillId="2" borderId="35" xfId="1" applyNumberFormat="1" applyFont="1" applyFill="1" applyBorder="1" applyAlignment="1">
      <alignment horizontal="left" vertical="center" wrapText="1"/>
    </xf>
    <xf numFmtId="2" fontId="13" fillId="2" borderId="36" xfId="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11" fillId="0" borderId="14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6" fontId="0" fillId="0" borderId="4" xfId="1" applyNumberFormat="1" applyFont="1" applyFill="1" applyBorder="1" applyAlignment="1">
      <alignment horizontal="center" vertical="center"/>
    </xf>
    <xf numFmtId="166" fontId="2" fillId="0" borderId="22" xfId="1" applyNumberFormat="1" applyFont="1" applyFill="1" applyBorder="1" applyAlignment="1">
      <alignment horizontal="center" vertical="center"/>
    </xf>
    <xf numFmtId="166" fontId="0" fillId="0" borderId="22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 vertical="center"/>
    </xf>
    <xf numFmtId="0" fontId="2" fillId="0" borderId="22" xfId="1" applyNumberFormat="1" applyFont="1" applyFill="1" applyBorder="1" applyAlignment="1">
      <alignment horizontal="center" vertical="center"/>
    </xf>
    <xf numFmtId="0" fontId="13" fillId="0" borderId="2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166" fontId="5" fillId="3" borderId="32" xfId="5" applyNumberFormat="1" applyFont="1" applyFill="1" applyBorder="1" applyAlignment="1">
      <alignment horizontal="center" vertical="center"/>
    </xf>
    <xf numFmtId="0" fontId="18" fillId="0" borderId="0" xfId="7"/>
    <xf numFmtId="0" fontId="19" fillId="0" borderId="0" xfId="1" applyFont="1"/>
    <xf numFmtId="0" fontId="17" fillId="6" borderId="9" xfId="1" applyFont="1" applyFill="1" applyBorder="1" applyAlignment="1">
      <alignment horizontal="left" vertical="center" wrapText="1"/>
    </xf>
    <xf numFmtId="0" fontId="17" fillId="6" borderId="10" xfId="1" applyFont="1" applyFill="1" applyBorder="1" applyAlignment="1">
      <alignment horizontal="left" vertical="center" wrapText="1"/>
    </xf>
    <xf numFmtId="166" fontId="0" fillId="2" borderId="0" xfId="1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166" fontId="0" fillId="2" borderId="13" xfId="1" applyNumberFormat="1" applyFont="1" applyFill="1" applyBorder="1" applyAlignment="1">
      <alignment horizontal="center" vertical="center"/>
    </xf>
    <xf numFmtId="0" fontId="14" fillId="5" borderId="9" xfId="1" applyFont="1" applyFill="1" applyBorder="1" applyAlignment="1">
      <alignment horizontal="center" wrapText="1"/>
    </xf>
    <xf numFmtId="0" fontId="14" fillId="5" borderId="10" xfId="1" applyFont="1" applyFill="1" applyBorder="1" applyAlignment="1">
      <alignment horizontal="center" wrapText="1"/>
    </xf>
    <xf numFmtId="0" fontId="14" fillId="5" borderId="11" xfId="1" applyFont="1" applyFill="1" applyBorder="1" applyAlignment="1">
      <alignment horizontal="center" wrapText="1"/>
    </xf>
    <xf numFmtId="165" fontId="9" fillId="2" borderId="25" xfId="2" applyNumberFormat="1" applyFont="1" applyFill="1" applyBorder="1" applyAlignment="1" applyProtection="1">
      <alignment horizontal="center" vertical="center" wrapText="1"/>
    </xf>
    <xf numFmtId="165" fontId="9" fillId="2" borderId="26" xfId="2" applyNumberFormat="1" applyFont="1" applyFill="1" applyBorder="1" applyAlignment="1" applyProtection="1">
      <alignment horizontal="center" vertical="center" wrapText="1"/>
    </xf>
    <xf numFmtId="165" fontId="9" fillId="2" borderId="27" xfId="2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9" fillId="0" borderId="25" xfId="2" applyNumberFormat="1" applyFont="1" applyFill="1" applyBorder="1" applyAlignment="1" applyProtection="1">
      <alignment horizontal="center" vertical="center" wrapText="1"/>
    </xf>
    <xf numFmtId="165" fontId="9" fillId="0" borderId="26" xfId="2" applyNumberFormat="1" applyFont="1" applyFill="1" applyBorder="1" applyAlignment="1" applyProtection="1">
      <alignment horizontal="center" vertical="center" wrapText="1"/>
    </xf>
    <xf numFmtId="165" fontId="9" fillId="0" borderId="27" xfId="2" applyNumberFormat="1" applyFont="1" applyFill="1" applyBorder="1" applyAlignment="1" applyProtection="1">
      <alignment horizontal="center" vertical="center" wrapText="1"/>
    </xf>
    <xf numFmtId="0" fontId="20" fillId="0" borderId="0" xfId="1" applyFont="1" applyAlignment="1">
      <alignment horizontal="left" vertical="center" wrapText="1" indent="6"/>
    </xf>
    <xf numFmtId="0" fontId="20" fillId="0" borderId="0" xfId="1" applyFont="1" applyAlignment="1">
      <alignment horizontal="left" vertical="top" wrapText="1" indent="6"/>
    </xf>
  </cellXfs>
  <cellStyles count="8">
    <cellStyle name="Milliers" xfId="5" builtinId="3"/>
    <cellStyle name="Milliers 2" xfId="3" xr:uid="{00000000-0005-0000-0000-000001000000}"/>
    <cellStyle name="Monétaire 2" xfId="4" xr:uid="{00000000-0005-0000-0000-000002000000}"/>
    <cellStyle name="Normal" xfId="0" builtinId="0"/>
    <cellStyle name="Normal 2" xfId="1" xr:uid="{00000000-0005-0000-0000-000004000000}"/>
    <cellStyle name="Normal 3" xfId="6" xr:uid="{9ABD709C-83AB-4545-BB27-5F037313C545}"/>
    <cellStyle name="Normal 4" xfId="7" xr:uid="{BC4F9365-F151-4C9A-B3B6-8654ECE05929}"/>
    <cellStyle name="Pourcentage 2" xfId="2" xr:uid="{00000000-0005-0000-0000-000005000000}"/>
  </cellStyles>
  <dxfs count="0"/>
  <tableStyles count="0" defaultTableStyle="TableStyleMedium2" defaultPivotStyle="PivotStyleLight16"/>
  <colors>
    <mruColors>
      <color rgb="FF12B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203344</xdr:colOff>
      <xdr:row>1</xdr:row>
      <xdr:rowOff>141536</xdr:rowOff>
    </xdr:from>
    <xdr:to>
      <xdr:col>1</xdr:col>
      <xdr:colOff>3714611</xdr:colOff>
      <xdr:row>4</xdr:row>
      <xdr:rowOff>187387</xdr:rowOff>
    </xdr:to>
    <xdr:pic>
      <xdr:nvPicPr>
        <xdr:cNvPr id="2" name="Image 1" descr="AP-HP - Site d'offres d'emploi">
          <a:extLst>
            <a:ext uri="{FF2B5EF4-FFF2-40B4-BE49-F238E27FC236}">
              <a16:creationId xmlns:a16="http://schemas.microsoft.com/office/drawing/2014/main" id="{4008C42F-91BC-4747-BF2B-2B6F2A6BDFE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50" t="26654" r="10602" b="41360"/>
        <a:stretch/>
      </xdr:blipFill>
      <xdr:spPr bwMode="auto">
        <a:xfrm>
          <a:off x="203344" y="325686"/>
          <a:ext cx="3739867" cy="709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9A6E7-5395-4339-83EA-BF981D04C766}">
  <sheetPr>
    <pageSetUpPr fitToPage="1"/>
  </sheetPr>
  <dimension ref="A1:BE119"/>
  <sheetViews>
    <sheetView showGridLines="0" tabSelected="1" zoomScale="90" zoomScaleNormal="90" zoomScaleSheetLayoutView="90" workbookViewId="0">
      <selection activeCell="B13" sqref="B13"/>
    </sheetView>
  </sheetViews>
  <sheetFormatPr baseColWidth="10" defaultColWidth="11.28515625" defaultRowHeight="15" x14ac:dyDescent="0.25"/>
  <cols>
    <col min="1" max="1" width="3.28515625" style="3" customWidth="1"/>
    <col min="2" max="2" width="59.7109375" style="7" customWidth="1"/>
    <col min="3" max="7" width="19.42578125" style="13" customWidth="1"/>
    <col min="8" max="8" width="20.28515625" style="13" customWidth="1"/>
    <col min="9" max="10" width="19" style="13" customWidth="1"/>
    <col min="11" max="11" width="1.140625" style="13" customWidth="1"/>
    <col min="12" max="12" width="19" style="13" customWidth="1"/>
    <col min="13" max="13" width="1.28515625" style="13" customWidth="1"/>
    <col min="14" max="14" width="22.7109375" style="71" customWidth="1"/>
    <col min="15" max="15" width="1.28515625" style="13" customWidth="1"/>
    <col min="16" max="16" width="22.42578125" style="13" customWidth="1"/>
    <col min="17" max="17" width="11.28515625" style="69"/>
    <col min="18" max="16384" width="11.28515625" style="3"/>
  </cols>
  <sheetData>
    <row r="1" spans="1:57" s="2" customFormat="1" x14ac:dyDescent="0.25">
      <c r="B1" s="5"/>
      <c r="C1" s="11"/>
      <c r="D1" s="11"/>
      <c r="E1" s="11"/>
      <c r="F1" s="11"/>
      <c r="G1" s="11"/>
      <c r="H1" s="11"/>
      <c r="I1" s="11"/>
      <c r="J1" s="11"/>
      <c r="K1" s="22"/>
      <c r="L1" s="11"/>
      <c r="M1" s="22"/>
      <c r="N1" s="132"/>
      <c r="O1" s="22"/>
      <c r="P1" s="11"/>
      <c r="Q1" s="67"/>
    </row>
    <row r="2" spans="1:57" s="2" customFormat="1" x14ac:dyDescent="0.25">
      <c r="B2" s="5"/>
      <c r="C2" s="11"/>
      <c r="D2" s="11"/>
      <c r="E2" s="11"/>
      <c r="F2" s="11"/>
      <c r="G2" s="11"/>
      <c r="H2" s="11"/>
      <c r="I2" s="11"/>
      <c r="J2" s="11"/>
      <c r="K2" s="22"/>
      <c r="L2" s="11"/>
      <c r="M2" s="22"/>
      <c r="N2" s="132"/>
      <c r="O2" s="22"/>
      <c r="P2" s="11"/>
      <c r="Q2" s="67"/>
    </row>
    <row r="3" spans="1:57" s="2" customFormat="1" x14ac:dyDescent="0.25">
      <c r="B3" s="5"/>
      <c r="C3" s="11"/>
      <c r="D3" s="11"/>
      <c r="E3" s="11"/>
      <c r="F3" s="11"/>
      <c r="G3" s="11"/>
      <c r="H3" s="11"/>
      <c r="I3" s="11"/>
      <c r="J3" s="11"/>
      <c r="K3" s="22"/>
      <c r="L3" s="11"/>
      <c r="M3" s="22"/>
      <c r="N3" s="132"/>
      <c r="O3" s="22"/>
      <c r="P3" s="11"/>
      <c r="Q3" s="67"/>
    </row>
    <row r="4" spans="1:57" s="2" customFormat="1" ht="23.25" x14ac:dyDescent="0.25">
      <c r="B4" s="162" t="s">
        <v>0</v>
      </c>
      <c r="C4" s="163"/>
      <c r="D4" s="163"/>
      <c r="E4" s="163"/>
      <c r="F4" s="163"/>
      <c r="G4" s="163"/>
      <c r="H4" s="163"/>
      <c r="I4" s="163"/>
      <c r="J4" s="163"/>
      <c r="K4" s="23"/>
      <c r="L4" s="94"/>
      <c r="M4" s="23"/>
      <c r="N4" s="133"/>
      <c r="O4" s="23"/>
      <c r="P4" s="94"/>
      <c r="Q4" s="67"/>
    </row>
    <row r="5" spans="1:57" s="6" customFormat="1" ht="69" customHeight="1" x14ac:dyDescent="0.25">
      <c r="B5" s="164" t="s">
        <v>86</v>
      </c>
      <c r="C5" s="164"/>
      <c r="D5" s="164"/>
      <c r="E5" s="164"/>
      <c r="F5" s="164"/>
      <c r="G5" s="164"/>
      <c r="H5" s="164"/>
      <c r="I5" s="164"/>
      <c r="J5" s="164"/>
      <c r="K5" s="12"/>
      <c r="L5" s="12"/>
      <c r="M5" s="12"/>
      <c r="N5" s="134"/>
      <c r="O5" s="12"/>
      <c r="P5" s="12"/>
      <c r="Q5" s="68"/>
    </row>
    <row r="6" spans="1:57" s="6" customFormat="1" ht="21" customHeight="1" x14ac:dyDescent="0.2">
      <c r="A6" s="169" t="s">
        <v>85</v>
      </c>
      <c r="B6" s="169"/>
      <c r="C6" s="169"/>
      <c r="D6" s="169"/>
      <c r="E6" s="169"/>
      <c r="F6" s="169"/>
      <c r="G6" s="169"/>
      <c r="H6" s="169"/>
      <c r="I6" s="169"/>
      <c r="J6" s="169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</row>
    <row r="7" spans="1:57" s="6" customFormat="1" ht="21" customHeight="1" x14ac:dyDescent="0.2">
      <c r="A7" s="170" t="s">
        <v>84</v>
      </c>
      <c r="B7" s="170"/>
      <c r="C7" s="170"/>
      <c r="D7" s="170"/>
      <c r="E7" s="170"/>
      <c r="F7" s="170"/>
      <c r="G7" s="170"/>
      <c r="H7" s="170"/>
      <c r="I7" s="170"/>
      <c r="J7" s="170"/>
      <c r="K7" s="148"/>
      <c r="L7" s="148"/>
      <c r="M7" s="148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</row>
    <row r="8" spans="1:57" ht="15.75" customHeight="1" thickBot="1" x14ac:dyDescent="0.3">
      <c r="B8" s="26"/>
      <c r="C8" s="165"/>
      <c r="D8" s="165"/>
      <c r="E8" s="165"/>
      <c r="F8" s="165"/>
      <c r="G8" s="165"/>
      <c r="H8" s="165"/>
      <c r="I8" s="165"/>
      <c r="J8" s="165"/>
      <c r="K8" s="16"/>
      <c r="L8" s="16"/>
      <c r="M8" s="16"/>
      <c r="N8" s="16"/>
      <c r="O8" s="16"/>
      <c r="P8" s="16"/>
    </row>
    <row r="9" spans="1:57" ht="15.75" customHeight="1" x14ac:dyDescent="0.25">
      <c r="B9" s="26"/>
      <c r="C9" s="58" t="s">
        <v>1</v>
      </c>
      <c r="D9" s="59" t="s">
        <v>2</v>
      </c>
      <c r="E9" s="59" t="s">
        <v>3</v>
      </c>
      <c r="F9" s="59" t="s">
        <v>4</v>
      </c>
      <c r="G9" s="59" t="s">
        <v>27</v>
      </c>
      <c r="H9" s="59" t="s">
        <v>34</v>
      </c>
      <c r="I9" s="120" t="s">
        <v>77</v>
      </c>
      <c r="J9" s="60" t="s">
        <v>78</v>
      </c>
      <c r="K9" s="17"/>
      <c r="L9" s="159" t="s">
        <v>57</v>
      </c>
      <c r="M9" s="17"/>
      <c r="N9" s="166" t="s">
        <v>58</v>
      </c>
      <c r="O9" s="17"/>
      <c r="P9" s="159" t="s">
        <v>59</v>
      </c>
    </row>
    <row r="10" spans="1:57" ht="40.5" customHeight="1" x14ac:dyDescent="0.25">
      <c r="B10" s="26"/>
      <c r="C10" s="61" t="s">
        <v>5</v>
      </c>
      <c r="D10" s="8" t="s">
        <v>31</v>
      </c>
      <c r="E10" s="8" t="s">
        <v>32</v>
      </c>
      <c r="F10" s="8" t="s">
        <v>76</v>
      </c>
      <c r="G10" s="8" t="s">
        <v>33</v>
      </c>
      <c r="H10" s="8" t="s">
        <v>7</v>
      </c>
      <c r="I10" s="121" t="s">
        <v>6</v>
      </c>
      <c r="J10" s="62" t="s">
        <v>79</v>
      </c>
      <c r="K10" s="17"/>
      <c r="L10" s="160"/>
      <c r="M10" s="17"/>
      <c r="N10" s="167"/>
      <c r="O10" s="17"/>
      <c r="P10" s="160"/>
    </row>
    <row r="11" spans="1:57" ht="24" hidden="1" customHeight="1" x14ac:dyDescent="0.25">
      <c r="B11" s="10"/>
      <c r="C11" s="61">
        <v>860</v>
      </c>
      <c r="D11" s="8"/>
      <c r="E11" s="8">
        <v>860</v>
      </c>
      <c r="F11" s="8">
        <v>860</v>
      </c>
      <c r="G11" s="8">
        <v>860</v>
      </c>
      <c r="H11" s="8">
        <v>860</v>
      </c>
      <c r="I11" s="121">
        <v>860</v>
      </c>
      <c r="J11" s="62">
        <v>860</v>
      </c>
      <c r="K11" s="17"/>
      <c r="L11" s="160"/>
      <c r="M11" s="17"/>
      <c r="N11" s="167"/>
      <c r="O11" s="17"/>
      <c r="P11" s="160"/>
    </row>
    <row r="12" spans="1:57" ht="33" customHeight="1" thickBot="1" x14ac:dyDescent="0.3">
      <c r="B12" s="26"/>
      <c r="C12" s="63" t="s">
        <v>29</v>
      </c>
      <c r="D12" s="15" t="s">
        <v>30</v>
      </c>
      <c r="E12" s="15" t="s">
        <v>30</v>
      </c>
      <c r="F12" s="15" t="s">
        <v>30</v>
      </c>
      <c r="G12" s="15" t="s">
        <v>30</v>
      </c>
      <c r="H12" s="15" t="s">
        <v>30</v>
      </c>
      <c r="I12" s="122" t="s">
        <v>30</v>
      </c>
      <c r="J12" s="64" t="s">
        <v>30</v>
      </c>
      <c r="K12" s="17"/>
      <c r="L12" s="160"/>
      <c r="M12" s="17"/>
      <c r="N12" s="167"/>
      <c r="O12" s="17"/>
      <c r="P12" s="160"/>
    </row>
    <row r="13" spans="1:57" ht="45.75" thickBot="1" x14ac:dyDescent="0.3">
      <c r="B13" s="65" t="s">
        <v>87</v>
      </c>
      <c r="C13" s="112">
        <v>0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23">
        <v>0</v>
      </c>
      <c r="J13" s="114">
        <v>0</v>
      </c>
      <c r="K13" s="18"/>
      <c r="L13" s="160"/>
      <c r="M13" s="18"/>
      <c r="N13" s="167"/>
      <c r="O13" s="18"/>
      <c r="P13" s="160"/>
    </row>
    <row r="14" spans="1:57" s="1" customFormat="1" ht="7.5" customHeight="1" thickBot="1" x14ac:dyDescent="0.4">
      <c r="A14" s="57"/>
      <c r="B14" s="27"/>
      <c r="C14" s="27"/>
      <c r="D14" s="27"/>
      <c r="E14" s="27"/>
      <c r="F14" s="27"/>
      <c r="G14" s="27"/>
      <c r="H14" s="27"/>
      <c r="I14" s="27"/>
      <c r="J14" s="27"/>
      <c r="K14" s="56"/>
      <c r="L14" s="160"/>
      <c r="M14" s="28"/>
      <c r="N14" s="167"/>
      <c r="O14" s="28"/>
      <c r="P14" s="160"/>
      <c r="Q14" s="69"/>
    </row>
    <row r="15" spans="1:57" ht="21.75" customHeight="1" thickBot="1" x14ac:dyDescent="0.4">
      <c r="B15" s="156" t="s">
        <v>8</v>
      </c>
      <c r="C15" s="157"/>
      <c r="D15" s="157"/>
      <c r="E15" s="157"/>
      <c r="F15" s="157"/>
      <c r="G15" s="157"/>
      <c r="H15" s="157"/>
      <c r="I15" s="157"/>
      <c r="J15" s="158"/>
      <c r="K15" s="9"/>
      <c r="L15" s="161"/>
      <c r="M15" s="9"/>
      <c r="N15" s="168"/>
      <c r="O15" s="9"/>
      <c r="P15" s="161"/>
    </row>
    <row r="16" spans="1:57" s="1" customFormat="1" ht="7.5" customHeight="1" thickBot="1" x14ac:dyDescent="0.4">
      <c r="B16" s="27"/>
      <c r="C16" s="27"/>
      <c r="D16" s="27"/>
      <c r="E16" s="27"/>
      <c r="F16" s="27"/>
      <c r="G16" s="27"/>
      <c r="H16" s="27"/>
      <c r="I16" s="27"/>
      <c r="J16" s="27"/>
      <c r="K16" s="28"/>
      <c r="L16" s="43"/>
      <c r="M16" s="28"/>
      <c r="N16" s="135"/>
      <c r="O16" s="28"/>
      <c r="P16" s="43"/>
      <c r="Q16" s="69"/>
    </row>
    <row r="17" spans="2:17" s="1" customFormat="1" ht="30.95" customHeight="1" thickBot="1" x14ac:dyDescent="0.3">
      <c r="B17" s="152" t="s">
        <v>60</v>
      </c>
      <c r="C17" s="153"/>
      <c r="D17" s="153"/>
      <c r="E17" s="153"/>
      <c r="F17" s="153"/>
      <c r="G17" s="153"/>
      <c r="H17" s="153"/>
      <c r="I17" s="153"/>
      <c r="J17" s="154"/>
      <c r="K17" s="19"/>
      <c r="L17" s="42"/>
      <c r="M17" s="19"/>
      <c r="N17" s="136"/>
      <c r="O17" s="19"/>
      <c r="P17" s="42"/>
      <c r="Q17" s="69"/>
    </row>
    <row r="18" spans="2:17" s="1" customFormat="1" ht="14.25" customHeight="1" x14ac:dyDescent="0.25">
      <c r="B18" s="37" t="s">
        <v>45</v>
      </c>
      <c r="C18" s="115">
        <v>0</v>
      </c>
      <c r="D18" s="115">
        <v>0</v>
      </c>
      <c r="E18" s="115">
        <v>0</v>
      </c>
      <c r="F18" s="115">
        <v>0</v>
      </c>
      <c r="G18" s="115">
        <v>0</v>
      </c>
      <c r="H18" s="115">
        <v>0</v>
      </c>
      <c r="I18" s="115">
        <v>0</v>
      </c>
      <c r="J18" s="115">
        <v>0</v>
      </c>
      <c r="K18" s="21"/>
      <c r="L18" s="44">
        <f>SUM(C18:J18)</f>
        <v>0</v>
      </c>
      <c r="M18" s="21"/>
      <c r="N18" s="139">
        <f>SUM(C18*$C$13)+(D18*$D$13)+(E18*$E$13)+(F18*$F$13)*(G18*$G$13)+(H18*$H$13)+(I18*$I$13)+($J$13*J18)</f>
        <v>0</v>
      </c>
      <c r="O18" s="21"/>
      <c r="P18" s="54">
        <f>N18*1.2</f>
        <v>0</v>
      </c>
      <c r="Q18" s="69"/>
    </row>
    <row r="19" spans="2:17" s="1" customFormat="1" ht="14.25" customHeight="1" x14ac:dyDescent="0.25">
      <c r="B19" s="38" t="s">
        <v>62</v>
      </c>
      <c r="C19" s="117">
        <v>0</v>
      </c>
      <c r="D19" s="117">
        <v>0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21"/>
      <c r="L19" s="45">
        <f>SUM(C19:J19)</f>
        <v>0</v>
      </c>
      <c r="M19" s="21"/>
      <c r="N19" s="99">
        <f t="shared" ref="N19:N21" si="0">SUM(C19*$C$13)+(D19*$D$13)+(E19*$E$13)+(F19*$F$13)*(G19*$G$13)+(H19*$H$13)+(I19*$I$13)+($J$13*J19)</f>
        <v>0</v>
      </c>
      <c r="O19" s="21"/>
      <c r="P19" s="55">
        <f>N19*1.2</f>
        <v>0</v>
      </c>
      <c r="Q19" s="69"/>
    </row>
    <row r="20" spans="2:17" s="1" customFormat="1" ht="14.25" customHeight="1" x14ac:dyDescent="0.25">
      <c r="B20" s="38" t="s">
        <v>61</v>
      </c>
      <c r="C20" s="116">
        <v>0</v>
      </c>
      <c r="D20" s="116">
        <v>0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16">
        <v>0</v>
      </c>
      <c r="K20" s="21"/>
      <c r="L20" s="45">
        <f>SUM(C20:J20)</f>
        <v>0</v>
      </c>
      <c r="M20" s="21"/>
      <c r="N20" s="99">
        <f t="shared" si="0"/>
        <v>0</v>
      </c>
      <c r="O20" s="21"/>
      <c r="P20" s="55">
        <f>N20*1.2</f>
        <v>0</v>
      </c>
      <c r="Q20" s="69"/>
    </row>
    <row r="21" spans="2:17" s="1" customFormat="1" ht="45" customHeight="1" x14ac:dyDescent="0.25">
      <c r="B21" s="38" t="s">
        <v>69</v>
      </c>
      <c r="C21" s="116">
        <v>0</v>
      </c>
      <c r="D21" s="116">
        <v>0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72"/>
      <c r="L21" s="45">
        <f>SUM(C21:J21)</f>
        <v>0</v>
      </c>
      <c r="M21" s="21"/>
      <c r="N21" s="99">
        <f t="shared" si="0"/>
        <v>0</v>
      </c>
      <c r="O21" s="21"/>
      <c r="P21" s="55">
        <f>N21*1.2</f>
        <v>0</v>
      </c>
      <c r="Q21" s="69"/>
    </row>
    <row r="22" spans="2:17" s="1" customFormat="1" ht="14.25" customHeight="1" thickBot="1" x14ac:dyDescent="0.3">
      <c r="B22" s="39" t="s">
        <v>46</v>
      </c>
      <c r="C22" s="41">
        <f>SUM(C18:C21)*$C$13</f>
        <v>0</v>
      </c>
      <c r="D22" s="41">
        <f>SUM(D18:D21)*$D$13</f>
        <v>0</v>
      </c>
      <c r="E22" s="41">
        <f>SUM(E18:E21)*$E$13</f>
        <v>0</v>
      </c>
      <c r="F22" s="41">
        <f>SUM(F18:F21)*$F$13</f>
        <v>0</v>
      </c>
      <c r="G22" s="41">
        <f>SUM(G18:G21)*$G$13</f>
        <v>0</v>
      </c>
      <c r="H22" s="41">
        <f>SUM(H18:H21)*$H$13</f>
        <v>0</v>
      </c>
      <c r="I22" s="41">
        <f>SUM(I18:I21)*$I$13</f>
        <v>0</v>
      </c>
      <c r="J22" s="41">
        <f>SUM(J18:J21)*$J$13</f>
        <v>0</v>
      </c>
      <c r="K22" s="14"/>
      <c r="L22" s="46">
        <f>SUM(L18:L21)</f>
        <v>0</v>
      </c>
      <c r="M22" s="14"/>
      <c r="N22" s="47">
        <f>SUM(N18:N21)</f>
        <v>0</v>
      </c>
      <c r="O22" s="14"/>
      <c r="P22" s="47">
        <f>SUM(P18:P21)</f>
        <v>0</v>
      </c>
      <c r="Q22" s="69"/>
    </row>
    <row r="23" spans="2:17" s="1" customFormat="1" ht="15" customHeight="1" thickBot="1" x14ac:dyDescent="0.3">
      <c r="B23" s="29"/>
      <c r="C23" s="155"/>
      <c r="D23" s="155"/>
      <c r="E23" s="155"/>
      <c r="F23" s="155"/>
      <c r="G23" s="155"/>
      <c r="H23" s="155"/>
      <c r="I23" s="155"/>
      <c r="J23" s="155"/>
      <c r="K23" s="20"/>
      <c r="L23" s="20"/>
      <c r="M23" s="20"/>
      <c r="N23" s="97"/>
      <c r="O23" s="20"/>
      <c r="P23" s="20"/>
      <c r="Q23" s="69"/>
    </row>
    <row r="24" spans="2:17" s="1" customFormat="1" ht="20.25" customHeight="1" thickBot="1" x14ac:dyDescent="0.3">
      <c r="B24" s="152" t="s">
        <v>35</v>
      </c>
      <c r="C24" s="153"/>
      <c r="D24" s="153"/>
      <c r="E24" s="153"/>
      <c r="F24" s="153"/>
      <c r="G24" s="153"/>
      <c r="H24" s="153"/>
      <c r="I24" s="153"/>
      <c r="J24" s="154"/>
      <c r="K24" s="19"/>
      <c r="L24" s="19"/>
      <c r="M24" s="19"/>
      <c r="N24" s="137"/>
      <c r="O24" s="19"/>
      <c r="P24" s="19"/>
      <c r="Q24" s="69"/>
    </row>
    <row r="25" spans="2:17" s="1" customFormat="1" ht="14.25" customHeight="1" x14ac:dyDescent="0.25">
      <c r="B25" s="37" t="s">
        <v>64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24">
        <v>0</v>
      </c>
      <c r="J25" s="115">
        <v>0</v>
      </c>
      <c r="K25" s="21"/>
      <c r="L25" s="44">
        <f>SUM(C25:J25)</f>
        <v>0</v>
      </c>
      <c r="M25" s="21"/>
      <c r="N25" s="99">
        <f t="shared" ref="N25:N32" si="1">SUM(C25*$C$13)+(D25*$D$13)+(E25*$E$13)+(F25*$F$13)*(G25*$G$13)+(H25*$H$13)+(I25*$I$13)+($J$13*J25)</f>
        <v>0</v>
      </c>
      <c r="O25" s="21"/>
      <c r="P25" s="54">
        <f t="shared" ref="P25:P32" si="2">N25*1.2</f>
        <v>0</v>
      </c>
      <c r="Q25" s="69"/>
    </row>
    <row r="26" spans="2:17" s="1" customFormat="1" ht="14.25" customHeight="1" x14ac:dyDescent="0.25">
      <c r="B26" s="73" t="s">
        <v>65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25">
        <v>0</v>
      </c>
      <c r="J26" s="117">
        <v>0</v>
      </c>
      <c r="K26" s="21"/>
      <c r="L26" s="74">
        <f>SUM(C26:J26)</f>
        <v>0</v>
      </c>
      <c r="M26" s="21"/>
      <c r="N26" s="99">
        <f t="shared" si="1"/>
        <v>0</v>
      </c>
      <c r="O26" s="21"/>
      <c r="P26" s="55">
        <f t="shared" si="2"/>
        <v>0</v>
      </c>
      <c r="Q26" s="69"/>
    </row>
    <row r="27" spans="2:17" s="1" customFormat="1" ht="14.25" customHeight="1" x14ac:dyDescent="0.25">
      <c r="B27" s="38" t="s">
        <v>9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26">
        <v>0</v>
      </c>
      <c r="J27" s="116">
        <v>0</v>
      </c>
      <c r="K27" s="21"/>
      <c r="L27" s="45">
        <f>SUM(C27:J27)</f>
        <v>0</v>
      </c>
      <c r="M27" s="21"/>
      <c r="N27" s="99">
        <f t="shared" si="1"/>
        <v>0</v>
      </c>
      <c r="O27" s="21"/>
      <c r="P27" s="55">
        <f t="shared" si="2"/>
        <v>0</v>
      </c>
      <c r="Q27" s="69"/>
    </row>
    <row r="28" spans="2:17" s="1" customFormat="1" ht="14.25" customHeight="1" x14ac:dyDescent="0.25">
      <c r="B28" s="76" t="s">
        <v>63</v>
      </c>
      <c r="C28" s="116">
        <v>0</v>
      </c>
      <c r="D28" s="116">
        <v>0</v>
      </c>
      <c r="E28" s="116">
        <v>0</v>
      </c>
      <c r="F28" s="116">
        <v>0</v>
      </c>
      <c r="G28" s="116">
        <v>0</v>
      </c>
      <c r="H28" s="116">
        <v>0</v>
      </c>
      <c r="I28" s="126">
        <v>0</v>
      </c>
      <c r="J28" s="116">
        <v>0</v>
      </c>
      <c r="K28" s="21"/>
      <c r="L28" s="45">
        <f>SUM(C28:J28)</f>
        <v>0</v>
      </c>
      <c r="M28" s="21"/>
      <c r="N28" s="99">
        <f t="shared" si="1"/>
        <v>0</v>
      </c>
      <c r="O28" s="21"/>
      <c r="P28" s="55">
        <f t="shared" si="2"/>
        <v>0</v>
      </c>
      <c r="Q28" s="69"/>
    </row>
    <row r="29" spans="2:17" s="1" customFormat="1" ht="14.25" customHeight="1" x14ac:dyDescent="0.25">
      <c r="B29" s="38" t="s">
        <v>10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>
        <v>0</v>
      </c>
      <c r="I29" s="125">
        <v>0</v>
      </c>
      <c r="J29" s="117">
        <v>0</v>
      </c>
      <c r="K29" s="14"/>
      <c r="L29" s="45">
        <f>SUM(C29:J29)</f>
        <v>0</v>
      </c>
      <c r="M29" s="14"/>
      <c r="N29" s="99">
        <f t="shared" si="1"/>
        <v>0</v>
      </c>
      <c r="O29" s="14"/>
      <c r="P29" s="55">
        <f t="shared" si="2"/>
        <v>0</v>
      </c>
      <c r="Q29" s="69"/>
    </row>
    <row r="30" spans="2:17" s="1" customFormat="1" ht="14.25" customHeight="1" x14ac:dyDescent="0.25">
      <c r="B30" s="38" t="s">
        <v>11</v>
      </c>
      <c r="C30" s="117">
        <v>0</v>
      </c>
      <c r="D30" s="117">
        <v>0</v>
      </c>
      <c r="E30" s="117">
        <v>0</v>
      </c>
      <c r="F30" s="117">
        <v>0</v>
      </c>
      <c r="G30" s="117">
        <v>0</v>
      </c>
      <c r="H30" s="117">
        <v>0</v>
      </c>
      <c r="I30" s="125">
        <v>0</v>
      </c>
      <c r="J30" s="117">
        <v>0</v>
      </c>
      <c r="K30" s="14"/>
      <c r="L30" s="45">
        <f t="shared" ref="L30" si="3">SUM(C30:J30)</f>
        <v>0</v>
      </c>
      <c r="M30" s="14"/>
      <c r="N30" s="99">
        <f t="shared" si="1"/>
        <v>0</v>
      </c>
      <c r="O30" s="14"/>
      <c r="P30" s="55">
        <f t="shared" ref="P30" si="4">N30*1.2</f>
        <v>0</v>
      </c>
      <c r="Q30" s="69"/>
    </row>
    <row r="31" spans="2:17" s="1" customFormat="1" ht="15" customHeight="1" x14ac:dyDescent="0.25">
      <c r="B31" s="32" t="s">
        <v>71</v>
      </c>
      <c r="C31" s="116"/>
      <c r="D31" s="116"/>
      <c r="E31" s="116"/>
      <c r="F31" s="116"/>
      <c r="G31" s="116"/>
      <c r="H31" s="116"/>
      <c r="I31" s="126"/>
      <c r="J31" s="116"/>
      <c r="K31" s="20"/>
      <c r="L31" s="49"/>
      <c r="M31" s="20"/>
      <c r="N31" s="138"/>
      <c r="O31" s="20"/>
      <c r="P31" s="49"/>
      <c r="Q31" s="69"/>
    </row>
    <row r="32" spans="2:17" s="1" customFormat="1" ht="14.25" customHeight="1" x14ac:dyDescent="0.25">
      <c r="B32" s="38" t="s">
        <v>75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>
        <v>0</v>
      </c>
      <c r="I32" s="125">
        <v>0</v>
      </c>
      <c r="J32" s="117">
        <v>0</v>
      </c>
      <c r="K32" s="14"/>
      <c r="L32" s="45">
        <f t="shared" ref="L32" si="5">SUM(C32:J32)</f>
        <v>0</v>
      </c>
      <c r="M32" s="14"/>
      <c r="N32" s="99">
        <f t="shared" si="1"/>
        <v>0</v>
      </c>
      <c r="O32" s="14"/>
      <c r="P32" s="55">
        <f t="shared" si="2"/>
        <v>0</v>
      </c>
      <c r="Q32" s="69"/>
    </row>
    <row r="33" spans="2:17" s="1" customFormat="1" ht="14.25" customHeight="1" thickBot="1" x14ac:dyDescent="0.3">
      <c r="B33" s="35" t="s">
        <v>47</v>
      </c>
      <c r="C33" s="41">
        <f>SUM(C25:C32)*$C$13</f>
        <v>0</v>
      </c>
      <c r="D33" s="41">
        <f>SUM(D25:D32)*$D$13</f>
        <v>0</v>
      </c>
      <c r="E33" s="41">
        <f>SUM(E25:E32)*$E$13</f>
        <v>0</v>
      </c>
      <c r="F33" s="41">
        <f>SUM(F25:F32)*$F$13</f>
        <v>0</v>
      </c>
      <c r="G33" s="41">
        <f>SUM(G25:G32)*$G$13</f>
        <v>0</v>
      </c>
      <c r="H33" s="41">
        <f>SUM(H25:H32)*$H$13</f>
        <v>0</v>
      </c>
      <c r="I33" s="127">
        <f>SUM(I25:I32)*$I$13</f>
        <v>0</v>
      </c>
      <c r="J33" s="66">
        <f>SUM(J25:J32)*$J$13</f>
        <v>0</v>
      </c>
      <c r="K33" s="14"/>
      <c r="L33" s="46">
        <f>SUM(L25:L32)</f>
        <v>0</v>
      </c>
      <c r="M33" s="14"/>
      <c r="N33" s="47">
        <f>SUM(N25:N32)</f>
        <v>0</v>
      </c>
      <c r="O33" s="14"/>
      <c r="P33" s="47">
        <f>SUM(P25:P32)</f>
        <v>0</v>
      </c>
      <c r="Q33" s="69"/>
    </row>
    <row r="34" spans="2:17" s="1" customFormat="1" ht="15" customHeight="1" thickBot="1" x14ac:dyDescent="0.3">
      <c r="B34" s="29"/>
      <c r="C34" s="155"/>
      <c r="D34" s="155"/>
      <c r="E34" s="155"/>
      <c r="F34" s="155"/>
      <c r="G34" s="155"/>
      <c r="H34" s="155"/>
      <c r="I34" s="155"/>
      <c r="J34" s="155"/>
      <c r="K34" s="20"/>
      <c r="L34" s="20"/>
      <c r="M34" s="20"/>
      <c r="N34" s="97"/>
      <c r="O34" s="20"/>
      <c r="P34" s="20"/>
      <c r="Q34" s="69"/>
    </row>
    <row r="35" spans="2:17" s="1" customFormat="1" ht="31.5" customHeight="1" thickBot="1" x14ac:dyDescent="0.3">
      <c r="B35" s="152" t="s">
        <v>37</v>
      </c>
      <c r="C35" s="153"/>
      <c r="D35" s="153"/>
      <c r="E35" s="153"/>
      <c r="F35" s="153"/>
      <c r="G35" s="153"/>
      <c r="H35" s="153"/>
      <c r="I35" s="153"/>
      <c r="J35" s="154"/>
      <c r="K35" s="19"/>
      <c r="L35" s="19"/>
      <c r="M35" s="19"/>
      <c r="N35" s="137"/>
      <c r="O35" s="19"/>
      <c r="P35" s="19"/>
      <c r="Q35" s="69"/>
    </row>
    <row r="36" spans="2:17" s="1" customFormat="1" ht="32.1" customHeight="1" x14ac:dyDescent="0.25">
      <c r="B36" s="36" t="s">
        <v>70</v>
      </c>
      <c r="C36" s="77"/>
      <c r="D36" s="77"/>
      <c r="E36" s="79"/>
      <c r="F36" s="79"/>
      <c r="G36" s="79"/>
      <c r="H36" s="79"/>
      <c r="I36" s="128"/>
      <c r="J36" s="80"/>
      <c r="K36" s="20"/>
      <c r="L36" s="44"/>
      <c r="M36" s="20"/>
      <c r="N36" s="139"/>
      <c r="O36" s="20"/>
      <c r="P36" s="54"/>
      <c r="Q36" s="69"/>
    </row>
    <row r="37" spans="2:17" s="69" customFormat="1" ht="16.5" customHeight="1" x14ac:dyDescent="0.25">
      <c r="B37" s="76" t="s">
        <v>14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25">
        <v>0</v>
      </c>
      <c r="J37" s="119">
        <v>0</v>
      </c>
      <c r="K37" s="97"/>
      <c r="L37" s="98">
        <f t="shared" ref="L37:L39" si="6">SUM(C37:J37)</f>
        <v>0</v>
      </c>
      <c r="M37" s="97"/>
      <c r="N37" s="99">
        <f t="shared" ref="N37:N39" si="7">SUM(C37*$C$13)+(D37*$D$13)+(E37*$E$13)+(F37*$F$13)*(G37*$G$13)+(H37*$H$13)+(I37*$I$13)+($J$13*J37)</f>
        <v>0</v>
      </c>
      <c r="O37" s="97"/>
      <c r="P37" s="99">
        <f t="shared" ref="P37:P41" si="8">N37*1.2</f>
        <v>0</v>
      </c>
    </row>
    <row r="38" spans="2:17" s="1" customFormat="1" ht="17.25" customHeight="1" x14ac:dyDescent="0.25">
      <c r="B38" s="34" t="s">
        <v>12</v>
      </c>
      <c r="C38" s="116">
        <v>0</v>
      </c>
      <c r="D38" s="116">
        <v>0</v>
      </c>
      <c r="E38" s="116">
        <v>0</v>
      </c>
      <c r="F38" s="116">
        <v>0</v>
      </c>
      <c r="G38" s="116">
        <v>0</v>
      </c>
      <c r="H38" s="116">
        <v>0</v>
      </c>
      <c r="I38" s="126">
        <v>0</v>
      </c>
      <c r="J38" s="118">
        <v>0</v>
      </c>
      <c r="K38" s="20"/>
      <c r="L38" s="45">
        <f t="shared" si="6"/>
        <v>0</v>
      </c>
      <c r="M38" s="20"/>
      <c r="N38" s="99">
        <f t="shared" si="7"/>
        <v>0</v>
      </c>
      <c r="O38" s="20"/>
      <c r="P38" s="55">
        <f t="shared" si="8"/>
        <v>0</v>
      </c>
      <c r="Q38" s="69"/>
    </row>
    <row r="39" spans="2:17" s="1" customFormat="1" ht="19.7" customHeight="1" x14ac:dyDescent="0.25">
      <c r="B39" s="31" t="s">
        <v>13</v>
      </c>
      <c r="C39" s="116">
        <v>0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126">
        <v>0</v>
      </c>
      <c r="J39" s="118">
        <v>0</v>
      </c>
      <c r="K39" s="20"/>
      <c r="L39" s="45">
        <f t="shared" si="6"/>
        <v>0</v>
      </c>
      <c r="M39" s="20"/>
      <c r="N39" s="99">
        <f t="shared" si="7"/>
        <v>0</v>
      </c>
      <c r="O39" s="20"/>
      <c r="P39" s="55">
        <f t="shared" si="8"/>
        <v>0</v>
      </c>
      <c r="Q39" s="69"/>
    </row>
    <row r="40" spans="2:17" s="1" customFormat="1" ht="15" customHeight="1" x14ac:dyDescent="0.25">
      <c r="B40" s="32" t="s">
        <v>71</v>
      </c>
      <c r="C40" s="78"/>
      <c r="D40" s="78"/>
      <c r="E40" s="81"/>
      <c r="F40" s="81"/>
      <c r="G40" s="81"/>
      <c r="H40" s="81"/>
      <c r="I40" s="129"/>
      <c r="J40" s="82"/>
      <c r="K40" s="20"/>
      <c r="L40" s="49"/>
      <c r="M40" s="20"/>
      <c r="N40" s="138"/>
      <c r="O40" s="20"/>
      <c r="P40" s="49"/>
      <c r="Q40" s="69"/>
    </row>
    <row r="41" spans="2:17" s="1" customFormat="1" ht="14.25" customHeight="1" x14ac:dyDescent="0.25">
      <c r="B41" s="38" t="s">
        <v>75</v>
      </c>
      <c r="C41" s="116">
        <v>0</v>
      </c>
      <c r="D41" s="116">
        <v>0</v>
      </c>
      <c r="E41" s="116">
        <v>0</v>
      </c>
      <c r="F41" s="116">
        <v>0</v>
      </c>
      <c r="G41" s="116">
        <v>0</v>
      </c>
      <c r="H41" s="116">
        <v>0</v>
      </c>
      <c r="I41" s="126">
        <v>0</v>
      </c>
      <c r="J41" s="118">
        <v>0</v>
      </c>
      <c r="K41" s="14"/>
      <c r="L41" s="45">
        <f t="shared" ref="L41" si="9">SUM(C41:J41)</f>
        <v>0</v>
      </c>
      <c r="M41" s="14"/>
      <c r="N41" s="99">
        <f t="shared" ref="N41" si="10">SUM(C41*$C$13)+(D41*$D$13)+(E41*$E$13)+(F41*$F$13)*(G41*$G$13)+(H41*$H$13)+(I41*$I$13)+($J$13*J41)</f>
        <v>0</v>
      </c>
      <c r="O41" s="14"/>
      <c r="P41" s="55">
        <f t="shared" si="8"/>
        <v>0</v>
      </c>
      <c r="Q41" s="69"/>
    </row>
    <row r="42" spans="2:17" s="1" customFormat="1" ht="14.25" customHeight="1" thickBot="1" x14ac:dyDescent="0.3">
      <c r="B42" s="35" t="s">
        <v>48</v>
      </c>
      <c r="C42" s="41">
        <f>SUM(C36:C41)*$C$13</f>
        <v>0</v>
      </c>
      <c r="D42" s="41">
        <f>SUM(D36:D41)*$D$13</f>
        <v>0</v>
      </c>
      <c r="E42" s="41">
        <f>SUM(E36:E41)*$E$13</f>
        <v>0</v>
      </c>
      <c r="F42" s="41">
        <f>SUM(F36:F41)*$F$13</f>
        <v>0</v>
      </c>
      <c r="G42" s="41">
        <f>SUM(G36:G41)*$G$13</f>
        <v>0</v>
      </c>
      <c r="H42" s="41">
        <f>SUM(H36:H41)*$H$13</f>
        <v>0</v>
      </c>
      <c r="I42" s="127">
        <f>SUM(I36:I41)*$I$13</f>
        <v>0</v>
      </c>
      <c r="J42" s="41">
        <f>SUM(J36:J41)*$J$13</f>
        <v>0</v>
      </c>
      <c r="K42" s="14"/>
      <c r="L42" s="46">
        <f>SUM(L38+L39+L37+L41)</f>
        <v>0</v>
      </c>
      <c r="M42" s="14"/>
      <c r="N42" s="47">
        <f>SUM(N36:N41)</f>
        <v>0</v>
      </c>
      <c r="O42" s="14"/>
      <c r="P42" s="47">
        <f>SUM(P36:P41)</f>
        <v>0</v>
      </c>
      <c r="Q42" s="69"/>
    </row>
    <row r="43" spans="2:17" s="1" customFormat="1" ht="15" customHeight="1" thickBot="1" x14ac:dyDescent="0.3">
      <c r="B43" s="29"/>
      <c r="C43" s="155"/>
      <c r="D43" s="155"/>
      <c r="E43" s="155"/>
      <c r="F43" s="155"/>
      <c r="G43" s="155"/>
      <c r="H43" s="155"/>
      <c r="I43" s="155"/>
      <c r="J43" s="155"/>
      <c r="K43" s="20"/>
      <c r="L43" s="20"/>
      <c r="M43" s="20"/>
      <c r="N43" s="97"/>
      <c r="O43" s="20"/>
      <c r="P43" s="20"/>
      <c r="Q43" s="69"/>
    </row>
    <row r="44" spans="2:17" s="1" customFormat="1" ht="21.75" customHeight="1" thickBot="1" x14ac:dyDescent="0.3">
      <c r="B44" s="152" t="s">
        <v>36</v>
      </c>
      <c r="C44" s="153"/>
      <c r="D44" s="153"/>
      <c r="E44" s="153"/>
      <c r="F44" s="153"/>
      <c r="G44" s="153"/>
      <c r="H44" s="153"/>
      <c r="I44" s="153"/>
      <c r="J44" s="154"/>
      <c r="K44" s="19"/>
      <c r="L44" s="19"/>
      <c r="M44" s="19"/>
      <c r="N44" s="137"/>
      <c r="O44" s="19"/>
      <c r="P44" s="19"/>
      <c r="Q44" s="69"/>
    </row>
    <row r="45" spans="2:17" s="1" customFormat="1" ht="15" customHeight="1" x14ac:dyDescent="0.25">
      <c r="B45" s="32" t="s">
        <v>55</v>
      </c>
      <c r="C45" s="78"/>
      <c r="D45" s="78"/>
      <c r="E45" s="81"/>
      <c r="F45" s="81"/>
      <c r="G45" s="81"/>
      <c r="H45" s="81"/>
      <c r="I45" s="129"/>
      <c r="J45" s="80"/>
      <c r="K45" s="20"/>
      <c r="L45" s="48"/>
      <c r="M45" s="20"/>
      <c r="N45" s="140"/>
      <c r="O45" s="20"/>
      <c r="P45" s="48"/>
      <c r="Q45" s="69"/>
    </row>
    <row r="46" spans="2:17" s="1" customFormat="1" ht="15" customHeight="1" x14ac:dyDescent="0.25">
      <c r="B46" s="31" t="s">
        <v>14</v>
      </c>
      <c r="C46" s="117">
        <v>0</v>
      </c>
      <c r="D46" s="117">
        <v>0</v>
      </c>
      <c r="E46" s="117">
        <v>0</v>
      </c>
      <c r="F46" s="117">
        <v>0</v>
      </c>
      <c r="G46" s="117">
        <v>0</v>
      </c>
      <c r="H46" s="117">
        <v>0</v>
      </c>
      <c r="I46" s="125">
        <v>0</v>
      </c>
      <c r="J46" s="117">
        <v>0</v>
      </c>
      <c r="K46" s="20"/>
      <c r="L46" s="45">
        <f t="shared" ref="L46:L48" si="11">SUM(C46:J46)</f>
        <v>0</v>
      </c>
      <c r="M46" s="20"/>
      <c r="N46" s="99">
        <f t="shared" ref="N46:N51" si="12">SUM(C46*$C$13)+(D46*$D$13)+(E46*$E$13)+(F46*$F$13)*(G46*$G$13)+(H46*$H$13)+(I46*$I$13)+($J$13*J46)</f>
        <v>0</v>
      </c>
      <c r="O46" s="20"/>
      <c r="P46" s="55">
        <f t="shared" ref="P46:P51" si="13">N46*1.2</f>
        <v>0</v>
      </c>
      <c r="Q46" s="69"/>
    </row>
    <row r="47" spans="2:17" s="1" customFormat="1" ht="17.25" customHeight="1" x14ac:dyDescent="0.25">
      <c r="B47" s="31" t="s">
        <v>15</v>
      </c>
      <c r="C47" s="117">
        <v>0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125">
        <v>0</v>
      </c>
      <c r="J47" s="117">
        <v>0</v>
      </c>
      <c r="K47" s="20"/>
      <c r="L47" s="45">
        <f t="shared" si="11"/>
        <v>0</v>
      </c>
      <c r="M47" s="20"/>
      <c r="N47" s="99">
        <f t="shared" si="12"/>
        <v>0</v>
      </c>
      <c r="O47" s="20"/>
      <c r="P47" s="55">
        <f t="shared" si="13"/>
        <v>0</v>
      </c>
      <c r="Q47" s="69"/>
    </row>
    <row r="48" spans="2:17" s="1" customFormat="1" ht="19.7" customHeight="1" x14ac:dyDescent="0.25">
      <c r="B48" s="31" t="s">
        <v>13</v>
      </c>
      <c r="C48" s="117">
        <v>0</v>
      </c>
      <c r="D48" s="117">
        <v>0</v>
      </c>
      <c r="E48" s="117">
        <v>0</v>
      </c>
      <c r="F48" s="117">
        <v>0</v>
      </c>
      <c r="G48" s="117">
        <v>0</v>
      </c>
      <c r="H48" s="117">
        <v>0</v>
      </c>
      <c r="I48" s="125">
        <v>0</v>
      </c>
      <c r="J48" s="117">
        <v>0</v>
      </c>
      <c r="K48" s="20"/>
      <c r="L48" s="45">
        <f t="shared" si="11"/>
        <v>0</v>
      </c>
      <c r="M48" s="20"/>
      <c r="N48" s="99">
        <f t="shared" si="12"/>
        <v>0</v>
      </c>
      <c r="O48" s="20"/>
      <c r="P48" s="55">
        <f t="shared" si="13"/>
        <v>0</v>
      </c>
      <c r="Q48" s="69"/>
    </row>
    <row r="49" spans="1:17" s="1" customFormat="1" ht="15" customHeight="1" x14ac:dyDescent="0.25">
      <c r="B49" s="40" t="s">
        <v>54</v>
      </c>
      <c r="C49" s="78"/>
      <c r="D49" s="78"/>
      <c r="E49" s="81"/>
      <c r="F49" s="81"/>
      <c r="G49" s="81"/>
      <c r="H49" s="81"/>
      <c r="I49" s="129"/>
      <c r="J49" s="82"/>
      <c r="K49" s="20"/>
      <c r="L49" s="45"/>
      <c r="M49" s="20"/>
      <c r="N49" s="99">
        <f t="shared" si="12"/>
        <v>0</v>
      </c>
      <c r="O49" s="20"/>
      <c r="P49" s="55">
        <f t="shared" si="13"/>
        <v>0</v>
      </c>
      <c r="Q49" s="69"/>
    </row>
    <row r="50" spans="1:17" s="1" customFormat="1" ht="15" customHeight="1" x14ac:dyDescent="0.25">
      <c r="B50" s="34" t="s">
        <v>17</v>
      </c>
      <c r="C50" s="117">
        <v>0</v>
      </c>
      <c r="D50" s="117">
        <v>0</v>
      </c>
      <c r="E50" s="117">
        <v>0</v>
      </c>
      <c r="F50" s="117">
        <v>0</v>
      </c>
      <c r="G50" s="117">
        <v>0</v>
      </c>
      <c r="H50" s="117">
        <v>0</v>
      </c>
      <c r="I50" s="125">
        <v>0</v>
      </c>
      <c r="J50" s="117">
        <v>0</v>
      </c>
      <c r="K50" s="20"/>
      <c r="L50" s="45">
        <f>SUM(C50:J50)</f>
        <v>0</v>
      </c>
      <c r="M50" s="20"/>
      <c r="N50" s="99">
        <f t="shared" si="12"/>
        <v>0</v>
      </c>
      <c r="O50" s="20"/>
      <c r="P50" s="55">
        <f t="shared" si="13"/>
        <v>0</v>
      </c>
      <c r="Q50" s="69"/>
    </row>
    <row r="51" spans="1:17" s="1" customFormat="1" ht="17.25" customHeight="1" x14ac:dyDescent="0.25">
      <c r="B51" s="31" t="s">
        <v>13</v>
      </c>
      <c r="C51" s="117">
        <v>0</v>
      </c>
      <c r="D51" s="117">
        <v>0</v>
      </c>
      <c r="E51" s="117">
        <v>0</v>
      </c>
      <c r="F51" s="117">
        <v>0</v>
      </c>
      <c r="G51" s="117">
        <v>0</v>
      </c>
      <c r="H51" s="117">
        <v>0</v>
      </c>
      <c r="I51" s="125">
        <v>0</v>
      </c>
      <c r="J51" s="117">
        <v>0</v>
      </c>
      <c r="K51" s="20"/>
      <c r="L51" s="45">
        <f>SUM(C51:J51)</f>
        <v>0</v>
      </c>
      <c r="M51" s="20"/>
      <c r="N51" s="99">
        <f t="shared" si="12"/>
        <v>0</v>
      </c>
      <c r="O51" s="20"/>
      <c r="P51" s="55">
        <f t="shared" si="13"/>
        <v>0</v>
      </c>
      <c r="Q51" s="69"/>
    </row>
    <row r="52" spans="1:17" s="1" customFormat="1" ht="15" customHeight="1" x14ac:dyDescent="0.25">
      <c r="B52" s="32" t="s">
        <v>56</v>
      </c>
      <c r="C52" s="78"/>
      <c r="D52" s="78"/>
      <c r="E52" s="81"/>
      <c r="F52" s="81"/>
      <c r="G52" s="81"/>
      <c r="H52" s="81"/>
      <c r="I52" s="129"/>
      <c r="J52" s="82"/>
      <c r="K52" s="20"/>
      <c r="L52" s="49"/>
      <c r="M52" s="20"/>
      <c r="N52" s="138"/>
      <c r="O52" s="20"/>
      <c r="P52" s="49"/>
      <c r="Q52" s="69"/>
    </row>
    <row r="53" spans="1:17" s="1" customFormat="1" ht="15" customHeight="1" x14ac:dyDescent="0.25">
      <c r="B53" s="31" t="s">
        <v>14</v>
      </c>
      <c r="C53" s="117">
        <v>0</v>
      </c>
      <c r="D53" s="117">
        <v>0</v>
      </c>
      <c r="E53" s="117">
        <v>0</v>
      </c>
      <c r="F53" s="117">
        <v>0</v>
      </c>
      <c r="G53" s="117">
        <v>0</v>
      </c>
      <c r="H53" s="117">
        <v>0</v>
      </c>
      <c r="I53" s="125">
        <v>0</v>
      </c>
      <c r="J53" s="117">
        <v>0</v>
      </c>
      <c r="K53" s="20"/>
      <c r="L53" s="45">
        <f t="shared" ref="L53:L55" si="14">SUM(C53:J53)</f>
        <v>0</v>
      </c>
      <c r="M53" s="20"/>
      <c r="N53" s="99">
        <f t="shared" ref="N53:N55" si="15">SUM(C53*$C$13)+(D53*$D$13)+(E53*$E$13)+(F53*$F$13)*(G53*$G$13)+(H53*$H$13)+(I53*$I$13)+($J$13*J53)</f>
        <v>0</v>
      </c>
      <c r="O53" s="20"/>
      <c r="P53" s="55">
        <f t="shared" ref="P53:P57" si="16">N53*1.2</f>
        <v>0</v>
      </c>
      <c r="Q53" s="69"/>
    </row>
    <row r="54" spans="1:17" s="1" customFormat="1" ht="17.25" customHeight="1" x14ac:dyDescent="0.25">
      <c r="B54" s="31" t="s">
        <v>16</v>
      </c>
      <c r="C54" s="117">
        <v>0</v>
      </c>
      <c r="D54" s="117">
        <v>0</v>
      </c>
      <c r="E54" s="117">
        <v>0</v>
      </c>
      <c r="F54" s="117">
        <v>0</v>
      </c>
      <c r="G54" s="117">
        <v>0</v>
      </c>
      <c r="H54" s="117">
        <v>0</v>
      </c>
      <c r="I54" s="125">
        <v>0</v>
      </c>
      <c r="J54" s="117">
        <v>0</v>
      </c>
      <c r="K54" s="20"/>
      <c r="L54" s="45">
        <f t="shared" si="14"/>
        <v>0</v>
      </c>
      <c r="M54" s="20"/>
      <c r="N54" s="99">
        <f t="shared" si="15"/>
        <v>0</v>
      </c>
      <c r="O54" s="20"/>
      <c r="P54" s="55">
        <f t="shared" si="16"/>
        <v>0</v>
      </c>
      <c r="Q54" s="69"/>
    </row>
    <row r="55" spans="1:17" s="1" customFormat="1" ht="19.7" customHeight="1" x14ac:dyDescent="0.25">
      <c r="B55" s="31" t="s">
        <v>13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25">
        <v>0</v>
      </c>
      <c r="J55" s="117">
        <v>0</v>
      </c>
      <c r="K55" s="20"/>
      <c r="L55" s="45">
        <f t="shared" si="14"/>
        <v>0</v>
      </c>
      <c r="M55" s="20"/>
      <c r="N55" s="99">
        <f t="shared" si="15"/>
        <v>0</v>
      </c>
      <c r="O55" s="20"/>
      <c r="P55" s="55">
        <f t="shared" si="16"/>
        <v>0</v>
      </c>
      <c r="Q55" s="69"/>
    </row>
    <row r="56" spans="1:17" s="1" customFormat="1" ht="15" customHeight="1" x14ac:dyDescent="0.25">
      <c r="B56" s="32" t="s">
        <v>71</v>
      </c>
      <c r="C56" s="78"/>
      <c r="D56" s="78"/>
      <c r="E56" s="81"/>
      <c r="F56" s="81"/>
      <c r="G56" s="81"/>
      <c r="H56" s="81"/>
      <c r="I56" s="129"/>
      <c r="J56" s="82"/>
      <c r="K56" s="20"/>
      <c r="L56" s="49"/>
      <c r="M56" s="20"/>
      <c r="N56" s="138"/>
      <c r="O56" s="20"/>
      <c r="P56" s="49"/>
      <c r="Q56" s="69"/>
    </row>
    <row r="57" spans="1:17" s="1" customFormat="1" ht="14.25" customHeight="1" x14ac:dyDescent="0.25">
      <c r="B57" s="38" t="s">
        <v>75</v>
      </c>
      <c r="C57" s="11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25">
        <v>0</v>
      </c>
      <c r="J57" s="117">
        <v>0</v>
      </c>
      <c r="K57" s="14"/>
      <c r="L57" s="45">
        <f t="shared" ref="L57" si="17">SUM(C57:J57)</f>
        <v>0</v>
      </c>
      <c r="M57" s="14"/>
      <c r="N57" s="99">
        <f t="shared" ref="N57" si="18">SUM(C57*$C$13)+(D57*$D$13)+(E57*$E$13)+(F57*$F$13)*(G57*$G$13)+(H57*$H$13)+(I57*$I$13)+($J$13*J57)</f>
        <v>0</v>
      </c>
      <c r="O57" s="14"/>
      <c r="P57" s="55">
        <f t="shared" si="16"/>
        <v>0</v>
      </c>
      <c r="Q57" s="69"/>
    </row>
    <row r="58" spans="1:17" s="1" customFormat="1" ht="14.25" customHeight="1" thickBot="1" x14ac:dyDescent="0.3">
      <c r="B58" s="35" t="s">
        <v>49</v>
      </c>
      <c r="C58" s="41">
        <f>SUM(C45:C57)*$C$13</f>
        <v>0</v>
      </c>
      <c r="D58" s="41">
        <f>SUM(D45:D57)*$D$13</f>
        <v>0</v>
      </c>
      <c r="E58" s="41">
        <f>SUM(E45:E57)*$E$13</f>
        <v>0</v>
      </c>
      <c r="F58" s="41">
        <f ca="1">SUM(F45:F58)*$F$13</f>
        <v>0</v>
      </c>
      <c r="G58" s="41">
        <f>SUM(G45:G57)*$G$13</f>
        <v>0</v>
      </c>
      <c r="H58" s="41">
        <f>SUM(H45:H57)*$H$13</f>
        <v>0</v>
      </c>
      <c r="I58" s="127">
        <f>SUM(I45:I57)*$I$13</f>
        <v>0</v>
      </c>
      <c r="J58" s="66">
        <f>SUM(J45:J57)*$J$13</f>
        <v>0</v>
      </c>
      <c r="K58" s="14"/>
      <c r="L58" s="46">
        <f>SUM(L46:L57)</f>
        <v>0</v>
      </c>
      <c r="M58" s="14"/>
      <c r="N58" s="47">
        <f>SUM(N45:N57)</f>
        <v>0</v>
      </c>
      <c r="O58" s="14"/>
      <c r="P58" s="47">
        <f>SUM(P45:P57)</f>
        <v>0</v>
      </c>
      <c r="Q58" s="69"/>
    </row>
    <row r="59" spans="1:17" s="1" customFormat="1" ht="7.5" customHeight="1" thickBot="1" x14ac:dyDescent="0.4">
      <c r="A59" s="57"/>
      <c r="B59" s="27"/>
      <c r="C59" s="27"/>
      <c r="D59" s="27"/>
      <c r="E59" s="27"/>
      <c r="F59" s="27"/>
      <c r="G59" s="27"/>
      <c r="H59" s="27"/>
      <c r="I59" s="27"/>
      <c r="J59" s="27"/>
      <c r="K59" s="56"/>
      <c r="L59" s="50"/>
      <c r="M59" s="28"/>
      <c r="N59" s="141"/>
      <c r="O59" s="28"/>
      <c r="P59" s="50"/>
      <c r="Q59" s="69"/>
    </row>
    <row r="60" spans="1:17" ht="21.75" customHeight="1" thickBot="1" x14ac:dyDescent="0.4">
      <c r="B60" s="156" t="s">
        <v>38</v>
      </c>
      <c r="C60" s="157"/>
      <c r="D60" s="157"/>
      <c r="E60" s="157"/>
      <c r="F60" s="157"/>
      <c r="G60" s="157"/>
      <c r="H60" s="157"/>
      <c r="I60" s="157"/>
      <c r="J60" s="158"/>
      <c r="K60" s="9"/>
      <c r="L60" s="9"/>
      <c r="M60" s="9"/>
      <c r="N60" s="142"/>
      <c r="O60" s="9"/>
      <c r="P60" s="9"/>
    </row>
    <row r="61" spans="1:17" s="1" customFormat="1" ht="7.5" customHeight="1" thickBot="1" x14ac:dyDescent="0.4">
      <c r="A61" s="57"/>
      <c r="B61" s="27"/>
      <c r="C61" s="27"/>
      <c r="D61" s="27"/>
      <c r="E61" s="27"/>
      <c r="F61" s="27"/>
      <c r="G61" s="27"/>
      <c r="H61" s="27"/>
      <c r="I61" s="27"/>
      <c r="J61" s="27"/>
      <c r="K61" s="56"/>
      <c r="L61" s="50"/>
      <c r="M61" s="28"/>
      <c r="N61" s="141"/>
      <c r="O61" s="28"/>
      <c r="P61" s="50"/>
      <c r="Q61" s="69"/>
    </row>
    <row r="62" spans="1:17" s="1" customFormat="1" ht="21.75" customHeight="1" thickBot="1" x14ac:dyDescent="0.3">
      <c r="B62" s="152" t="s">
        <v>39</v>
      </c>
      <c r="C62" s="153"/>
      <c r="D62" s="153"/>
      <c r="E62" s="153"/>
      <c r="F62" s="153"/>
      <c r="G62" s="153"/>
      <c r="H62" s="153"/>
      <c r="I62" s="153"/>
      <c r="J62" s="154"/>
      <c r="K62" s="19"/>
      <c r="L62" s="96"/>
      <c r="M62" s="19"/>
      <c r="N62" s="137"/>
      <c r="O62" s="19"/>
      <c r="P62" s="19"/>
      <c r="Q62" s="69"/>
    </row>
    <row r="63" spans="1:17" s="1" customFormat="1" ht="21.75" customHeight="1" thickBot="1" x14ac:dyDescent="0.3">
      <c r="B63" s="149" t="s">
        <v>80</v>
      </c>
      <c r="C63" s="150"/>
      <c r="D63" s="150"/>
      <c r="E63" s="150"/>
      <c r="F63" s="150"/>
      <c r="G63" s="150"/>
      <c r="H63" s="150"/>
      <c r="I63" s="150"/>
      <c r="J63" s="150"/>
      <c r="K63" s="19"/>
      <c r="L63" s="19"/>
      <c r="M63" s="19"/>
      <c r="N63" s="19"/>
      <c r="O63" s="3"/>
    </row>
    <row r="64" spans="1:17" s="1" customFormat="1" ht="18" customHeight="1" x14ac:dyDescent="0.25">
      <c r="B64" s="33" t="s">
        <v>18</v>
      </c>
      <c r="C64" s="85"/>
      <c r="D64" s="85"/>
      <c r="E64" s="85"/>
      <c r="F64" s="85"/>
      <c r="G64" s="85"/>
      <c r="H64" s="85"/>
      <c r="I64" s="130"/>
      <c r="J64" s="86"/>
      <c r="K64" s="20"/>
      <c r="L64" s="44"/>
      <c r="M64" s="20"/>
      <c r="N64" s="143"/>
      <c r="O64" s="20"/>
      <c r="P64" s="44"/>
      <c r="Q64" s="69"/>
    </row>
    <row r="65" spans="2:17" s="1" customFormat="1" ht="15" customHeight="1" x14ac:dyDescent="0.25">
      <c r="B65" s="34" t="s">
        <v>18</v>
      </c>
      <c r="C65" s="117">
        <v>0</v>
      </c>
      <c r="D65" s="117">
        <v>0</v>
      </c>
      <c r="E65" s="117">
        <v>0</v>
      </c>
      <c r="F65" s="117">
        <v>0</v>
      </c>
      <c r="G65" s="117">
        <v>0</v>
      </c>
      <c r="H65" s="117">
        <v>0</v>
      </c>
      <c r="I65" s="125">
        <v>0</v>
      </c>
      <c r="J65" s="119">
        <v>0</v>
      </c>
      <c r="K65" s="20"/>
      <c r="L65" s="45">
        <f t="shared" ref="L65:L87" si="19">SUM(C65:J65)</f>
        <v>0</v>
      </c>
      <c r="M65" s="20"/>
      <c r="N65" s="99">
        <f t="shared" ref="N65:N67" si="20">SUM(C65*$C$13)+(D65*$D$13)+(E65*$E$13)+(F65*$F$13)*(G65*$G$13)+(H65*$H$13)+(I65*$I$13)+($J$13*J65)</f>
        <v>0</v>
      </c>
      <c r="O65" s="20"/>
      <c r="P65" s="55">
        <f t="shared" ref="P65:P67" si="21">N65*1.2</f>
        <v>0</v>
      </c>
      <c r="Q65" s="69"/>
    </row>
    <row r="66" spans="2:17" s="1" customFormat="1" ht="17.25" customHeight="1" x14ac:dyDescent="0.25">
      <c r="B66" s="31" t="s">
        <v>19</v>
      </c>
      <c r="C66" s="117">
        <v>0</v>
      </c>
      <c r="D66" s="117">
        <v>0</v>
      </c>
      <c r="E66" s="117">
        <v>0</v>
      </c>
      <c r="F66" s="117">
        <v>0</v>
      </c>
      <c r="G66" s="117">
        <v>0</v>
      </c>
      <c r="H66" s="117">
        <v>0</v>
      </c>
      <c r="I66" s="125">
        <v>0</v>
      </c>
      <c r="J66" s="119">
        <v>0</v>
      </c>
      <c r="K66" s="20"/>
      <c r="L66" s="45">
        <f t="shared" si="19"/>
        <v>0</v>
      </c>
      <c r="M66" s="20"/>
      <c r="N66" s="99">
        <f t="shared" si="20"/>
        <v>0</v>
      </c>
      <c r="O66" s="20"/>
      <c r="P66" s="55">
        <f t="shared" si="21"/>
        <v>0</v>
      </c>
      <c r="Q66" s="69"/>
    </row>
    <row r="67" spans="2:17" s="1" customFormat="1" ht="17.25" customHeight="1" x14ac:dyDescent="0.25">
      <c r="B67" s="31" t="s">
        <v>20</v>
      </c>
      <c r="C67" s="117">
        <v>0</v>
      </c>
      <c r="D67" s="117">
        <v>0</v>
      </c>
      <c r="E67" s="117">
        <v>0</v>
      </c>
      <c r="F67" s="117">
        <v>0</v>
      </c>
      <c r="G67" s="117">
        <v>0</v>
      </c>
      <c r="H67" s="117">
        <v>0</v>
      </c>
      <c r="I67" s="125">
        <v>0</v>
      </c>
      <c r="J67" s="119">
        <v>0</v>
      </c>
      <c r="K67" s="20"/>
      <c r="L67" s="45">
        <f t="shared" si="19"/>
        <v>0</v>
      </c>
      <c r="M67" s="20"/>
      <c r="N67" s="99">
        <f t="shared" si="20"/>
        <v>0</v>
      </c>
      <c r="O67" s="20"/>
      <c r="P67" s="55">
        <f t="shared" si="21"/>
        <v>0</v>
      </c>
      <c r="Q67" s="69"/>
    </row>
    <row r="68" spans="2:17" s="1" customFormat="1" ht="18" customHeight="1" x14ac:dyDescent="0.25">
      <c r="B68" s="30" t="s">
        <v>41</v>
      </c>
      <c r="C68" s="87"/>
      <c r="D68" s="87"/>
      <c r="E68" s="87"/>
      <c r="F68" s="87"/>
      <c r="G68" s="87"/>
      <c r="H68" s="87"/>
      <c r="I68" s="131"/>
      <c r="J68" s="88"/>
      <c r="K68" s="20"/>
      <c r="L68" s="45"/>
      <c r="M68" s="20"/>
      <c r="N68" s="98"/>
      <c r="O68" s="20"/>
      <c r="P68" s="45"/>
      <c r="Q68" s="69"/>
    </row>
    <row r="69" spans="2:17" s="1" customFormat="1" ht="17.25" customHeight="1" x14ac:dyDescent="0.25">
      <c r="B69" s="31" t="s">
        <v>44</v>
      </c>
      <c r="C69" s="117">
        <v>0</v>
      </c>
      <c r="D69" s="117">
        <v>0</v>
      </c>
      <c r="E69" s="117">
        <v>0</v>
      </c>
      <c r="F69" s="117">
        <v>0</v>
      </c>
      <c r="G69" s="117">
        <v>0</v>
      </c>
      <c r="H69" s="117">
        <v>0</v>
      </c>
      <c r="I69" s="125">
        <v>0</v>
      </c>
      <c r="J69" s="119">
        <v>0</v>
      </c>
      <c r="K69" s="20"/>
      <c r="L69" s="45">
        <f t="shared" si="19"/>
        <v>0</v>
      </c>
      <c r="M69" s="20"/>
      <c r="N69" s="99">
        <f t="shared" ref="N69:N72" si="22">SUM(C69*$C$13)+(D69*$D$13)+(E69*$E$13)+(F69*$F$13)*(G69*$G$13)+(H69*$H$13)+(I69*$I$13)+($J$13*J69)</f>
        <v>0</v>
      </c>
      <c r="O69" s="20"/>
      <c r="P69" s="55">
        <f t="shared" ref="P69:P72" si="23">N69*1.2</f>
        <v>0</v>
      </c>
      <c r="Q69" s="69"/>
    </row>
    <row r="70" spans="2:17" s="1" customFormat="1" ht="17.25" customHeight="1" x14ac:dyDescent="0.25">
      <c r="B70" s="31" t="s">
        <v>21</v>
      </c>
      <c r="C70" s="117">
        <v>0</v>
      </c>
      <c r="D70" s="117">
        <v>0</v>
      </c>
      <c r="E70" s="117">
        <v>0</v>
      </c>
      <c r="F70" s="117">
        <v>0</v>
      </c>
      <c r="G70" s="117">
        <v>0</v>
      </c>
      <c r="H70" s="117">
        <v>0</v>
      </c>
      <c r="I70" s="125">
        <v>0</v>
      </c>
      <c r="J70" s="119">
        <v>0</v>
      </c>
      <c r="K70" s="20"/>
      <c r="L70" s="45">
        <f t="shared" si="19"/>
        <v>0</v>
      </c>
      <c r="M70" s="20"/>
      <c r="N70" s="99">
        <f t="shared" si="22"/>
        <v>0</v>
      </c>
      <c r="O70" s="20"/>
      <c r="P70" s="55">
        <f t="shared" si="23"/>
        <v>0</v>
      </c>
      <c r="Q70" s="69"/>
    </row>
    <row r="71" spans="2:17" s="1" customFormat="1" ht="17.25" customHeight="1" x14ac:dyDescent="0.25">
      <c r="B71" s="31" t="s">
        <v>22</v>
      </c>
      <c r="C71" s="117">
        <v>0</v>
      </c>
      <c r="D71" s="117">
        <v>0</v>
      </c>
      <c r="E71" s="117">
        <v>0</v>
      </c>
      <c r="F71" s="117">
        <v>0</v>
      </c>
      <c r="G71" s="117">
        <v>0</v>
      </c>
      <c r="H71" s="117">
        <v>0</v>
      </c>
      <c r="I71" s="125">
        <v>0</v>
      </c>
      <c r="J71" s="119">
        <v>0</v>
      </c>
      <c r="K71" s="20"/>
      <c r="L71" s="45">
        <f t="shared" si="19"/>
        <v>0</v>
      </c>
      <c r="M71" s="20"/>
      <c r="N71" s="99">
        <f t="shared" si="22"/>
        <v>0</v>
      </c>
      <c r="O71" s="20"/>
      <c r="P71" s="55">
        <f t="shared" si="23"/>
        <v>0</v>
      </c>
      <c r="Q71" s="69"/>
    </row>
    <row r="72" spans="2:17" s="1" customFormat="1" ht="17.25" customHeight="1" x14ac:dyDescent="0.25">
      <c r="B72" s="31" t="s">
        <v>23</v>
      </c>
      <c r="C72" s="117">
        <v>0</v>
      </c>
      <c r="D72" s="117">
        <v>0</v>
      </c>
      <c r="E72" s="117">
        <v>0</v>
      </c>
      <c r="F72" s="117">
        <v>0</v>
      </c>
      <c r="G72" s="117">
        <v>0</v>
      </c>
      <c r="H72" s="117">
        <v>0</v>
      </c>
      <c r="I72" s="125">
        <v>0</v>
      </c>
      <c r="J72" s="119">
        <v>0</v>
      </c>
      <c r="K72" s="20"/>
      <c r="L72" s="45">
        <f t="shared" si="19"/>
        <v>0</v>
      </c>
      <c r="M72" s="20"/>
      <c r="N72" s="99">
        <f t="shared" si="22"/>
        <v>0</v>
      </c>
      <c r="O72" s="20"/>
      <c r="P72" s="55">
        <f t="shared" si="23"/>
        <v>0</v>
      </c>
      <c r="Q72" s="69"/>
    </row>
    <row r="73" spans="2:17" s="1" customFormat="1" ht="17.25" customHeight="1" x14ac:dyDescent="0.25">
      <c r="B73" s="30" t="s">
        <v>42</v>
      </c>
      <c r="C73" s="87"/>
      <c r="D73" s="87"/>
      <c r="E73" s="87"/>
      <c r="F73" s="87"/>
      <c r="G73" s="87"/>
      <c r="H73" s="87"/>
      <c r="I73" s="131"/>
      <c r="J73" s="88"/>
      <c r="K73" s="20"/>
      <c r="L73" s="45"/>
      <c r="M73" s="20"/>
      <c r="N73" s="98"/>
      <c r="O73" s="20"/>
      <c r="P73" s="45"/>
      <c r="Q73" s="69"/>
    </row>
    <row r="74" spans="2:17" s="1" customFormat="1" ht="17.25" customHeight="1" x14ac:dyDescent="0.25">
      <c r="B74" s="31" t="s">
        <v>44</v>
      </c>
      <c r="C74" s="117">
        <v>0</v>
      </c>
      <c r="D74" s="117">
        <v>0</v>
      </c>
      <c r="E74" s="117">
        <v>0</v>
      </c>
      <c r="F74" s="117">
        <v>0</v>
      </c>
      <c r="G74" s="117">
        <v>0</v>
      </c>
      <c r="H74" s="117">
        <v>0</v>
      </c>
      <c r="I74" s="125">
        <v>0</v>
      </c>
      <c r="J74" s="119">
        <v>0</v>
      </c>
      <c r="K74" s="20"/>
      <c r="L74" s="45">
        <f t="shared" si="19"/>
        <v>0</v>
      </c>
      <c r="M74" s="20"/>
      <c r="N74" s="99">
        <f t="shared" ref="N74:N77" si="24">SUM(C74*$C$13)+(D74*$D$13)+(E74*$E$13)+(F74*$F$13)*(G74*$G$13)+(H74*$H$13)+(I74*$I$13)+($J$13*J74)</f>
        <v>0</v>
      </c>
      <c r="O74" s="20"/>
      <c r="P74" s="55">
        <f t="shared" ref="P74:P77" si="25">N74*1.2</f>
        <v>0</v>
      </c>
      <c r="Q74" s="69"/>
    </row>
    <row r="75" spans="2:17" s="1" customFormat="1" ht="17.25" customHeight="1" x14ac:dyDescent="0.25">
      <c r="B75" s="31" t="s">
        <v>21</v>
      </c>
      <c r="C75" s="117">
        <v>0</v>
      </c>
      <c r="D75" s="117">
        <v>0</v>
      </c>
      <c r="E75" s="117">
        <v>0</v>
      </c>
      <c r="F75" s="117">
        <v>0</v>
      </c>
      <c r="G75" s="117">
        <v>0</v>
      </c>
      <c r="H75" s="117">
        <v>0</v>
      </c>
      <c r="I75" s="125">
        <v>0</v>
      </c>
      <c r="J75" s="119">
        <v>0</v>
      </c>
      <c r="K75" s="20"/>
      <c r="L75" s="45">
        <f t="shared" si="19"/>
        <v>0</v>
      </c>
      <c r="M75" s="20"/>
      <c r="N75" s="99">
        <f t="shared" si="24"/>
        <v>0</v>
      </c>
      <c r="O75" s="20"/>
      <c r="P75" s="55">
        <f t="shared" si="25"/>
        <v>0</v>
      </c>
      <c r="Q75" s="69"/>
    </row>
    <row r="76" spans="2:17" s="1" customFormat="1" ht="17.25" customHeight="1" x14ac:dyDescent="0.25">
      <c r="B76" s="31" t="s">
        <v>22</v>
      </c>
      <c r="C76" s="117">
        <v>0</v>
      </c>
      <c r="D76" s="117">
        <v>0</v>
      </c>
      <c r="E76" s="117">
        <v>0</v>
      </c>
      <c r="F76" s="117">
        <v>0</v>
      </c>
      <c r="G76" s="117">
        <v>0</v>
      </c>
      <c r="H76" s="117">
        <v>0</v>
      </c>
      <c r="I76" s="125">
        <v>0</v>
      </c>
      <c r="J76" s="119">
        <v>0</v>
      </c>
      <c r="K76" s="20"/>
      <c r="L76" s="45">
        <f t="shared" si="19"/>
        <v>0</v>
      </c>
      <c r="M76" s="20"/>
      <c r="N76" s="99">
        <f t="shared" si="24"/>
        <v>0</v>
      </c>
      <c r="O76" s="20"/>
      <c r="P76" s="55">
        <f t="shared" si="25"/>
        <v>0</v>
      </c>
      <c r="Q76" s="69"/>
    </row>
    <row r="77" spans="2:17" s="1" customFormat="1" ht="17.25" customHeight="1" x14ac:dyDescent="0.25">
      <c r="B77" s="31" t="s">
        <v>23</v>
      </c>
      <c r="C77" s="117">
        <v>0</v>
      </c>
      <c r="D77" s="117">
        <v>0</v>
      </c>
      <c r="E77" s="117">
        <v>0</v>
      </c>
      <c r="F77" s="117">
        <v>0</v>
      </c>
      <c r="G77" s="117">
        <v>0</v>
      </c>
      <c r="H77" s="117">
        <v>0</v>
      </c>
      <c r="I77" s="125">
        <v>0</v>
      </c>
      <c r="J77" s="119">
        <v>0</v>
      </c>
      <c r="K77" s="20"/>
      <c r="L77" s="45">
        <f t="shared" si="19"/>
        <v>0</v>
      </c>
      <c r="M77" s="20"/>
      <c r="N77" s="99">
        <f t="shared" si="24"/>
        <v>0</v>
      </c>
      <c r="O77" s="20"/>
      <c r="P77" s="55">
        <f t="shared" si="25"/>
        <v>0</v>
      </c>
      <c r="Q77" s="69"/>
    </row>
    <row r="78" spans="2:17" s="1" customFormat="1" ht="17.25" customHeight="1" x14ac:dyDescent="0.25">
      <c r="B78" s="30" t="s">
        <v>43</v>
      </c>
      <c r="C78" s="87"/>
      <c r="D78" s="87"/>
      <c r="E78" s="87"/>
      <c r="F78" s="87"/>
      <c r="G78" s="87"/>
      <c r="H78" s="87"/>
      <c r="I78" s="131"/>
      <c r="J78" s="88"/>
      <c r="K78" s="20"/>
      <c r="L78" s="45"/>
      <c r="M78" s="20"/>
      <c r="N78" s="98"/>
      <c r="O78" s="20"/>
      <c r="P78" s="55"/>
      <c r="Q78" s="69"/>
    </row>
    <row r="79" spans="2:17" s="1" customFormat="1" ht="17.25" customHeight="1" x14ac:dyDescent="0.25">
      <c r="B79" s="31" t="s">
        <v>44</v>
      </c>
      <c r="C79" s="117">
        <v>0</v>
      </c>
      <c r="D79" s="117">
        <v>0</v>
      </c>
      <c r="E79" s="117">
        <v>0</v>
      </c>
      <c r="F79" s="117">
        <v>0</v>
      </c>
      <c r="G79" s="117">
        <v>0</v>
      </c>
      <c r="H79" s="117">
        <v>0</v>
      </c>
      <c r="I79" s="125">
        <v>0</v>
      </c>
      <c r="J79" s="119">
        <v>0</v>
      </c>
      <c r="K79" s="20"/>
      <c r="L79" s="45">
        <f t="shared" si="19"/>
        <v>0</v>
      </c>
      <c r="M79" s="20"/>
      <c r="N79" s="99">
        <f t="shared" ref="N79:N82" si="26">SUM(C79*$C$13)+(D79*$D$13)+(E79*$E$13)+(F79*$F$13)*(G79*$G$13)+(H79*$H$13)+(I79*$I$13)+($J$13*J79)</f>
        <v>0</v>
      </c>
      <c r="O79" s="20"/>
      <c r="P79" s="55">
        <f t="shared" ref="P79:P82" si="27">N79*1.2</f>
        <v>0</v>
      </c>
      <c r="Q79" s="69"/>
    </row>
    <row r="80" spans="2:17" s="1" customFormat="1" ht="17.25" customHeight="1" x14ac:dyDescent="0.25">
      <c r="B80" s="31" t="s">
        <v>21</v>
      </c>
      <c r="C80" s="117">
        <v>0</v>
      </c>
      <c r="D80" s="117">
        <v>0</v>
      </c>
      <c r="E80" s="117">
        <v>0</v>
      </c>
      <c r="F80" s="117">
        <v>0</v>
      </c>
      <c r="G80" s="117">
        <v>0</v>
      </c>
      <c r="H80" s="117">
        <v>0</v>
      </c>
      <c r="I80" s="125">
        <v>0</v>
      </c>
      <c r="J80" s="119">
        <v>0</v>
      </c>
      <c r="K80" s="20"/>
      <c r="L80" s="45">
        <f t="shared" si="19"/>
        <v>0</v>
      </c>
      <c r="M80" s="20"/>
      <c r="N80" s="99">
        <f t="shared" si="26"/>
        <v>0</v>
      </c>
      <c r="O80" s="20"/>
      <c r="P80" s="55">
        <f t="shared" si="27"/>
        <v>0</v>
      </c>
      <c r="Q80" s="69"/>
    </row>
    <row r="81" spans="2:17" s="1" customFormat="1" ht="17.25" customHeight="1" x14ac:dyDescent="0.25">
      <c r="B81" s="31" t="s">
        <v>19</v>
      </c>
      <c r="C81" s="117">
        <v>0</v>
      </c>
      <c r="D81" s="117">
        <v>0</v>
      </c>
      <c r="E81" s="117">
        <v>0</v>
      </c>
      <c r="F81" s="117">
        <v>0</v>
      </c>
      <c r="G81" s="117">
        <v>0</v>
      </c>
      <c r="H81" s="117">
        <v>0</v>
      </c>
      <c r="I81" s="125">
        <v>0</v>
      </c>
      <c r="J81" s="119">
        <v>0</v>
      </c>
      <c r="K81" s="20"/>
      <c r="L81" s="45">
        <f t="shared" si="19"/>
        <v>0</v>
      </c>
      <c r="M81" s="20"/>
      <c r="N81" s="99">
        <f t="shared" si="26"/>
        <v>0</v>
      </c>
      <c r="O81" s="20"/>
      <c r="P81" s="55">
        <f t="shared" si="27"/>
        <v>0</v>
      </c>
      <c r="Q81" s="69"/>
    </row>
    <row r="82" spans="2:17" s="1" customFormat="1" ht="17.25" customHeight="1" x14ac:dyDescent="0.25">
      <c r="B82" s="31" t="s">
        <v>24</v>
      </c>
      <c r="C82" s="117">
        <v>0</v>
      </c>
      <c r="D82" s="117">
        <v>0</v>
      </c>
      <c r="E82" s="117">
        <v>0</v>
      </c>
      <c r="F82" s="117">
        <v>0</v>
      </c>
      <c r="G82" s="117">
        <v>0</v>
      </c>
      <c r="H82" s="117">
        <v>0</v>
      </c>
      <c r="I82" s="125">
        <v>0</v>
      </c>
      <c r="J82" s="119">
        <v>0</v>
      </c>
      <c r="K82" s="20"/>
      <c r="L82" s="45">
        <f t="shared" si="19"/>
        <v>0</v>
      </c>
      <c r="M82" s="20"/>
      <c r="N82" s="99">
        <f t="shared" si="26"/>
        <v>0</v>
      </c>
      <c r="O82" s="20"/>
      <c r="P82" s="55">
        <f t="shared" si="27"/>
        <v>0</v>
      </c>
      <c r="Q82" s="69"/>
    </row>
    <row r="83" spans="2:17" s="1" customFormat="1" ht="15" customHeight="1" x14ac:dyDescent="0.25">
      <c r="B83" s="30" t="s">
        <v>25</v>
      </c>
      <c r="C83" s="78"/>
      <c r="D83" s="78"/>
      <c r="E83" s="81"/>
      <c r="F83" s="81"/>
      <c r="G83" s="81"/>
      <c r="H83" s="83"/>
      <c r="I83" s="129"/>
      <c r="J83" s="82"/>
      <c r="K83" s="20"/>
      <c r="L83" s="45"/>
      <c r="M83" s="20"/>
      <c r="N83" s="98"/>
      <c r="O83" s="20"/>
      <c r="P83" s="45"/>
      <c r="Q83" s="69"/>
    </row>
    <row r="84" spans="2:17" s="1" customFormat="1" ht="15" customHeight="1" thickBot="1" x14ac:dyDescent="0.3">
      <c r="B84" s="31" t="s">
        <v>26</v>
      </c>
      <c r="C84" s="117">
        <v>0</v>
      </c>
      <c r="D84" s="117">
        <v>0</v>
      </c>
      <c r="E84" s="117">
        <v>0</v>
      </c>
      <c r="F84" s="117">
        <v>0</v>
      </c>
      <c r="G84" s="117">
        <v>0</v>
      </c>
      <c r="H84" s="117">
        <v>0</v>
      </c>
      <c r="I84" s="125">
        <v>0</v>
      </c>
      <c r="J84" s="119">
        <v>0</v>
      </c>
      <c r="K84" s="20"/>
      <c r="L84" s="45">
        <f t="shared" ref="L84" si="28">SUM(C84:J84)</f>
        <v>0</v>
      </c>
      <c r="M84" s="20"/>
      <c r="N84" s="99">
        <f t="shared" ref="N84" si="29">SUM(C84*$C$13)+(D84*$D$13)+(E84*$E$13)+(F84*$F$13)*(G84*$G$13)+(H84*$H$13)+(I84*$I$13)+($J$13*J84)</f>
        <v>0</v>
      </c>
      <c r="O84" s="20"/>
      <c r="P84" s="55">
        <f t="shared" ref="P84" si="30">N84*1.2</f>
        <v>0</v>
      </c>
      <c r="Q84" s="69"/>
    </row>
    <row r="85" spans="2:17" s="1" customFormat="1" ht="21.75" customHeight="1" thickBot="1" x14ac:dyDescent="0.3">
      <c r="B85" s="149" t="s">
        <v>81</v>
      </c>
      <c r="C85" s="150"/>
      <c r="D85" s="150"/>
      <c r="E85" s="150"/>
      <c r="F85" s="150"/>
      <c r="G85" s="150"/>
      <c r="H85" s="150"/>
      <c r="I85" s="150"/>
      <c r="J85" s="150"/>
      <c r="K85" s="19"/>
      <c r="L85" s="19"/>
      <c r="M85" s="19"/>
      <c r="N85" s="19"/>
      <c r="O85" s="3"/>
    </row>
    <row r="86" spans="2:17" s="1" customFormat="1" ht="15" customHeight="1" x14ac:dyDescent="0.25">
      <c r="B86" s="30" t="s">
        <v>68</v>
      </c>
      <c r="C86" s="78"/>
      <c r="D86" s="78"/>
      <c r="E86" s="81"/>
      <c r="F86" s="81"/>
      <c r="G86" s="81"/>
      <c r="H86" s="83"/>
      <c r="I86" s="129"/>
      <c r="J86" s="82"/>
      <c r="K86" s="20"/>
      <c r="L86" s="45"/>
      <c r="M86" s="20"/>
      <c r="N86" s="98"/>
      <c r="O86" s="20"/>
      <c r="P86" s="45"/>
      <c r="Q86" s="69"/>
    </row>
    <row r="87" spans="2:17" s="1" customFormat="1" ht="30" customHeight="1" x14ac:dyDescent="0.25">
      <c r="B87" s="31" t="s">
        <v>66</v>
      </c>
      <c r="C87" s="117">
        <v>0</v>
      </c>
      <c r="D87" s="117">
        <v>0</v>
      </c>
      <c r="E87" s="117">
        <v>0</v>
      </c>
      <c r="F87" s="117">
        <v>0</v>
      </c>
      <c r="G87" s="117">
        <v>0</v>
      </c>
      <c r="H87" s="117">
        <v>0</v>
      </c>
      <c r="I87" s="125">
        <v>0</v>
      </c>
      <c r="J87" s="119">
        <v>0</v>
      </c>
      <c r="K87" s="20"/>
      <c r="L87" s="45">
        <f t="shared" si="19"/>
        <v>0</v>
      </c>
      <c r="M87" s="20"/>
      <c r="N87" s="99">
        <f t="shared" ref="N87:N88" si="31">SUM(C87*$C$13)+(D87*$D$13)+(E87*$E$13)+(F87*$F$13)*(G87*$G$13)+(H87*$H$13)+(I87*$I$13)+($J$13*J87)</f>
        <v>0</v>
      </c>
      <c r="O87" s="20"/>
      <c r="P87" s="55">
        <f t="shared" ref="P87" si="32">N87*1.2</f>
        <v>0</v>
      </c>
      <c r="Q87" s="69"/>
    </row>
    <row r="88" spans="2:17" s="1" customFormat="1" ht="17.25" customHeight="1" thickBot="1" x14ac:dyDescent="0.3">
      <c r="B88" s="31" t="s">
        <v>67</v>
      </c>
      <c r="C88" s="117">
        <v>0</v>
      </c>
      <c r="D88" s="117">
        <v>0</v>
      </c>
      <c r="E88" s="117">
        <v>0</v>
      </c>
      <c r="F88" s="117">
        <v>0</v>
      </c>
      <c r="G88" s="117">
        <v>0</v>
      </c>
      <c r="H88" s="117">
        <v>0</v>
      </c>
      <c r="I88" s="125">
        <v>0</v>
      </c>
      <c r="J88" s="119">
        <v>0</v>
      </c>
      <c r="K88" s="20"/>
      <c r="L88" s="45">
        <f t="shared" ref="L88" si="33">SUM(C88:J88)</f>
        <v>0</v>
      </c>
      <c r="M88" s="20"/>
      <c r="N88" s="99">
        <f t="shared" si="31"/>
        <v>0</v>
      </c>
      <c r="O88" s="20"/>
      <c r="P88" s="55">
        <f>N88*1.2</f>
        <v>0</v>
      </c>
      <c r="Q88" s="69"/>
    </row>
    <row r="89" spans="2:17" s="1" customFormat="1" ht="21.75" customHeight="1" thickBot="1" x14ac:dyDescent="0.3">
      <c r="B89" s="149" t="s">
        <v>82</v>
      </c>
      <c r="C89" s="150"/>
      <c r="D89" s="150"/>
      <c r="E89" s="150"/>
      <c r="F89" s="150"/>
      <c r="G89" s="150"/>
      <c r="H89" s="150"/>
      <c r="I89" s="150"/>
      <c r="J89" s="150"/>
      <c r="K89" s="19"/>
      <c r="L89" s="19"/>
      <c r="M89" s="19"/>
      <c r="N89" s="19"/>
      <c r="O89" s="3"/>
    </row>
    <row r="90" spans="2:17" s="1" customFormat="1" ht="17.25" customHeight="1" x14ac:dyDescent="0.25">
      <c r="B90" s="31" t="s">
        <v>83</v>
      </c>
      <c r="C90" s="117">
        <v>0</v>
      </c>
      <c r="D90" s="117">
        <v>0</v>
      </c>
      <c r="E90" s="117">
        <v>0</v>
      </c>
      <c r="F90" s="117">
        <v>0</v>
      </c>
      <c r="G90" s="117">
        <v>0</v>
      </c>
      <c r="H90" s="117">
        <v>0</v>
      </c>
      <c r="I90" s="117">
        <v>0</v>
      </c>
      <c r="J90" s="117">
        <v>0</v>
      </c>
      <c r="K90" s="20"/>
      <c r="L90" s="45">
        <f>SUM(C90*$C$13)+(D90*$D$13)+(E90*$E$13)+(F90*$F$13)+(G90*$G$13)+(H90*$H$13)</f>
        <v>0</v>
      </c>
      <c r="M90" s="20"/>
      <c r="N90" s="55">
        <f>SUM(E90*$C$13)+(F90*$D$13)+(G90*$E$13)+(H90*$F$13)+(I90*$G$13)+(J90*$H$13)</f>
        <v>0</v>
      </c>
      <c r="O90" s="3"/>
      <c r="P90" s="55">
        <f>SUM(G90*$C$13)+(H90*$D$13)+(I90*$E$13)+(J90*$F$13)+(K90*$G$13)+(L90*$H$13)</f>
        <v>0</v>
      </c>
    </row>
    <row r="91" spans="2:17" s="1" customFormat="1" ht="14.25" customHeight="1" thickBot="1" x14ac:dyDescent="0.3">
      <c r="B91" s="35" t="s">
        <v>52</v>
      </c>
      <c r="C91" s="41">
        <f>SUM(C64:C88)*$C$13</f>
        <v>0</v>
      </c>
      <c r="D91" s="41">
        <f>SUM(D64:D88)*$D$13</f>
        <v>0</v>
      </c>
      <c r="E91" s="41">
        <f>SUM(E64:E88)*$E$13</f>
        <v>0</v>
      </c>
      <c r="F91" s="41">
        <f>SUM(F64:F88)*$F$13</f>
        <v>0</v>
      </c>
      <c r="G91" s="41">
        <f>SUM(G64:G88)*$G$13</f>
        <v>0</v>
      </c>
      <c r="H91" s="41">
        <f>SUM(H64:H88)*$H$13</f>
        <v>0</v>
      </c>
      <c r="I91" s="127">
        <f>SUM(I64:I88)*$I$13</f>
        <v>0</v>
      </c>
      <c r="J91" s="66">
        <f>SUM(J64:J88)*$J$13</f>
        <v>0</v>
      </c>
      <c r="K91" s="14"/>
      <c r="L91" s="45">
        <f t="shared" ref="L91" si="34">SUM(C91:J91)</f>
        <v>0</v>
      </c>
      <c r="M91" s="14"/>
      <c r="N91" s="99">
        <f t="shared" ref="N91" si="35">SUM(C91*$C$13)+(D91*$D$13)+(E91*$E$13)+(F91*$F$13)*(G91*$G$13)+(H91*$H$13)+(I91*$I$13)+($J$13*J91)</f>
        <v>0</v>
      </c>
      <c r="O91" s="14"/>
      <c r="P91" s="55">
        <f>N91*1.2</f>
        <v>0</v>
      </c>
      <c r="Q91" s="69"/>
    </row>
    <row r="92" spans="2:17" s="1" customFormat="1" ht="15" customHeight="1" thickBot="1" x14ac:dyDescent="0.3">
      <c r="B92" s="29"/>
      <c r="C92" s="155"/>
      <c r="D92" s="155"/>
      <c r="E92" s="155"/>
      <c r="F92" s="155"/>
      <c r="G92" s="155"/>
      <c r="H92" s="155"/>
      <c r="I92" s="155"/>
      <c r="J92" s="155"/>
      <c r="K92" s="20"/>
      <c r="L92" s="20" t="s">
        <v>28</v>
      </c>
      <c r="M92" s="20"/>
      <c r="N92" s="97" t="s">
        <v>28</v>
      </c>
      <c r="O92" s="20"/>
      <c r="P92" s="20" t="s">
        <v>28</v>
      </c>
      <c r="Q92" s="69"/>
    </row>
    <row r="93" spans="2:17" s="1" customFormat="1" ht="21.75" customHeight="1" thickBot="1" x14ac:dyDescent="0.3">
      <c r="B93" s="152" t="s">
        <v>40</v>
      </c>
      <c r="C93" s="153"/>
      <c r="D93" s="153"/>
      <c r="E93" s="153"/>
      <c r="F93" s="153"/>
      <c r="G93" s="153"/>
      <c r="H93" s="153"/>
      <c r="I93" s="153"/>
      <c r="J93" s="154"/>
      <c r="K93" s="19"/>
      <c r="L93" s="19"/>
      <c r="M93" s="19"/>
      <c r="N93" s="137"/>
      <c r="O93" s="19"/>
      <c r="P93" s="19"/>
      <c r="Q93" s="69"/>
    </row>
    <row r="94" spans="2:17" s="1" customFormat="1" ht="21.75" customHeight="1" thickBot="1" x14ac:dyDescent="0.3">
      <c r="B94" s="149" t="s">
        <v>80</v>
      </c>
      <c r="C94" s="150"/>
      <c r="D94" s="150"/>
      <c r="E94" s="150"/>
      <c r="F94" s="150"/>
      <c r="G94" s="150"/>
      <c r="H94" s="150"/>
      <c r="I94" s="150"/>
      <c r="J94" s="150"/>
      <c r="K94" s="19"/>
      <c r="L94" s="19"/>
      <c r="M94" s="19"/>
      <c r="N94" s="19"/>
      <c r="O94" s="3"/>
    </row>
    <row r="95" spans="2:17" s="1" customFormat="1" ht="18" customHeight="1" x14ac:dyDescent="0.25">
      <c r="B95" s="51" t="s">
        <v>18</v>
      </c>
      <c r="C95" s="89"/>
      <c r="D95" s="85"/>
      <c r="E95" s="85"/>
      <c r="F95" s="85"/>
      <c r="G95" s="85"/>
      <c r="H95" s="85"/>
      <c r="I95" s="130"/>
      <c r="J95" s="86"/>
      <c r="K95" s="20"/>
      <c r="L95" s="51"/>
      <c r="M95" s="20"/>
      <c r="N95" s="144"/>
      <c r="O95" s="20"/>
      <c r="P95" s="51"/>
      <c r="Q95" s="69"/>
    </row>
    <row r="96" spans="2:17" s="1" customFormat="1" ht="15" customHeight="1" x14ac:dyDescent="0.25">
      <c r="B96" s="91" t="s">
        <v>18</v>
      </c>
      <c r="C96" s="117">
        <v>0</v>
      </c>
      <c r="D96" s="117">
        <v>0</v>
      </c>
      <c r="E96" s="117">
        <v>0</v>
      </c>
      <c r="F96" s="117">
        <v>0</v>
      </c>
      <c r="G96" s="117">
        <v>0</v>
      </c>
      <c r="H96" s="117">
        <v>0</v>
      </c>
      <c r="I96" s="125">
        <v>0</v>
      </c>
      <c r="J96" s="119">
        <v>0</v>
      </c>
      <c r="K96" s="20"/>
      <c r="L96" s="45">
        <f t="shared" ref="L96:L98" si="36">SUM(C96:J96)</f>
        <v>0</v>
      </c>
      <c r="M96" s="20"/>
      <c r="N96" s="99">
        <f t="shared" ref="N96:N98" si="37">SUM(C96*$C$13)+(D96*$D$13)+(E96*$E$13)+(F96*$F$13)*(G96*$G$13)+(H96*$H$13)+(I96*$I$13)+($J$13*J96)</f>
        <v>0</v>
      </c>
      <c r="O96" s="20"/>
      <c r="P96" s="55">
        <f t="shared" ref="P96:P97" si="38">N96*1.2</f>
        <v>0</v>
      </c>
      <c r="Q96" s="69"/>
    </row>
    <row r="97" spans="2:17" s="1" customFormat="1" ht="17.25" customHeight="1" x14ac:dyDescent="0.25">
      <c r="B97" s="92" t="s">
        <v>19</v>
      </c>
      <c r="C97" s="117">
        <v>0</v>
      </c>
      <c r="D97" s="117">
        <v>0</v>
      </c>
      <c r="E97" s="117">
        <v>0</v>
      </c>
      <c r="F97" s="117">
        <v>0</v>
      </c>
      <c r="G97" s="117">
        <v>0</v>
      </c>
      <c r="H97" s="117">
        <v>0</v>
      </c>
      <c r="I97" s="125">
        <v>0</v>
      </c>
      <c r="J97" s="119">
        <v>0</v>
      </c>
      <c r="K97" s="20"/>
      <c r="L97" s="45">
        <f t="shared" si="36"/>
        <v>0</v>
      </c>
      <c r="M97" s="20"/>
      <c r="N97" s="99">
        <f t="shared" si="37"/>
        <v>0</v>
      </c>
      <c r="O97" s="20"/>
      <c r="P97" s="55">
        <f t="shared" si="38"/>
        <v>0</v>
      </c>
      <c r="Q97" s="69"/>
    </row>
    <row r="98" spans="2:17" s="1" customFormat="1" ht="17.25" customHeight="1" x14ac:dyDescent="0.25">
      <c r="B98" s="92" t="s">
        <v>20</v>
      </c>
      <c r="C98" s="117">
        <v>0</v>
      </c>
      <c r="D98" s="117">
        <v>0</v>
      </c>
      <c r="E98" s="117">
        <v>0</v>
      </c>
      <c r="F98" s="117">
        <v>0</v>
      </c>
      <c r="G98" s="117">
        <v>0</v>
      </c>
      <c r="H98" s="117">
        <v>0</v>
      </c>
      <c r="I98" s="125">
        <v>0</v>
      </c>
      <c r="J98" s="119">
        <v>0</v>
      </c>
      <c r="K98" s="20"/>
      <c r="L98" s="45">
        <f t="shared" si="36"/>
        <v>0</v>
      </c>
      <c r="M98" s="20"/>
      <c r="N98" s="99">
        <f t="shared" si="37"/>
        <v>0</v>
      </c>
      <c r="O98" s="20"/>
      <c r="P98" s="55">
        <f>N98*1.2</f>
        <v>0</v>
      </c>
      <c r="Q98" s="69"/>
    </row>
    <row r="99" spans="2:17" s="1" customFormat="1" ht="18" customHeight="1" x14ac:dyDescent="0.25">
      <c r="B99" s="93" t="s">
        <v>50</v>
      </c>
      <c r="C99" s="90"/>
      <c r="D99" s="87"/>
      <c r="E99" s="87"/>
      <c r="F99" s="87"/>
      <c r="G99" s="87"/>
      <c r="H99" s="87"/>
      <c r="I99" s="131"/>
      <c r="J99" s="88"/>
      <c r="K99" s="20"/>
      <c r="L99" s="52"/>
      <c r="M99" s="20"/>
      <c r="N99" s="145"/>
      <c r="O99" s="20"/>
      <c r="P99" s="52"/>
      <c r="Q99" s="69"/>
    </row>
    <row r="100" spans="2:17" s="1" customFormat="1" ht="15" customHeight="1" x14ac:dyDescent="0.25">
      <c r="B100" s="91" t="s">
        <v>51</v>
      </c>
      <c r="C100" s="117">
        <v>0</v>
      </c>
      <c r="D100" s="117">
        <v>0</v>
      </c>
      <c r="E100" s="117">
        <v>0</v>
      </c>
      <c r="F100" s="117">
        <v>0</v>
      </c>
      <c r="G100" s="117">
        <v>0</v>
      </c>
      <c r="H100" s="117">
        <v>0</v>
      </c>
      <c r="I100" s="125">
        <v>0</v>
      </c>
      <c r="J100" s="119">
        <v>0</v>
      </c>
      <c r="K100" s="20"/>
      <c r="L100" s="45">
        <f t="shared" ref="L100:L102" si="39">SUM(C100:J100)</f>
        <v>0</v>
      </c>
      <c r="M100" s="20"/>
      <c r="N100" s="99">
        <f t="shared" ref="N100:N102" si="40">SUM(C100*$C$13)+(D100*$D$13)+(E100*$E$13)+(F100*$F$13)*(G100*$G$13)+(H100*$H$13)+(I100*$I$13)+($J$13*J100)</f>
        <v>0</v>
      </c>
      <c r="O100" s="20"/>
      <c r="P100" s="55">
        <f t="shared" ref="P100:P102" si="41">N100*1.2</f>
        <v>0</v>
      </c>
      <c r="Q100" s="69"/>
    </row>
    <row r="101" spans="2:17" s="1" customFormat="1" ht="17.25" customHeight="1" x14ac:dyDescent="0.25">
      <c r="B101" s="92" t="s">
        <v>19</v>
      </c>
      <c r="C101" s="117">
        <v>0</v>
      </c>
      <c r="D101" s="117">
        <v>0</v>
      </c>
      <c r="E101" s="117">
        <v>0</v>
      </c>
      <c r="F101" s="117">
        <v>0</v>
      </c>
      <c r="G101" s="117">
        <v>0</v>
      </c>
      <c r="H101" s="117">
        <v>0</v>
      </c>
      <c r="I101" s="125">
        <v>0</v>
      </c>
      <c r="J101" s="119">
        <v>0</v>
      </c>
      <c r="K101" s="20"/>
      <c r="L101" s="45">
        <f t="shared" si="39"/>
        <v>0</v>
      </c>
      <c r="M101" s="20"/>
      <c r="N101" s="99">
        <f t="shared" si="40"/>
        <v>0</v>
      </c>
      <c r="O101" s="20"/>
      <c r="P101" s="55">
        <f t="shared" si="41"/>
        <v>0</v>
      </c>
      <c r="Q101" s="69"/>
    </row>
    <row r="102" spans="2:17" s="1" customFormat="1" ht="17.25" customHeight="1" x14ac:dyDescent="0.25">
      <c r="B102" s="92" t="s">
        <v>24</v>
      </c>
      <c r="C102" s="117">
        <v>0</v>
      </c>
      <c r="D102" s="117">
        <v>0</v>
      </c>
      <c r="E102" s="117">
        <v>0</v>
      </c>
      <c r="F102" s="117">
        <v>0</v>
      </c>
      <c r="G102" s="117">
        <v>0</v>
      </c>
      <c r="H102" s="117">
        <v>0</v>
      </c>
      <c r="I102" s="125">
        <v>0</v>
      </c>
      <c r="J102" s="119">
        <v>0</v>
      </c>
      <c r="K102" s="20"/>
      <c r="L102" s="45">
        <f t="shared" si="39"/>
        <v>0</v>
      </c>
      <c r="M102" s="20"/>
      <c r="N102" s="99">
        <f t="shared" si="40"/>
        <v>0</v>
      </c>
      <c r="O102" s="20"/>
      <c r="P102" s="55">
        <f t="shared" si="41"/>
        <v>0</v>
      </c>
      <c r="Q102" s="69"/>
    </row>
    <row r="103" spans="2:17" s="1" customFormat="1" ht="15" customHeight="1" x14ac:dyDescent="0.25">
      <c r="B103" s="52" t="s">
        <v>25</v>
      </c>
      <c r="C103" s="84"/>
      <c r="D103" s="78"/>
      <c r="E103" s="81"/>
      <c r="F103" s="81"/>
      <c r="G103" s="81"/>
      <c r="H103" s="83"/>
      <c r="I103" s="129"/>
      <c r="J103" s="82"/>
      <c r="K103" s="20"/>
      <c r="L103" s="45"/>
      <c r="M103" s="20"/>
      <c r="N103" s="99"/>
      <c r="O103" s="20"/>
      <c r="P103" s="45"/>
      <c r="Q103" s="69"/>
    </row>
    <row r="104" spans="2:17" s="1" customFormat="1" ht="15" customHeight="1" thickBot="1" x14ac:dyDescent="0.3">
      <c r="B104" s="92" t="s">
        <v>26</v>
      </c>
      <c r="C104" s="117">
        <v>0</v>
      </c>
      <c r="D104" s="117">
        <v>0</v>
      </c>
      <c r="E104" s="117">
        <v>0</v>
      </c>
      <c r="F104" s="117">
        <v>0</v>
      </c>
      <c r="G104" s="117">
        <v>0</v>
      </c>
      <c r="H104" s="117">
        <v>0</v>
      </c>
      <c r="I104" s="125">
        <v>0</v>
      </c>
      <c r="J104" s="119">
        <v>0</v>
      </c>
      <c r="K104" s="20"/>
      <c r="L104" s="45">
        <f t="shared" ref="L104" si="42">SUM(C104:J104)</f>
        <v>0</v>
      </c>
      <c r="M104" s="20"/>
      <c r="N104" s="99">
        <f t="shared" ref="N104" si="43">SUM(C104*$C$13)+(D104*$D$13)+(E104*$E$13)+(G104*$G$13)+(H104*$H$13)+(J104*$J$13)</f>
        <v>0</v>
      </c>
      <c r="O104" s="20"/>
      <c r="P104" s="55">
        <f t="shared" ref="P104" si="44">N104*1.2</f>
        <v>0</v>
      </c>
      <c r="Q104" s="69"/>
    </row>
    <row r="105" spans="2:17" s="1" customFormat="1" ht="21.75" customHeight="1" thickBot="1" x14ac:dyDescent="0.3">
      <c r="B105" s="149" t="s">
        <v>81</v>
      </c>
      <c r="C105" s="150"/>
      <c r="D105" s="150"/>
      <c r="E105" s="150"/>
      <c r="F105" s="150"/>
      <c r="G105" s="150"/>
      <c r="H105" s="150"/>
      <c r="I105" s="150"/>
      <c r="J105" s="150"/>
      <c r="K105" s="19"/>
      <c r="L105" s="19"/>
      <c r="M105" s="19"/>
      <c r="N105" s="19"/>
      <c r="O105" s="3"/>
    </row>
    <row r="106" spans="2:17" s="1" customFormat="1" ht="15" customHeight="1" x14ac:dyDescent="0.25">
      <c r="B106" s="52" t="s">
        <v>68</v>
      </c>
      <c r="C106" s="84"/>
      <c r="D106" s="78"/>
      <c r="E106" s="81"/>
      <c r="F106" s="81"/>
      <c r="G106" s="81"/>
      <c r="H106" s="83"/>
      <c r="I106" s="129"/>
      <c r="J106" s="82"/>
      <c r="K106" s="20"/>
      <c r="L106" s="45"/>
      <c r="M106" s="20"/>
      <c r="N106" s="98"/>
      <c r="O106" s="20"/>
      <c r="P106" s="45"/>
      <c r="Q106" s="69"/>
    </row>
    <row r="107" spans="2:17" s="1" customFormat="1" ht="30" customHeight="1" x14ac:dyDescent="0.25">
      <c r="B107" s="92" t="s">
        <v>66</v>
      </c>
      <c r="C107" s="117">
        <v>0</v>
      </c>
      <c r="D107" s="117">
        <v>0</v>
      </c>
      <c r="E107" s="117">
        <v>0</v>
      </c>
      <c r="F107" s="117">
        <v>0</v>
      </c>
      <c r="G107" s="117">
        <v>0</v>
      </c>
      <c r="H107" s="117">
        <v>0</v>
      </c>
      <c r="I107" s="125">
        <v>0</v>
      </c>
      <c r="J107" s="119">
        <v>0</v>
      </c>
      <c r="K107" s="20"/>
      <c r="L107" s="45">
        <f t="shared" ref="L107:L108" si="45">SUM(C107:J107)</f>
        <v>0</v>
      </c>
      <c r="M107" s="20"/>
      <c r="N107" s="99">
        <f t="shared" ref="N107:N108" si="46">SUM(C107*$C$13)+(D107*$D$13)+(E107*$E$13)+(G107*$G$13)+(H107*$H$13)+(J107*$J$13)</f>
        <v>0</v>
      </c>
      <c r="O107" s="20"/>
      <c r="P107" s="55">
        <f t="shared" ref="P107:P108" si="47">N107*1.2</f>
        <v>0</v>
      </c>
      <c r="Q107" s="69"/>
    </row>
    <row r="108" spans="2:17" s="1" customFormat="1" ht="17.25" customHeight="1" thickBot="1" x14ac:dyDescent="0.3">
      <c r="B108" s="92" t="s">
        <v>67</v>
      </c>
      <c r="C108" s="117">
        <v>0</v>
      </c>
      <c r="D108" s="117">
        <v>0</v>
      </c>
      <c r="E108" s="117">
        <v>0</v>
      </c>
      <c r="F108" s="117">
        <v>0</v>
      </c>
      <c r="G108" s="117">
        <v>0</v>
      </c>
      <c r="H108" s="117">
        <v>0</v>
      </c>
      <c r="I108" s="125">
        <v>0</v>
      </c>
      <c r="J108" s="119">
        <v>0</v>
      </c>
      <c r="K108" s="20"/>
      <c r="L108" s="45">
        <f t="shared" si="45"/>
        <v>0</v>
      </c>
      <c r="M108" s="20"/>
      <c r="N108" s="99">
        <f t="shared" si="46"/>
        <v>0</v>
      </c>
      <c r="O108" s="20"/>
      <c r="P108" s="55">
        <f t="shared" si="47"/>
        <v>0</v>
      </c>
      <c r="Q108" s="69"/>
    </row>
    <row r="109" spans="2:17" s="1" customFormat="1" ht="21.75" customHeight="1" thickBot="1" x14ac:dyDescent="0.3">
      <c r="B109" s="149" t="s">
        <v>82</v>
      </c>
      <c r="C109" s="150"/>
      <c r="D109" s="150"/>
      <c r="E109" s="150"/>
      <c r="F109" s="150"/>
      <c r="G109" s="150"/>
      <c r="H109" s="150"/>
      <c r="I109" s="150"/>
      <c r="J109" s="150"/>
      <c r="K109" s="19"/>
      <c r="L109" s="19"/>
      <c r="M109" s="19"/>
      <c r="N109" s="19"/>
      <c r="O109" s="3"/>
    </row>
    <row r="110" spans="2:17" s="1" customFormat="1" ht="17.25" customHeight="1" x14ac:dyDescent="0.25">
      <c r="B110" s="31" t="s">
        <v>83</v>
      </c>
      <c r="C110" s="117">
        <v>0</v>
      </c>
      <c r="D110" s="117">
        <v>0</v>
      </c>
      <c r="E110" s="117">
        <v>0</v>
      </c>
      <c r="F110" s="117">
        <v>0</v>
      </c>
      <c r="G110" s="117">
        <v>0</v>
      </c>
      <c r="H110" s="117">
        <v>0</v>
      </c>
      <c r="I110" s="117">
        <v>0</v>
      </c>
      <c r="J110" s="117">
        <v>0</v>
      </c>
      <c r="K110" s="20"/>
      <c r="L110" s="45">
        <f>SUM(C110*$C$13)+(D110*$D$13)+(E110*$E$13)+(F110*$F$13)+(G110*$G$13)+(H110*$H$13)</f>
        <v>0</v>
      </c>
      <c r="M110" s="20"/>
      <c r="N110" s="55">
        <f>SUM(E110*$C$13)+(F110*$D$13)+(G110*$E$13)+(H110*$F$13)+(I110*$G$13)+(J110*$H$13)</f>
        <v>0</v>
      </c>
      <c r="O110" s="3"/>
      <c r="P110" s="55">
        <f>SUM(G110*$C$13)+(H110*$D$13)+(I110*$E$13)+(J110*$F$13)+(K110*$G$13)+(L110*$H$13)</f>
        <v>0</v>
      </c>
    </row>
    <row r="111" spans="2:17" s="1" customFormat="1" ht="14.25" customHeight="1" thickBot="1" x14ac:dyDescent="0.3">
      <c r="B111" s="75" t="s">
        <v>53</v>
      </c>
      <c r="C111" s="41">
        <f>SUM(C96:C110)*C13</f>
        <v>0</v>
      </c>
      <c r="D111" s="41">
        <f t="shared" ref="D111:J111" si="48">SUM(D95:D110)*D13</f>
        <v>0</v>
      </c>
      <c r="E111" s="41">
        <f t="shared" si="48"/>
        <v>0</v>
      </c>
      <c r="F111" s="41">
        <f t="shared" si="48"/>
        <v>0</v>
      </c>
      <c r="G111" s="41">
        <f t="shared" si="48"/>
        <v>0</v>
      </c>
      <c r="H111" s="41">
        <f t="shared" si="48"/>
        <v>0</v>
      </c>
      <c r="I111" s="127">
        <f t="shared" si="48"/>
        <v>0</v>
      </c>
      <c r="J111" s="66">
        <f t="shared" si="48"/>
        <v>0</v>
      </c>
      <c r="K111" s="14"/>
      <c r="L111" s="45">
        <f>SUM(L110)</f>
        <v>0</v>
      </c>
      <c r="M111" s="14"/>
      <c r="N111" s="99">
        <f>SUM(N110)</f>
        <v>0</v>
      </c>
      <c r="O111" s="14"/>
      <c r="P111" s="55">
        <f t="shared" ref="P111" si="49">N111*1.2</f>
        <v>0</v>
      </c>
      <c r="Q111" s="69"/>
    </row>
    <row r="112" spans="2:17" s="1" customFormat="1" ht="15" customHeight="1" thickBot="1" x14ac:dyDescent="0.3">
      <c r="B112" s="100"/>
      <c r="C112" s="151"/>
      <c r="D112" s="151"/>
      <c r="E112" s="151"/>
      <c r="F112" s="151"/>
      <c r="G112" s="151"/>
      <c r="H112" s="151"/>
      <c r="I112" s="151"/>
      <c r="J112" s="151"/>
      <c r="K112" s="20"/>
      <c r="L112" s="20" t="s">
        <v>28</v>
      </c>
      <c r="M112" s="20"/>
      <c r="N112" s="97" t="s">
        <v>28</v>
      </c>
      <c r="O112" s="20"/>
      <c r="P112" s="20" t="s">
        <v>28</v>
      </c>
      <c r="Q112" s="69"/>
    </row>
    <row r="113" spans="2:17" s="4" customFormat="1" ht="18.95" customHeight="1" x14ac:dyDescent="0.25">
      <c r="B113" s="101" t="s">
        <v>73</v>
      </c>
      <c r="C113" s="102">
        <f t="shared" ref="C113:J113" si="50">SUM(C22+C33+C42+C58)</f>
        <v>0</v>
      </c>
      <c r="D113" s="102">
        <f t="shared" si="50"/>
        <v>0</v>
      </c>
      <c r="E113" s="102">
        <f t="shared" si="50"/>
        <v>0</v>
      </c>
      <c r="F113" s="102">
        <f t="shared" ca="1" si="50"/>
        <v>0</v>
      </c>
      <c r="G113" s="102">
        <f t="shared" si="50"/>
        <v>0</v>
      </c>
      <c r="H113" s="102">
        <f t="shared" si="50"/>
        <v>0</v>
      </c>
      <c r="I113" s="102">
        <f t="shared" si="50"/>
        <v>0</v>
      </c>
      <c r="J113" s="102">
        <f t="shared" si="50"/>
        <v>0</v>
      </c>
      <c r="K113" s="103"/>
      <c r="L113" s="104">
        <f>SUM(L22+L33+L42+L58)</f>
        <v>0</v>
      </c>
      <c r="M113" s="103"/>
      <c r="N113" s="105">
        <f>SUM(N22+N33+N42+N58)</f>
        <v>0</v>
      </c>
      <c r="O113" s="103"/>
      <c r="P113" s="105">
        <f>SUM(P22+P33+P42+P58)</f>
        <v>0</v>
      </c>
      <c r="Q113" s="70"/>
    </row>
    <row r="114" spans="2:17" s="4" customFormat="1" ht="18.95" customHeight="1" thickBot="1" x14ac:dyDescent="0.3">
      <c r="B114" s="53" t="s">
        <v>72</v>
      </c>
      <c r="C114" s="25">
        <f t="shared" ref="C114:J114" si="51">SUM(C22+C33+C42+C58+C91)</f>
        <v>0</v>
      </c>
      <c r="D114" s="25">
        <f t="shared" si="51"/>
        <v>0</v>
      </c>
      <c r="E114" s="25">
        <f t="shared" si="51"/>
        <v>0</v>
      </c>
      <c r="F114" s="25">
        <f t="shared" ca="1" si="51"/>
        <v>0</v>
      </c>
      <c r="G114" s="25">
        <f t="shared" si="51"/>
        <v>0</v>
      </c>
      <c r="H114" s="25">
        <f t="shared" si="51"/>
        <v>0</v>
      </c>
      <c r="I114" s="25">
        <f t="shared" si="51"/>
        <v>0</v>
      </c>
      <c r="J114" s="25">
        <f t="shared" si="51"/>
        <v>0</v>
      </c>
      <c r="K114" s="24"/>
      <c r="L114" s="95">
        <f>SUM(L22+L33+L42+L58+L91)</f>
        <v>0</v>
      </c>
      <c r="M114" s="24"/>
      <c r="N114" s="146">
        <f>SUM(N22+N33+N42+N58+N91)</f>
        <v>0</v>
      </c>
      <c r="O114" s="24"/>
      <c r="P114" s="106">
        <f>SUM(P22+P33+P42+P58+P91)</f>
        <v>0</v>
      </c>
      <c r="Q114" s="70"/>
    </row>
    <row r="115" spans="2:17" s="4" customFormat="1" ht="18.95" customHeight="1" thickBot="1" x14ac:dyDescent="0.3">
      <c r="B115" s="107" t="s">
        <v>74</v>
      </c>
      <c r="C115" s="108">
        <f t="shared" ref="C115:J115" si="52">SUM(C22+C33+C42+C58+C111)</f>
        <v>0</v>
      </c>
      <c r="D115" s="108">
        <f t="shared" si="52"/>
        <v>0</v>
      </c>
      <c r="E115" s="108">
        <f t="shared" si="52"/>
        <v>0</v>
      </c>
      <c r="F115" s="108">
        <f t="shared" ca="1" si="52"/>
        <v>0</v>
      </c>
      <c r="G115" s="108">
        <f t="shared" si="52"/>
        <v>0</v>
      </c>
      <c r="H115" s="108">
        <f t="shared" si="52"/>
        <v>0</v>
      </c>
      <c r="I115" s="108">
        <f t="shared" si="52"/>
        <v>0</v>
      </c>
      <c r="J115" s="108">
        <f t="shared" si="52"/>
        <v>0</v>
      </c>
      <c r="K115" s="109"/>
      <c r="L115" s="110">
        <f>SUM(L22+L33+L42+L58+L111)</f>
        <v>0</v>
      </c>
      <c r="M115" s="109"/>
      <c r="N115" s="105">
        <f>SUM(N22+N33+N42+N58+N111)</f>
        <v>0</v>
      </c>
      <c r="O115" s="109"/>
      <c r="P115" s="111">
        <f>SUM(P22+P33+P42+P58+P111)</f>
        <v>0</v>
      </c>
      <c r="Q115" s="70"/>
    </row>
    <row r="116" spans="2:17" x14ac:dyDescent="0.25">
      <c r="Q116" s="71"/>
    </row>
    <row r="117" spans="2:17" x14ac:dyDescent="0.25">
      <c r="P117" s="21"/>
    </row>
    <row r="118" spans="2:17" x14ac:dyDescent="0.25">
      <c r="P118" s="21"/>
    </row>
    <row r="119" spans="2:17" x14ac:dyDescent="0.25">
      <c r="P119" s="21"/>
    </row>
  </sheetData>
  <mergeCells count="27">
    <mergeCell ref="P9:P15"/>
    <mergeCell ref="B15:J15"/>
    <mergeCell ref="B4:J4"/>
    <mergeCell ref="B5:J5"/>
    <mergeCell ref="C8:J8"/>
    <mergeCell ref="L9:L15"/>
    <mergeCell ref="N9:N15"/>
    <mergeCell ref="A6:J6"/>
    <mergeCell ref="A7:J7"/>
    <mergeCell ref="C43:J43"/>
    <mergeCell ref="B44:J44"/>
    <mergeCell ref="B60:J60"/>
    <mergeCell ref="B62:J62"/>
    <mergeCell ref="C92:J92"/>
    <mergeCell ref="B63:J63"/>
    <mergeCell ref="B85:J85"/>
    <mergeCell ref="B89:J89"/>
    <mergeCell ref="B17:J17"/>
    <mergeCell ref="C23:J23"/>
    <mergeCell ref="B24:J24"/>
    <mergeCell ref="C34:J34"/>
    <mergeCell ref="B35:J35"/>
    <mergeCell ref="B94:J94"/>
    <mergeCell ref="B105:J105"/>
    <mergeCell ref="B109:J109"/>
    <mergeCell ref="C112:J112"/>
    <mergeCell ref="B93:J93"/>
  </mergeCells>
  <printOptions horizontalCentered="1" verticalCentered="1"/>
  <pageMargins left="0.19685039370078741" right="0.19685039370078741" top="0" bottom="0.19685039370078741" header="0.31496062992125984" footer="0.31496062992125984"/>
  <pageSetup paperSize="9" scale="35" fitToHeight="0" orientation="portrait" r:id="rId1"/>
  <headerFooter>
    <oddFooter>&amp;L&amp;"Calibri,Gras"&amp;F&amp;C&amp;"Calibri,Gras"21 0312 MOE&amp;R&amp;"-,Normal"&amp;P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AFBAFD7F34754CB0CE421724554DA1" ma:contentTypeVersion="19" ma:contentTypeDescription="Crée un document." ma:contentTypeScope="" ma:versionID="cfae4e7fa770bee5d644d881f0c0d423">
  <xsd:schema xmlns:xsd="http://www.w3.org/2001/XMLSchema" xmlns:xs="http://www.w3.org/2001/XMLSchema" xmlns:p="http://schemas.microsoft.com/office/2006/metadata/properties" xmlns:ns2="5bf461da-65a8-4a7a-8e44-d773955379c2" xmlns:ns3="fe280ad8-632a-4efe-9970-94e70cbad7ff" targetNamespace="http://schemas.microsoft.com/office/2006/metadata/properties" ma:root="true" ma:fieldsID="c4030c1aaaa0a82c1392269954e8a75c" ns2:_="" ns3:_="">
    <xsd:import namespace="5bf461da-65a8-4a7a-8e44-d773955379c2"/>
    <xsd:import namespace="fe280ad8-632a-4efe-9970-94e70cbad7f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461da-65a8-4a7a-8e44-d773955379c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156d303-703e-4472-8ae3-9351a37d2af6}" ma:internalName="TaxCatchAll" ma:showField="CatchAllData" ma:web="5bf461da-65a8-4a7a-8e44-d77395537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280ad8-632a-4efe-9970-94e70cbad7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3ef53c91-f780-42cd-affc-ff6234140a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f461da-65a8-4a7a-8e44-d773955379c2" xsi:nil="true"/>
    <lcf76f155ced4ddcb4097134ff3c332f xmlns="fe280ad8-632a-4efe-9970-94e70cbad7ff">
      <Terms xmlns="http://schemas.microsoft.com/office/infopath/2007/PartnerControls"/>
    </lcf76f155ced4ddcb4097134ff3c332f>
    <_dlc_DocId xmlns="5bf461da-65a8-4a7a-8e44-d773955379c2">D2Q4VHAD4MRU-2025796585-143912</_dlc_DocId>
    <_dlc_DocIdUrl xmlns="5bf461da-65a8-4a7a-8e44-d773955379c2">
      <Url>https://embase1.sharepoint.com/sites/SHAREEMBASE/_layouts/15/DocIdRedir.aspx?ID=D2Q4VHAD4MRU-2025796585-143912</Url>
      <Description>D2Q4VHAD4MRU-2025796585-143912</Description>
    </_dlc_DocIdUrl>
  </documentManagement>
</p:properties>
</file>

<file path=customXml/itemProps1.xml><?xml version="1.0" encoding="utf-8"?>
<ds:datastoreItem xmlns:ds="http://schemas.openxmlformats.org/officeDocument/2006/customXml" ds:itemID="{400E3105-74BC-40C2-ADE8-0B12B312D0A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9328DA4-47DC-4A8A-B835-9605F41007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90C330-D545-4390-A567-4F7EA8608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461da-65a8-4a7a-8e44-d773955379c2"/>
    <ds:schemaRef ds:uri="fe280ad8-632a-4efe-9970-94e70cbad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0959435-3F47-400E-86FF-AE2D81697CE3}">
  <ds:schemaRefs>
    <ds:schemaRef ds:uri="http://purl.org/dc/terms/"/>
    <ds:schemaRef ds:uri="http://www.w3.org/XML/1998/namespace"/>
    <ds:schemaRef ds:uri="http://purl.org/dc/elements/1.1/"/>
    <ds:schemaRef ds:uri="5bf461da-65a8-4a7a-8e44-d773955379c2"/>
    <ds:schemaRef ds:uri="fe280ad8-632a-4efe-9970-94e70cbad7f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à compléter groupements</vt:lpstr>
      <vt:lpstr>'DPGF à compléter groupements'!Zone_d_impression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GUEY, Catherine</dc:creator>
  <cp:keywords/>
  <dc:description/>
  <cp:lastModifiedBy>CIBIEN Laura</cp:lastModifiedBy>
  <cp:revision/>
  <cp:lastPrinted>2025-04-29T07:59:01Z</cp:lastPrinted>
  <dcterms:created xsi:type="dcterms:W3CDTF">2020-04-14T14:55:43Z</dcterms:created>
  <dcterms:modified xsi:type="dcterms:W3CDTF">2025-04-29T08:05:00Z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0x01010032AFBAFD7F34754CB0CE421724554DA1</vt:lpwstr>
  </property>
  <property fmtid="{D5CDD505-2E9C-101B-9397-08002B2CF9AE}" pid="3" name="MediaServiceImageTags">
    <vt:lpwstr/>
  </property>
  <property fmtid="{D5CDD505-2E9C-101B-9397-08002B2CF9AE}" pid="4" name="_dlc_DocIdItemGuid">
    <vt:lpwstr>73b720c7-73e3-48b5-99ff-ac022304b2b3</vt:lpwstr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