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f.priv\dfs\Dossiers_Collaboratifs\Marches_Publics\EXPOS\43 - Orson Welles\4 - Travaux\1 - DCE\Publication Place\"/>
    </mc:Choice>
  </mc:AlternateContent>
  <xr:revisionPtr revIDLastSave="0" documentId="8_{AA03682F-4FAB-4F04-BD88-E926FB0AD280}" xr6:coauthVersionLast="47" xr6:coauthVersionMax="47" xr10:uidLastSave="{00000000-0000-0000-0000-000000000000}"/>
  <bookViews>
    <workbookView xWindow="-120" yWindow="-120" windowWidth="29040" windowHeight="15840" xr2:uid="{06FA523A-F359-480A-A2EB-7F566D93F7BD}"/>
  </bookViews>
  <sheets>
    <sheet name="LOT 1 - Tableau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1" l="1"/>
  <c r="F34" i="1" s="1"/>
  <c r="F20" i="1"/>
  <c r="F6" i="1"/>
  <c r="F56" i="1"/>
  <c r="F51" i="1"/>
  <c r="F43" i="1"/>
  <c r="F79" i="1"/>
  <c r="F73" i="1"/>
  <c r="F66" i="1"/>
  <c r="H63" i="1"/>
  <c r="F62" i="1"/>
  <c r="F82" i="1" l="1"/>
  <c r="F83" i="1" s="1"/>
  <c r="F84" i="1" s="1"/>
</calcChain>
</file>

<file path=xl/sharedStrings.xml><?xml version="1.0" encoding="utf-8"?>
<sst xmlns="http://schemas.openxmlformats.org/spreadsheetml/2006/main" count="206" uniqueCount="124">
  <si>
    <t>LOT 1 - AMÉNAGEMENT</t>
  </si>
  <si>
    <r>
      <rPr>
        <sz val="25"/>
        <color indexed="8"/>
        <rFont val="Helvetica"/>
      </rPr>
      <t>DPGF</t>
    </r>
    <r>
      <rPr>
        <sz val="11"/>
        <color indexed="8"/>
        <rFont val="Calibri"/>
      </rPr>
      <t xml:space="preserve">	</t>
    </r>
  </si>
  <si>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</si>
  <si>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DESCRIPTION DES TRAVAUX</t>
  </si>
  <si>
    <t>Unité</t>
  </si>
  <si>
    <t>Qté</t>
  </si>
  <si>
    <t>P.U. / Total</t>
  </si>
  <si>
    <t>Total</t>
  </si>
  <si>
    <t>Commentaires</t>
  </si>
  <si>
    <t>1</t>
  </si>
  <si>
    <t>CIMAISES ET MENUISERIES</t>
  </si>
  <si>
    <t>1.1</t>
  </si>
  <si>
    <t>C 1 425 x 366</t>
  </si>
  <si>
    <t>u</t>
  </si>
  <si>
    <t>1.2</t>
  </si>
  <si>
    <t>C 2 976 x 366</t>
  </si>
  <si>
    <t>1.3</t>
  </si>
  <si>
    <t>C 3 244 x 366</t>
  </si>
  <si>
    <t>1.4</t>
  </si>
  <si>
    <t>C 4 - 250 x 366</t>
  </si>
  <si>
    <t>Cimaise</t>
  </si>
  <si>
    <t>Niche</t>
  </si>
  <si>
    <t>1.5</t>
  </si>
  <si>
    <t>C 5 510 x 366</t>
  </si>
  <si>
    <t>1.6</t>
  </si>
  <si>
    <t>C 6 425 x 366</t>
  </si>
  <si>
    <t>1.7</t>
  </si>
  <si>
    <t>C 7 976 x 366</t>
  </si>
  <si>
    <t>1.8</t>
  </si>
  <si>
    <t>C 8 315 x 366</t>
  </si>
  <si>
    <t>1.9</t>
  </si>
  <si>
    <t>C 9 9 595 x 366</t>
  </si>
  <si>
    <t>2</t>
  </si>
  <si>
    <t>VITRINES / SOCLES</t>
  </si>
  <si>
    <t>2.1</t>
  </si>
  <si>
    <t>Vt1 (capot à fabriquer)</t>
  </si>
  <si>
    <t>2.2</t>
  </si>
  <si>
    <t>Vt2</t>
  </si>
  <si>
    <t>2.3</t>
  </si>
  <si>
    <t>Vt3</t>
  </si>
  <si>
    <t>2.4</t>
  </si>
  <si>
    <t>Vt4</t>
  </si>
  <si>
    <t>2.5</t>
  </si>
  <si>
    <t>Vt5</t>
  </si>
  <si>
    <t>2.6</t>
  </si>
  <si>
    <t>Vt6 (capot à fabriquer)</t>
  </si>
  <si>
    <t>2.7</t>
  </si>
  <si>
    <t>Remise en état de Vm1, Vm4, Vm5, Vm8</t>
  </si>
  <si>
    <t>2.8</t>
  </si>
  <si>
    <t>Vm6 (capot à fabriquer)</t>
  </si>
  <si>
    <t>2.9</t>
  </si>
  <si>
    <t>Socle</t>
  </si>
  <si>
    <t>3</t>
  </si>
  <si>
    <t>DISPOSITIFS SPÉCIFIQUES</t>
  </si>
  <si>
    <t>3.1</t>
  </si>
  <si>
    <t>Boule à neige</t>
  </si>
  <si>
    <t>Système soufflerie</t>
  </si>
  <si>
    <t>Support (socle)</t>
  </si>
  <si>
    <t>3.2</t>
  </si>
  <si>
    <t>F1
- Tringles à rideau</t>
  </si>
  <si>
    <t>3.3</t>
  </si>
  <si>
    <t>F2
- Tringles à rideau</t>
  </si>
  <si>
    <t>3.4</t>
  </si>
  <si>
    <t>3.5</t>
  </si>
  <si>
    <t>D1 / Guerre des mondes</t>
  </si>
  <si>
    <t>m²</t>
  </si>
  <si>
    <t>3.7</t>
  </si>
  <si>
    <t>D2 / Dame de Shangaï</t>
  </si>
  <si>
    <t>3.8</t>
  </si>
  <si>
    <t>Sonars Phidget</t>
  </si>
  <si>
    <t>Rideaux</t>
  </si>
  <si>
    <t>4</t>
  </si>
  <si>
    <t>PEINTURE</t>
  </si>
  <si>
    <t>4.1</t>
  </si>
  <si>
    <t xml:space="preserve">Peinture murs </t>
  </si>
  <si>
    <t>5</t>
  </si>
  <si>
    <t>REVÊTEMENT DE SOLS</t>
  </si>
  <si>
    <t>5.1</t>
  </si>
  <si>
    <t>Moquette 01 octogonale - "Guerre des mondes"</t>
  </si>
  <si>
    <t>5.2</t>
  </si>
  <si>
    <t>5.3</t>
  </si>
  <si>
    <t>Moquette 03 carrée F2 - "Salle de projection 2"</t>
  </si>
  <si>
    <t>5.4</t>
  </si>
  <si>
    <t>Moquette 04 rectangulaire - "Salle de projection 3"</t>
  </si>
  <si>
    <t>6</t>
  </si>
  <si>
    <t>MOBILIER / DIVERS</t>
  </si>
  <si>
    <t>6.1</t>
  </si>
  <si>
    <t>Luge Rosebud</t>
  </si>
  <si>
    <t>6.2</t>
  </si>
  <si>
    <t>Modules bancs MB1, MB2, MB3, MB4</t>
  </si>
  <si>
    <t>6.3</t>
  </si>
  <si>
    <r>
      <rPr>
        <b/>
        <sz val="11"/>
        <color rgb="FF000000"/>
        <rFont val="Helvetica"/>
      </rPr>
      <t>Pouf FatBoy</t>
    </r>
    <r>
      <rPr>
        <sz val="11"/>
        <color indexed="8"/>
        <rFont val="Helvetica"/>
      </rPr>
      <t xml:space="preserve"> / Point Large Mingle tissu gris / Ø 70 cm - Tissu bouclé (gris)</t>
    </r>
  </si>
  <si>
    <t>7</t>
  </si>
  <si>
    <t>DEPOSE DES AMENAGEMENTS SCENOGRAPHIQUES</t>
  </si>
  <si>
    <t>Dépose de l’ensemble</t>
  </si>
  <si>
    <t>ens</t>
  </si>
  <si>
    <t>Total HT</t>
  </si>
  <si>
    <t>TVA 20%</t>
  </si>
  <si>
    <t>Total TTC</t>
  </si>
  <si>
    <t xml:space="preserve">Fait à </t>
  </si>
  <si>
    <t>Le</t>
  </si>
  <si>
    <t>Cachet entreprise</t>
  </si>
  <si>
    <t>7.1</t>
  </si>
  <si>
    <t>Maquette intérieure</t>
  </si>
  <si>
    <t>Cloche</t>
  </si>
  <si>
    <t xml:space="preserve">F3
- Tringles à rideau </t>
  </si>
  <si>
    <t>D1.1 : Paroi double face de H300x180cm avec revêtement acoustique</t>
  </si>
  <si>
    <t>D1.7 : Modules écrans</t>
  </si>
  <si>
    <t>Panneaux en dibond finition miroir H120x70cm</t>
  </si>
  <si>
    <t>Pupitre de H45,5x160x30cm</t>
  </si>
  <si>
    <t>D1.5 : Simple face de H300x180cm avec fixation murale</t>
  </si>
  <si>
    <t>D1.4 : Paroi double face de H300X180cm avec revêtement acoustique</t>
  </si>
  <si>
    <t>D1.3 : Paroi double face de H300X180cm avec revêtement acoustique</t>
  </si>
  <si>
    <t>D1.2 : Paroi simple face de H300X180cm avec revêtement acoustique</t>
  </si>
  <si>
    <t>D1.6 : Simple face de H300x267,5cm avec fixation murale</t>
  </si>
  <si>
    <t>3.6</t>
  </si>
  <si>
    <t>Support écrans 65"</t>
  </si>
  <si>
    <t>DPGF EXPOSITION 
« MY NAME IS ORSON WELLES » 
LA CINEMATHEQUE FRANÇAISE</t>
  </si>
  <si>
    <t>VARIANTE 1 - Système de câbles métalliques, attaches, anneaux et lest</t>
  </si>
  <si>
    <t>VARIANTE 2 - Structure autoportante en tubes aluminium peint</t>
  </si>
  <si>
    <t>D3 / Pupitre interactfif</t>
  </si>
  <si>
    <t>VARIANTE 1: vitrine table avec socle plein</t>
  </si>
  <si>
    <t>VARIANTE 2: vitrine table avec socle évidé comme vitrines existantes parc CF</t>
  </si>
  <si>
    <t>Moquette 02 carrée F1 - "Salle de projection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</si>
</sst>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2]\ 0.00"/>
    <numFmt numFmtId="165" formatCode="0.0"/>
    <numFmt numFmtId="166" formatCode="[$€-2]\ #,##0.00"/>
    <numFmt numFmtId="167" formatCode="d\.m"/>
  </numFmts>
  <fonts count="10" x14ac:knownFonts="1">
    <font>
      <sz val="11"/>
      <color indexed="8"/>
      <name val="Calibri"/>
    </font>
    <font>
      <b/>
      <sz val="30"/>
      <color indexed="9"/>
      <name val="Helvetica"/>
    </font>
    <font>
      <b/>
      <sz val="13"/>
      <color indexed="8"/>
      <name val="Helvetica"/>
    </font>
    <font>
      <sz val="25"/>
      <color indexed="8"/>
      <name val="Helvetica"/>
    </font>
    <font>
      <sz val="13"/>
      <color indexed="8"/>
      <name val="Helvetica"/>
    </font>
    <font>
      <sz val="11"/>
      <color indexed="8"/>
      <name val="Helvetica"/>
    </font>
    <font>
      <sz val="12"/>
      <color indexed="8"/>
      <name val="Calibri"/>
    </font>
    <font>
      <b/>
      <sz val="11"/>
      <color indexed="8"/>
      <name val="Helvetica"/>
    </font>
    <font>
      <i/>
      <sz val="13"/>
      <color indexed="8"/>
      <name val="Helvetica"/>
    </font>
    <font>
      <b/>
      <sz val="11"/>
      <color rgb="FF000000"/>
      <name val="Helvetica"/>
    </font>
  </fonts>
  <fills count="8">
    <fill>
      <patternFill patternType="none"/>
    </fill>
    <fill>
      <patternFill patternType="gray125"/>
    </fill>
    <fill>
      <patternFill patternType="solid">
        <fgColor indexed="8"/>
        <bgColor auto="1"/>
      </patternFill>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theme="3" tint="0.749992370372631"/>
        <bgColor indexed="64"/>
      </patternFill>
    </fill>
    <fill>
      <patternFill patternType="solid">
        <fgColor rgb="FFFFFF00"/>
        <bgColor indexed="64"/>
      </patternFill>
    </fill>
  </fills>
  <borders count="5">
    <border>
      <left/>
      <right/>
      <top/>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style="thin">
        <color indexed="8"/>
      </top>
      <bottom style="thin">
        <color indexed="64"/>
      </bottom>
      <diagonal/>
    </border>
  </borders>
  <cellStyleXfs count="1">
    <xf numFmtId="0" fontId="0" fillId="0" borderId="0" applyNumberFormat="0" applyFill="0" applyBorder="0" applyProtection="0"/>
  </cellStyleXfs>
  <cellXfs count="71">
    <xf numFmtId="0" fontId="0" fillId="0" borderId="0" xfId="0"/>
    <xf numFmtId="0" fontId="2" fillId="4" borderId="1" xfId="0" applyFont="1" applyFill="1" applyBorder="1" applyAlignment="1">
      <alignment horizontal="center" vertical="top" wrapText="1"/>
    </xf>
    <xf numFmtId="0" fontId="0" fillId="0" borderId="0" xfId="0" applyNumberFormat="1"/>
    <xf numFmtId="49" fontId="4" fillId="3" borderId="2" xfId="0" applyNumberFormat="1" applyFont="1" applyFill="1" applyBorder="1" applyAlignment="1">
      <alignment horizontal="center" vertical="top" wrapText="1"/>
    </xf>
    <xf numFmtId="49" fontId="4" fillId="4" borderId="2" xfId="0" applyNumberFormat="1" applyFont="1" applyFill="1" applyBorder="1" applyAlignment="1">
      <alignment horizontal="center" vertical="top"/>
    </xf>
    <xf numFmtId="165" fontId="8" fillId="4" borderId="2" xfId="0" applyNumberFormat="1" applyFont="1" applyFill="1" applyBorder="1" applyAlignment="1">
      <alignment horizontal="center" vertical="top"/>
    </xf>
    <xf numFmtId="49" fontId="7" fillId="3" borderId="2" xfId="0" applyNumberFormat="1" applyFont="1" applyFill="1" applyBorder="1" applyAlignment="1">
      <alignment horizontal="left" vertical="top"/>
    </xf>
    <xf numFmtId="49" fontId="7" fillId="3" borderId="2" xfId="0" applyNumberFormat="1" applyFont="1" applyFill="1" applyBorder="1" applyAlignment="1">
      <alignment horizontal="left" vertical="top" wrapText="1"/>
    </xf>
    <xf numFmtId="49" fontId="5" fillId="3" borderId="2" xfId="0" applyNumberFormat="1" applyFont="1" applyFill="1" applyBorder="1" applyAlignment="1">
      <alignment horizontal="left" vertical="top"/>
    </xf>
    <xf numFmtId="2" fontId="5" fillId="3" borderId="2" xfId="0" applyNumberFormat="1" applyFont="1" applyFill="1" applyBorder="1" applyAlignment="1">
      <alignment horizontal="left" vertical="top"/>
    </xf>
    <xf numFmtId="164" fontId="5" fillId="3" borderId="2" xfId="0" applyNumberFormat="1" applyFont="1" applyFill="1" applyBorder="1" applyAlignment="1">
      <alignment horizontal="left" vertical="top"/>
    </xf>
    <xf numFmtId="166" fontId="5" fillId="3" borderId="2" xfId="0" applyNumberFormat="1" applyFont="1" applyFill="1" applyBorder="1" applyAlignment="1">
      <alignment horizontal="right" vertical="top"/>
    </xf>
    <xf numFmtId="0" fontId="5" fillId="3" borderId="2" xfId="0" applyFont="1" applyFill="1" applyBorder="1" applyAlignment="1">
      <alignment horizontal="left" vertical="top"/>
    </xf>
    <xf numFmtId="0" fontId="4" fillId="3" borderId="2" xfId="0" applyFont="1" applyFill="1" applyBorder="1" applyAlignment="1">
      <alignment vertical="top"/>
    </xf>
    <xf numFmtId="49" fontId="5" fillId="3" borderId="2" xfId="0" applyNumberFormat="1" applyFont="1" applyFill="1" applyBorder="1" applyAlignment="1">
      <alignment horizontal="left" vertical="top" wrapText="1"/>
    </xf>
    <xf numFmtId="0" fontId="5" fillId="3" borderId="2" xfId="0" applyFont="1" applyFill="1" applyBorder="1" applyAlignment="1">
      <alignment horizontal="left" vertical="top" wrapText="1"/>
    </xf>
    <xf numFmtId="1" fontId="5" fillId="3" borderId="2" xfId="0" applyNumberFormat="1" applyFont="1" applyFill="1" applyBorder="1" applyAlignment="1">
      <alignment horizontal="left" vertical="top"/>
    </xf>
    <xf numFmtId="0" fontId="2" fillId="3" borderId="2" xfId="0" applyFont="1" applyFill="1" applyBorder="1" applyAlignment="1">
      <alignment vertical="top"/>
    </xf>
    <xf numFmtId="0" fontId="7" fillId="3" borderId="2" xfId="0" applyFont="1" applyFill="1" applyBorder="1" applyAlignment="1">
      <alignment horizontal="left" vertical="top"/>
    </xf>
    <xf numFmtId="0" fontId="7" fillId="3" borderId="2" xfId="0" applyFont="1" applyFill="1" applyBorder="1" applyAlignment="1">
      <alignment horizontal="left" vertical="top" wrapText="1"/>
    </xf>
    <xf numFmtId="49" fontId="7" fillId="0" borderId="2" xfId="0" applyNumberFormat="1" applyFont="1" applyBorder="1" applyAlignment="1">
      <alignment horizontal="left" vertical="top"/>
    </xf>
    <xf numFmtId="49" fontId="7" fillId="0" borderId="2" xfId="0" applyNumberFormat="1" applyFont="1" applyBorder="1" applyAlignment="1">
      <alignment horizontal="left" vertical="top" wrapText="1"/>
    </xf>
    <xf numFmtId="49" fontId="5" fillId="0" borderId="2" xfId="0" applyNumberFormat="1" applyFont="1" applyBorder="1" applyAlignment="1">
      <alignment horizontal="left" vertical="top"/>
    </xf>
    <xf numFmtId="1" fontId="5" fillId="0" borderId="2" xfId="0" applyNumberFormat="1" applyFont="1" applyBorder="1" applyAlignment="1">
      <alignment horizontal="left" vertical="top"/>
    </xf>
    <xf numFmtId="166" fontId="5" fillId="0" borderId="2" xfId="0" applyNumberFormat="1" applyFont="1" applyBorder="1" applyAlignment="1">
      <alignment horizontal="right" vertical="top"/>
    </xf>
    <xf numFmtId="0" fontId="7" fillId="0" borderId="2" xfId="0" applyFont="1" applyBorder="1" applyAlignment="1">
      <alignment horizontal="left" vertical="top"/>
    </xf>
    <xf numFmtId="0" fontId="4" fillId="5" borderId="2" xfId="0" applyFont="1" applyFill="1" applyBorder="1" applyAlignment="1">
      <alignment vertical="top"/>
    </xf>
    <xf numFmtId="49" fontId="5" fillId="0" borderId="2" xfId="0" applyNumberFormat="1" applyFont="1" applyBorder="1" applyAlignment="1">
      <alignment horizontal="left" vertical="top" wrapText="1"/>
    </xf>
    <xf numFmtId="0" fontId="5" fillId="0" borderId="2" xfId="0" applyFont="1" applyBorder="1" applyAlignment="1">
      <alignment horizontal="left" vertical="top"/>
    </xf>
    <xf numFmtId="167" fontId="7" fillId="3" borderId="2" xfId="0" applyNumberFormat="1" applyFont="1" applyFill="1" applyBorder="1" applyAlignment="1">
      <alignment horizontal="left" vertical="top"/>
    </xf>
    <xf numFmtId="0" fontId="0" fillId="3" borderId="2" xfId="0" applyFill="1" applyBorder="1" applyAlignment="1">
      <alignment horizontal="left" vertical="top"/>
    </xf>
    <xf numFmtId="1" fontId="0" fillId="3" borderId="2" xfId="0" applyNumberFormat="1" applyFill="1" applyBorder="1" applyAlignment="1">
      <alignment horizontal="left" vertical="top"/>
    </xf>
    <xf numFmtId="164" fontId="0" fillId="3" borderId="2" xfId="0" applyNumberFormat="1" applyFill="1" applyBorder="1" applyAlignment="1">
      <alignment horizontal="right" vertical="top"/>
    </xf>
    <xf numFmtId="0" fontId="5" fillId="3" borderId="2" xfId="0" applyNumberFormat="1" applyFont="1" applyFill="1" applyBorder="1" applyAlignment="1">
      <alignment horizontal="left" vertical="top"/>
    </xf>
    <xf numFmtId="0" fontId="4" fillId="3" borderId="2" xfId="0" applyNumberFormat="1" applyFont="1" applyFill="1" applyBorder="1" applyAlignment="1">
      <alignment vertical="top"/>
    </xf>
    <xf numFmtId="166" fontId="5" fillId="3" borderId="2" xfId="0" applyNumberFormat="1" applyFont="1" applyFill="1" applyBorder="1" applyAlignment="1">
      <alignment horizontal="left" vertical="top"/>
    </xf>
    <xf numFmtId="165" fontId="4" fillId="4" borderId="2" xfId="0" applyNumberFormat="1" applyFont="1" applyFill="1" applyBorder="1" applyAlignment="1">
      <alignment horizontal="center" vertical="top"/>
    </xf>
    <xf numFmtId="165" fontId="5" fillId="3" borderId="2" xfId="0" applyNumberFormat="1" applyFont="1" applyFill="1" applyBorder="1" applyAlignment="1">
      <alignment horizontal="left" vertical="top"/>
    </xf>
    <xf numFmtId="166" fontId="7" fillId="3" borderId="2" xfId="0" applyNumberFormat="1" applyFont="1" applyFill="1" applyBorder="1" applyAlignment="1">
      <alignment horizontal="right" vertical="top"/>
    </xf>
    <xf numFmtId="49" fontId="7" fillId="0" borderId="3" xfId="0" applyNumberFormat="1" applyFont="1" applyBorder="1" applyAlignment="1">
      <alignment horizontal="left" vertical="top"/>
    </xf>
    <xf numFmtId="2" fontId="5" fillId="0" borderId="3" xfId="0" applyNumberFormat="1" applyFont="1" applyBorder="1" applyAlignment="1">
      <alignment horizontal="left" vertical="top"/>
    </xf>
    <xf numFmtId="164" fontId="5" fillId="0" borderId="3" xfId="0" applyNumberFormat="1" applyFont="1" applyBorder="1" applyAlignment="1">
      <alignment horizontal="left" vertical="top"/>
    </xf>
    <xf numFmtId="0" fontId="0" fillId="3" borderId="3" xfId="0" applyFill="1" applyBorder="1"/>
    <xf numFmtId="0" fontId="7" fillId="6" borderId="2" xfId="0" applyFont="1" applyFill="1" applyBorder="1" applyAlignment="1">
      <alignment horizontal="left" vertical="top"/>
    </xf>
    <xf numFmtId="49" fontId="7" fillId="6" borderId="2" xfId="0" applyNumberFormat="1" applyFont="1" applyFill="1" applyBorder="1" applyAlignment="1">
      <alignment horizontal="left" vertical="top"/>
    </xf>
    <xf numFmtId="49" fontId="7" fillId="6" borderId="2" xfId="0" applyNumberFormat="1" applyFont="1" applyFill="1" applyBorder="1" applyAlignment="1">
      <alignment horizontal="right" vertical="top"/>
    </xf>
    <xf numFmtId="49" fontId="7" fillId="6" borderId="2" xfId="0" applyNumberFormat="1" applyFont="1" applyFill="1" applyBorder="1" applyAlignment="1">
      <alignment horizontal="center" vertical="top"/>
    </xf>
    <xf numFmtId="49" fontId="7" fillId="7" borderId="2" xfId="0" applyNumberFormat="1" applyFont="1" applyFill="1" applyBorder="1" applyAlignment="1">
      <alignment horizontal="left" vertical="top"/>
    </xf>
    <xf numFmtId="0" fontId="7" fillId="7" borderId="2" xfId="0" applyFont="1" applyFill="1" applyBorder="1" applyAlignment="1">
      <alignment horizontal="left" vertical="top"/>
    </xf>
    <xf numFmtId="2" fontId="7" fillId="7" borderId="2" xfId="0" applyNumberFormat="1" applyFont="1" applyFill="1" applyBorder="1" applyAlignment="1">
      <alignment horizontal="left" vertical="top"/>
    </xf>
    <xf numFmtId="164" fontId="7" fillId="7" borderId="2" xfId="0" applyNumberFormat="1" applyFont="1" applyFill="1" applyBorder="1" applyAlignment="1">
      <alignment horizontal="right" vertical="top"/>
    </xf>
    <xf numFmtId="165" fontId="7" fillId="7" borderId="2" xfId="0" applyNumberFormat="1" applyFont="1" applyFill="1" applyBorder="1" applyAlignment="1">
      <alignment horizontal="left" vertical="top"/>
    </xf>
    <xf numFmtId="49" fontId="7" fillId="3" borderId="1" xfId="0" applyNumberFormat="1" applyFont="1" applyFill="1" applyBorder="1" applyAlignment="1">
      <alignment horizontal="left" vertical="top"/>
    </xf>
    <xf numFmtId="49" fontId="7" fillId="3" borderId="1"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xf>
    <xf numFmtId="1" fontId="5" fillId="3" borderId="1" xfId="0" applyNumberFormat="1" applyFont="1" applyFill="1" applyBorder="1" applyAlignment="1">
      <alignment horizontal="left" vertical="top"/>
    </xf>
    <xf numFmtId="164" fontId="5" fillId="3" borderId="1" xfId="0" applyNumberFormat="1" applyFont="1" applyFill="1" applyBorder="1" applyAlignment="1">
      <alignment horizontal="left" vertical="top"/>
    </xf>
    <xf numFmtId="166" fontId="5" fillId="3" borderId="1" xfId="0" applyNumberFormat="1" applyFont="1" applyFill="1" applyBorder="1" applyAlignment="1">
      <alignment horizontal="right" vertical="top"/>
    </xf>
    <xf numFmtId="0" fontId="7" fillId="3" borderId="1" xfId="0" applyFont="1" applyFill="1" applyBorder="1" applyAlignment="1">
      <alignment horizontal="left" vertical="top"/>
    </xf>
    <xf numFmtId="49" fontId="7" fillId="3" borderId="4" xfId="0" applyNumberFormat="1" applyFont="1" applyFill="1" applyBorder="1" applyAlignment="1">
      <alignment horizontal="left" vertical="top"/>
    </xf>
    <xf numFmtId="49" fontId="5" fillId="3" borderId="4" xfId="0" applyNumberFormat="1" applyFont="1" applyFill="1" applyBorder="1" applyAlignment="1">
      <alignment horizontal="left" vertical="top"/>
    </xf>
    <xf numFmtId="1" fontId="5" fillId="3" borderId="4" xfId="0" applyNumberFormat="1" applyFont="1" applyFill="1" applyBorder="1" applyAlignment="1">
      <alignment horizontal="left" vertical="top"/>
    </xf>
    <xf numFmtId="164" fontId="5" fillId="3" borderId="4" xfId="0" applyNumberFormat="1" applyFont="1" applyFill="1" applyBorder="1" applyAlignment="1">
      <alignment horizontal="left" vertical="top"/>
    </xf>
    <xf numFmtId="166" fontId="5" fillId="3" borderId="4" xfId="0" applyNumberFormat="1" applyFont="1" applyFill="1" applyBorder="1" applyAlignment="1">
      <alignment horizontal="right" vertical="top"/>
    </xf>
    <xf numFmtId="0" fontId="5" fillId="3" borderId="4" xfId="0" applyFont="1" applyFill="1" applyBorder="1" applyAlignment="1">
      <alignment horizontal="left" vertical="top"/>
    </xf>
    <xf numFmtId="49" fontId="1" fillId="2" borderId="1" xfId="0" applyNumberFormat="1" applyFont="1" applyFill="1" applyBorder="1" applyAlignment="1">
      <alignment horizontal="left" vertical="top" wrapText="1"/>
    </xf>
    <xf numFmtId="0" fontId="0" fillId="3" borderId="1" xfId="0" applyFill="1" applyBorder="1"/>
    <xf numFmtId="49" fontId="3" fillId="3" borderId="2" xfId="0" applyNumberFormat="1" applyFont="1" applyFill="1" applyBorder="1" applyAlignment="1">
      <alignment horizontal="left" vertical="top"/>
    </xf>
    <xf numFmtId="0" fontId="0" fillId="3" borderId="2" xfId="0" applyFill="1" applyBorder="1"/>
    <xf numFmtId="49" fontId="5" fillId="3" borderId="2" xfId="0" applyNumberFormat="1" applyFont="1" applyFill="1" applyBorder="1" applyAlignment="1">
      <alignment horizontal="left" vertical="center" wrapText="1"/>
    </xf>
    <xf numFmtId="0" fontId="6" fillId="3"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57AD6-7D7C-4340-9FE9-AFA947CC2C61}">
  <dimension ref="A1:H85"/>
  <sheetViews>
    <sheetView showGridLines="0" tabSelected="1" zoomScale="85" zoomScaleNormal="85" workbookViewId="0">
      <selection activeCell="D68" sqref="D68"/>
    </sheetView>
  </sheetViews>
  <sheetFormatPr baseColWidth="10" defaultColWidth="10.85546875" defaultRowHeight="15.6" customHeight="1" x14ac:dyDescent="0.25"/>
  <cols>
    <col min="1" max="1" width="6.42578125" style="2" customWidth="1"/>
    <col min="2" max="2" width="70.5703125" style="2" customWidth="1"/>
    <col min="3" max="3" width="8.5703125" style="2" customWidth="1"/>
    <col min="4" max="4" width="10.85546875" style="2" customWidth="1"/>
    <col min="5" max="6" width="14.5703125" style="2" customWidth="1"/>
    <col min="7" max="7" width="20" style="2" customWidth="1"/>
    <col min="8" max="8" width="10.85546875" style="2" hidden="1" customWidth="1"/>
    <col min="9" max="9" width="10.85546875" style="2" customWidth="1"/>
    <col min="10" max="16384" width="10.85546875" style="2"/>
  </cols>
  <sheetData>
    <row r="1" spans="1:8" ht="111" customHeight="1" x14ac:dyDescent="0.25">
      <c r="A1" s="65" t="s">
        <v>117</v>
      </c>
      <c r="B1" s="66"/>
      <c r="C1" s="66"/>
      <c r="D1" s="66"/>
      <c r="E1" s="66"/>
      <c r="F1" s="66"/>
      <c r="G1" s="66"/>
      <c r="H1" s="1"/>
    </row>
    <row r="2" spans="1:8" ht="33" customHeight="1" x14ac:dyDescent="0.25">
      <c r="A2" s="67" t="s">
        <v>0</v>
      </c>
      <c r="B2" s="68"/>
      <c r="C2" s="68"/>
      <c r="D2" s="68"/>
      <c r="E2" s="68"/>
      <c r="F2" s="68"/>
      <c r="G2" s="68"/>
      <c r="H2" s="3"/>
    </row>
    <row r="3" spans="1:8" ht="33" customHeight="1" x14ac:dyDescent="0.25">
      <c r="A3" s="67" t="s">
        <v>1</v>
      </c>
      <c r="B3" s="68"/>
      <c r="C3" s="68"/>
      <c r="D3" s="68"/>
      <c r="E3" s="68"/>
      <c r="F3" s="68"/>
      <c r="G3" s="68"/>
      <c r="H3" s="3"/>
    </row>
    <row r="4" spans="1:8" ht="42" customHeight="1" x14ac:dyDescent="0.25">
      <c r="A4" s="69" t="s">
        <v>2</v>
      </c>
      <c r="B4" s="70"/>
      <c r="C4" s="70"/>
      <c r="D4" s="70"/>
      <c r="E4" s="70"/>
      <c r="F4" s="70"/>
      <c r="G4" s="70"/>
      <c r="H4" s="3"/>
    </row>
    <row r="5" spans="1:8" ht="15.95" customHeight="1" x14ac:dyDescent="0.25">
      <c r="A5" s="43"/>
      <c r="B5" s="44" t="s">
        <v>3</v>
      </c>
      <c r="C5" s="44" t="s">
        <v>4</v>
      </c>
      <c r="D5" s="44" t="s">
        <v>5</v>
      </c>
      <c r="E5" s="44" t="s">
        <v>6</v>
      </c>
      <c r="F5" s="45" t="s">
        <v>7</v>
      </c>
      <c r="G5" s="46" t="s">
        <v>8</v>
      </c>
      <c r="H5" s="4"/>
    </row>
    <row r="6" spans="1:8" ht="15.95" customHeight="1" x14ac:dyDescent="0.25">
      <c r="A6" s="47" t="s">
        <v>9</v>
      </c>
      <c r="B6" s="47" t="s">
        <v>10</v>
      </c>
      <c r="C6" s="48"/>
      <c r="D6" s="49"/>
      <c r="E6" s="47" t="s">
        <v>7</v>
      </c>
      <c r="F6" s="50">
        <f>SUM(F7:F17)</f>
        <v>0</v>
      </c>
      <c r="G6" s="47"/>
      <c r="H6" s="5"/>
    </row>
    <row r="7" spans="1:8" ht="15.95" customHeight="1" x14ac:dyDescent="0.25">
      <c r="A7" s="6" t="s">
        <v>11</v>
      </c>
      <c r="B7" s="7" t="s">
        <v>12</v>
      </c>
      <c r="C7" s="8" t="s">
        <v>13</v>
      </c>
      <c r="D7" s="9">
        <v>4.88</v>
      </c>
      <c r="E7" s="10"/>
      <c r="F7" s="11"/>
      <c r="G7" s="12"/>
      <c r="H7" s="13"/>
    </row>
    <row r="8" spans="1:8" ht="15.95" customHeight="1" x14ac:dyDescent="0.25">
      <c r="A8" s="6" t="s">
        <v>14</v>
      </c>
      <c r="B8" s="7" t="s">
        <v>15</v>
      </c>
      <c r="C8" s="8" t="s">
        <v>13</v>
      </c>
      <c r="D8" s="9">
        <v>9.25</v>
      </c>
      <c r="E8" s="10"/>
      <c r="F8" s="11"/>
      <c r="G8" s="12"/>
      <c r="H8" s="13"/>
    </row>
    <row r="9" spans="1:8" ht="15.95" customHeight="1" x14ac:dyDescent="0.25">
      <c r="A9" s="6" t="s">
        <v>16</v>
      </c>
      <c r="B9" s="7" t="s">
        <v>17</v>
      </c>
      <c r="C9" s="8" t="s">
        <v>13</v>
      </c>
      <c r="D9" s="9">
        <v>3.1</v>
      </c>
      <c r="E9" s="10"/>
      <c r="F9" s="11"/>
      <c r="G9" s="12"/>
      <c r="H9" s="13"/>
    </row>
    <row r="10" spans="1:8" ht="15.95" customHeight="1" x14ac:dyDescent="0.25">
      <c r="A10" s="6" t="s">
        <v>18</v>
      </c>
      <c r="B10" s="7" t="s">
        <v>19</v>
      </c>
      <c r="C10" s="8" t="s">
        <v>13</v>
      </c>
      <c r="D10" s="9">
        <v>1</v>
      </c>
      <c r="E10" s="10"/>
      <c r="F10" s="11"/>
      <c r="G10" s="12"/>
      <c r="H10" s="13"/>
    </row>
    <row r="11" spans="1:8" ht="15.95" customHeight="1" x14ac:dyDescent="0.25">
      <c r="A11" s="6"/>
      <c r="B11" s="14" t="s">
        <v>20</v>
      </c>
      <c r="C11" s="8"/>
      <c r="D11" s="9"/>
      <c r="E11" s="10"/>
      <c r="F11" s="11"/>
      <c r="G11" s="12"/>
      <c r="H11" s="13"/>
    </row>
    <row r="12" spans="1:8" ht="15.95" customHeight="1" x14ac:dyDescent="0.25">
      <c r="A12" s="6"/>
      <c r="B12" s="14" t="s">
        <v>21</v>
      </c>
      <c r="C12" s="8"/>
      <c r="D12" s="9"/>
      <c r="E12" s="10"/>
      <c r="F12" s="11"/>
      <c r="G12" s="12"/>
      <c r="H12" s="13"/>
    </row>
    <row r="13" spans="1:8" ht="15.95" customHeight="1" x14ac:dyDescent="0.25">
      <c r="A13" s="6" t="s">
        <v>22</v>
      </c>
      <c r="B13" s="7" t="s">
        <v>23</v>
      </c>
      <c r="C13" s="8" t="s">
        <v>13</v>
      </c>
      <c r="D13" s="9">
        <v>4.25</v>
      </c>
      <c r="E13" s="10"/>
      <c r="F13" s="11"/>
      <c r="G13" s="12"/>
      <c r="H13" s="13"/>
    </row>
    <row r="14" spans="1:8" ht="15.95" customHeight="1" x14ac:dyDescent="0.25">
      <c r="A14" s="6" t="s">
        <v>24</v>
      </c>
      <c r="B14" s="7" t="s">
        <v>25</v>
      </c>
      <c r="C14" s="8" t="s">
        <v>13</v>
      </c>
      <c r="D14" s="9">
        <v>9.75</v>
      </c>
      <c r="E14" s="10"/>
      <c r="F14" s="11"/>
      <c r="G14" s="12"/>
      <c r="H14" s="13"/>
    </row>
    <row r="15" spans="1:8" ht="15.95" customHeight="1" x14ac:dyDescent="0.25">
      <c r="A15" s="6" t="s">
        <v>26</v>
      </c>
      <c r="B15" s="7" t="s">
        <v>27</v>
      </c>
      <c r="C15" s="8" t="s">
        <v>13</v>
      </c>
      <c r="D15" s="9">
        <v>3.15</v>
      </c>
      <c r="E15" s="10"/>
      <c r="F15" s="11"/>
      <c r="G15" s="12"/>
      <c r="H15" s="13"/>
    </row>
    <row r="16" spans="1:8" ht="15.95" customHeight="1" x14ac:dyDescent="0.25">
      <c r="A16" s="6" t="s">
        <v>28</v>
      </c>
      <c r="B16" s="7" t="s">
        <v>29</v>
      </c>
      <c r="C16" s="8" t="s">
        <v>13</v>
      </c>
      <c r="D16" s="9">
        <v>3.65</v>
      </c>
      <c r="E16" s="10"/>
      <c r="F16" s="11"/>
      <c r="G16" s="12"/>
      <c r="H16" s="13"/>
    </row>
    <row r="17" spans="1:8" ht="15.95" customHeight="1" x14ac:dyDescent="0.25">
      <c r="A17" s="6" t="s">
        <v>30</v>
      </c>
      <c r="B17" s="7" t="s">
        <v>31</v>
      </c>
      <c r="C17" s="8" t="s">
        <v>13</v>
      </c>
      <c r="D17" s="9">
        <v>1</v>
      </c>
      <c r="E17" s="10"/>
      <c r="F17" s="11"/>
      <c r="G17" s="12"/>
      <c r="H17" s="13"/>
    </row>
    <row r="18" spans="1:8" ht="15.95" customHeight="1" x14ac:dyDescent="0.25">
      <c r="A18" s="12"/>
      <c r="B18" s="15"/>
      <c r="C18" s="12"/>
      <c r="D18" s="9"/>
      <c r="E18" s="10"/>
      <c r="F18" s="11"/>
      <c r="G18" s="12"/>
      <c r="H18" s="13"/>
    </row>
    <row r="19" spans="1:8" ht="15.95" customHeight="1" x14ac:dyDescent="0.25">
      <c r="A19" s="43"/>
      <c r="B19" s="44" t="s">
        <v>3</v>
      </c>
      <c r="C19" s="44" t="s">
        <v>4</v>
      </c>
      <c r="D19" s="44" t="s">
        <v>5</v>
      </c>
      <c r="E19" s="44"/>
      <c r="F19" s="45" t="s">
        <v>7</v>
      </c>
      <c r="G19" s="46" t="s">
        <v>8</v>
      </c>
      <c r="H19" s="5"/>
    </row>
    <row r="20" spans="1:8" ht="15.95" customHeight="1" x14ac:dyDescent="0.25">
      <c r="A20" s="47" t="s">
        <v>32</v>
      </c>
      <c r="B20" s="47" t="s">
        <v>33</v>
      </c>
      <c r="C20" s="48"/>
      <c r="D20" s="49"/>
      <c r="E20" s="47"/>
      <c r="F20" s="50">
        <f>SUM(F21:F32)</f>
        <v>0</v>
      </c>
      <c r="G20" s="47"/>
      <c r="H20" s="5"/>
    </row>
    <row r="21" spans="1:8" ht="15.95" customHeight="1" x14ac:dyDescent="0.25">
      <c r="A21" s="6" t="s">
        <v>34</v>
      </c>
      <c r="B21" s="7" t="s">
        <v>35</v>
      </c>
      <c r="C21" s="8" t="s">
        <v>13</v>
      </c>
      <c r="D21" s="16">
        <v>2</v>
      </c>
      <c r="E21" s="10"/>
      <c r="F21" s="11"/>
      <c r="G21" s="12"/>
      <c r="H21" s="17"/>
    </row>
    <row r="22" spans="1:8" ht="15.95" customHeight="1" x14ac:dyDescent="0.25">
      <c r="A22" s="6" t="s">
        <v>36</v>
      </c>
      <c r="B22" s="7" t="s">
        <v>37</v>
      </c>
      <c r="C22" s="8" t="s">
        <v>13</v>
      </c>
      <c r="D22" s="16">
        <v>1</v>
      </c>
      <c r="E22" s="10"/>
      <c r="F22" s="11"/>
      <c r="G22" s="12"/>
      <c r="H22" s="13"/>
    </row>
    <row r="23" spans="1:8" ht="15.95" customHeight="1" x14ac:dyDescent="0.25">
      <c r="A23" s="6" t="s">
        <v>38</v>
      </c>
      <c r="B23" s="7" t="s">
        <v>39</v>
      </c>
      <c r="C23" s="8" t="s">
        <v>13</v>
      </c>
      <c r="D23" s="16">
        <v>1</v>
      </c>
      <c r="E23" s="10"/>
      <c r="F23" s="11"/>
      <c r="G23" s="12"/>
      <c r="H23" s="17"/>
    </row>
    <row r="24" spans="1:8" ht="15.95" customHeight="1" x14ac:dyDescent="0.25">
      <c r="A24" s="6" t="s">
        <v>40</v>
      </c>
      <c r="B24" s="7" t="s">
        <v>41</v>
      </c>
      <c r="C24" s="8" t="s">
        <v>13</v>
      </c>
      <c r="D24" s="16">
        <v>1</v>
      </c>
      <c r="E24" s="10"/>
      <c r="F24" s="11"/>
      <c r="G24" s="12"/>
      <c r="H24" s="17"/>
    </row>
    <row r="25" spans="1:8" ht="15.95" customHeight="1" x14ac:dyDescent="0.25">
      <c r="A25" s="6" t="s">
        <v>42</v>
      </c>
      <c r="B25" s="7" t="s">
        <v>43</v>
      </c>
      <c r="C25" s="8" t="s">
        <v>13</v>
      </c>
      <c r="D25" s="16">
        <v>1</v>
      </c>
      <c r="E25" s="10"/>
      <c r="F25" s="11"/>
      <c r="G25" s="12"/>
      <c r="H25" s="13"/>
    </row>
    <row r="26" spans="1:8" ht="15.95" customHeight="1" x14ac:dyDescent="0.25">
      <c r="A26" s="6"/>
      <c r="B26" s="14" t="s">
        <v>121</v>
      </c>
      <c r="C26" s="8" t="s">
        <v>13</v>
      </c>
      <c r="D26" s="16">
        <v>1</v>
      </c>
      <c r="E26" s="10"/>
      <c r="F26" s="11"/>
      <c r="G26" s="12"/>
      <c r="H26" s="13"/>
    </row>
    <row r="27" spans="1:8" ht="15.95" customHeight="1" x14ac:dyDescent="0.25">
      <c r="A27" s="6"/>
      <c r="B27" s="14" t="s">
        <v>122</v>
      </c>
      <c r="C27" s="8" t="s">
        <v>13</v>
      </c>
      <c r="D27" s="16">
        <v>1</v>
      </c>
      <c r="E27" s="10"/>
      <c r="F27" s="11"/>
      <c r="G27" s="12"/>
      <c r="H27" s="13"/>
    </row>
    <row r="28" spans="1:8" ht="15.95" customHeight="1" x14ac:dyDescent="0.25">
      <c r="A28" s="6" t="s">
        <v>44</v>
      </c>
      <c r="B28" s="7" t="s">
        <v>45</v>
      </c>
      <c r="C28" s="8" t="s">
        <v>13</v>
      </c>
      <c r="D28" s="16">
        <v>1</v>
      </c>
      <c r="E28" s="10"/>
      <c r="F28" s="11"/>
      <c r="G28" s="12"/>
      <c r="H28" s="13"/>
    </row>
    <row r="29" spans="1:8" ht="15.95" customHeight="1" x14ac:dyDescent="0.25">
      <c r="A29" s="6" t="s">
        <v>46</v>
      </c>
      <c r="B29" s="7" t="s">
        <v>47</v>
      </c>
      <c r="C29" s="8" t="s">
        <v>13</v>
      </c>
      <c r="D29" s="16">
        <v>1</v>
      </c>
      <c r="E29" s="10"/>
      <c r="F29" s="11"/>
      <c r="G29" s="12"/>
      <c r="H29" s="13"/>
    </row>
    <row r="30" spans="1:8" ht="15.95" customHeight="1" x14ac:dyDescent="0.25">
      <c r="A30" s="6" t="s">
        <v>48</v>
      </c>
      <c r="B30" s="7" t="s">
        <v>49</v>
      </c>
      <c r="C30" s="8" t="s">
        <v>13</v>
      </c>
      <c r="D30" s="16">
        <v>1</v>
      </c>
      <c r="E30" s="10"/>
      <c r="F30" s="11"/>
      <c r="G30" s="12"/>
      <c r="H30" s="17"/>
    </row>
    <row r="31" spans="1:8" ht="15.95" customHeight="1" x14ac:dyDescent="0.25">
      <c r="A31" s="6" t="s">
        <v>50</v>
      </c>
      <c r="B31" s="7" t="s">
        <v>51</v>
      </c>
      <c r="C31" s="8" t="s">
        <v>13</v>
      </c>
      <c r="D31" s="16">
        <v>1</v>
      </c>
      <c r="E31" s="10"/>
      <c r="F31" s="11"/>
      <c r="G31" s="12"/>
      <c r="H31" s="13"/>
    </row>
    <row r="32" spans="1:8" ht="15.95" customHeight="1" x14ac:dyDescent="0.25">
      <c r="A32" s="18"/>
      <c r="B32" s="19"/>
      <c r="C32" s="12"/>
      <c r="D32" s="16"/>
      <c r="E32" s="10"/>
      <c r="F32" s="11"/>
      <c r="G32" s="12"/>
      <c r="H32" s="13"/>
    </row>
    <row r="33" spans="1:8" ht="15.95" customHeight="1" x14ac:dyDescent="0.25">
      <c r="A33" s="43"/>
      <c r="B33" s="44" t="s">
        <v>3</v>
      </c>
      <c r="C33" s="44" t="s">
        <v>4</v>
      </c>
      <c r="D33" s="44" t="s">
        <v>5</v>
      </c>
      <c r="E33" s="44"/>
      <c r="F33" s="45" t="s">
        <v>7</v>
      </c>
      <c r="G33" s="46" t="s">
        <v>8</v>
      </c>
      <c r="H33" s="5"/>
    </row>
    <row r="34" spans="1:8" ht="15.95" customHeight="1" x14ac:dyDescent="0.25">
      <c r="A34" s="47" t="s">
        <v>52</v>
      </c>
      <c r="B34" s="47" t="s">
        <v>53</v>
      </c>
      <c r="C34" s="48"/>
      <c r="D34" s="49"/>
      <c r="E34" s="47"/>
      <c r="F34" s="50">
        <f>(SUM(F35:F59))-(F35+F43+F51+F56)</f>
        <v>0</v>
      </c>
      <c r="G34" s="47"/>
      <c r="H34" s="5"/>
    </row>
    <row r="35" spans="1:8" ht="15.95" customHeight="1" x14ac:dyDescent="0.25">
      <c r="A35" s="6" t="s">
        <v>54</v>
      </c>
      <c r="B35" s="7" t="s">
        <v>55</v>
      </c>
      <c r="C35" s="8" t="s">
        <v>13</v>
      </c>
      <c r="D35" s="16">
        <v>1</v>
      </c>
      <c r="E35" s="10"/>
      <c r="F35" s="11">
        <f>SUM(F36:F39)</f>
        <v>0</v>
      </c>
      <c r="G35" s="18"/>
      <c r="H35" s="13"/>
    </row>
    <row r="36" spans="1:8" ht="15.95" customHeight="1" x14ac:dyDescent="0.25">
      <c r="A36" s="59"/>
      <c r="B36" s="14" t="s">
        <v>104</v>
      </c>
      <c r="C36" s="60" t="s">
        <v>13</v>
      </c>
      <c r="D36" s="16">
        <v>1</v>
      </c>
      <c r="E36" s="10"/>
      <c r="F36" s="11"/>
      <c r="G36" s="18"/>
      <c r="H36" s="13"/>
    </row>
    <row r="37" spans="1:8" ht="15.95" customHeight="1" x14ac:dyDescent="0.25">
      <c r="A37" s="52"/>
      <c r="B37" s="14" t="s">
        <v>103</v>
      </c>
      <c r="C37" s="54" t="s">
        <v>13</v>
      </c>
      <c r="D37" s="16">
        <v>1</v>
      </c>
      <c r="E37" s="10"/>
      <c r="F37" s="11"/>
      <c r="G37" s="12"/>
      <c r="H37" s="13"/>
    </row>
    <row r="38" spans="1:8" ht="15.95" customHeight="1" x14ac:dyDescent="0.25">
      <c r="A38" s="6"/>
      <c r="B38" s="14" t="s">
        <v>56</v>
      </c>
      <c r="C38" s="8" t="s">
        <v>13</v>
      </c>
      <c r="D38" s="16">
        <v>1</v>
      </c>
      <c r="E38" s="10"/>
      <c r="F38" s="11"/>
      <c r="G38" s="12"/>
      <c r="H38" s="13"/>
    </row>
    <row r="39" spans="1:8" ht="15.95" customHeight="1" x14ac:dyDescent="0.25">
      <c r="A39" s="59"/>
      <c r="B39" s="14" t="s">
        <v>57</v>
      </c>
      <c r="C39" s="60" t="s">
        <v>13</v>
      </c>
      <c r="D39" s="61">
        <v>1</v>
      </c>
      <c r="E39" s="62"/>
      <c r="F39" s="63"/>
      <c r="G39" s="64"/>
      <c r="H39" s="13"/>
    </row>
    <row r="40" spans="1:8" ht="29.1" customHeight="1" x14ac:dyDescent="0.25">
      <c r="A40" s="52" t="s">
        <v>58</v>
      </c>
      <c r="B40" s="53" t="s">
        <v>59</v>
      </c>
      <c r="C40" s="54" t="s">
        <v>13</v>
      </c>
      <c r="D40" s="55">
        <v>2</v>
      </c>
      <c r="E40" s="56"/>
      <c r="F40" s="57"/>
      <c r="G40" s="58"/>
      <c r="H40" s="13"/>
    </row>
    <row r="41" spans="1:8" ht="29.1" customHeight="1" x14ac:dyDescent="0.25">
      <c r="A41" s="6" t="s">
        <v>60</v>
      </c>
      <c r="B41" s="7" t="s">
        <v>61</v>
      </c>
      <c r="C41" s="8" t="s">
        <v>13</v>
      </c>
      <c r="D41" s="16">
        <v>2</v>
      </c>
      <c r="E41" s="10"/>
      <c r="F41" s="11"/>
      <c r="G41" s="18"/>
      <c r="H41" s="13"/>
    </row>
    <row r="42" spans="1:8" ht="29.1" customHeight="1" x14ac:dyDescent="0.25">
      <c r="A42" s="6" t="s">
        <v>62</v>
      </c>
      <c r="B42" s="7" t="s">
        <v>105</v>
      </c>
      <c r="C42" s="8" t="s">
        <v>13</v>
      </c>
      <c r="D42" s="16">
        <v>2</v>
      </c>
      <c r="E42" s="10"/>
      <c r="F42" s="11"/>
      <c r="G42" s="18"/>
      <c r="H42" s="13"/>
    </row>
    <row r="43" spans="1:8" ht="15.95" customHeight="1" x14ac:dyDescent="0.25">
      <c r="A43" s="6" t="s">
        <v>63</v>
      </c>
      <c r="B43" s="7" t="s">
        <v>64</v>
      </c>
      <c r="C43" s="8" t="s">
        <v>13</v>
      </c>
      <c r="D43" s="16">
        <v>1</v>
      </c>
      <c r="E43" s="10"/>
      <c r="F43" s="11">
        <f>SUM(F44:F50)</f>
        <v>0</v>
      </c>
      <c r="G43" s="18"/>
      <c r="H43" s="13"/>
    </row>
    <row r="44" spans="1:8" ht="15.95" customHeight="1" x14ac:dyDescent="0.25">
      <c r="A44" s="6"/>
      <c r="B44" s="14" t="s">
        <v>106</v>
      </c>
      <c r="C44" s="8" t="s">
        <v>13</v>
      </c>
      <c r="D44" s="16">
        <v>1</v>
      </c>
      <c r="E44" s="10"/>
      <c r="F44" s="11"/>
      <c r="G44" s="18"/>
      <c r="H44" s="13"/>
    </row>
    <row r="45" spans="1:8" ht="15.95" customHeight="1" x14ac:dyDescent="0.25">
      <c r="A45" s="6"/>
      <c r="B45" s="14" t="s">
        <v>113</v>
      </c>
      <c r="C45" s="8" t="s">
        <v>13</v>
      </c>
      <c r="D45" s="16">
        <v>1</v>
      </c>
      <c r="E45" s="10"/>
      <c r="F45" s="11"/>
      <c r="G45" s="12"/>
      <c r="H45" s="13"/>
    </row>
    <row r="46" spans="1:8" ht="15.95" customHeight="1" x14ac:dyDescent="0.25">
      <c r="A46" s="6"/>
      <c r="B46" s="14" t="s">
        <v>112</v>
      </c>
      <c r="C46" s="8" t="s">
        <v>13</v>
      </c>
      <c r="D46" s="16">
        <v>1</v>
      </c>
      <c r="E46" s="10"/>
      <c r="F46" s="11"/>
      <c r="G46" s="12"/>
      <c r="H46" s="13"/>
    </row>
    <row r="47" spans="1:8" ht="15.95" customHeight="1" x14ac:dyDescent="0.25">
      <c r="A47" s="6"/>
      <c r="B47" s="14" t="s">
        <v>111</v>
      </c>
      <c r="C47" s="8" t="s">
        <v>13</v>
      </c>
      <c r="D47" s="16">
        <v>1</v>
      </c>
      <c r="E47" s="10"/>
      <c r="F47" s="11"/>
      <c r="G47" s="12"/>
      <c r="H47" s="13"/>
    </row>
    <row r="48" spans="1:8" ht="15.95" customHeight="1" x14ac:dyDescent="0.25">
      <c r="A48" s="6"/>
      <c r="B48" s="14" t="s">
        <v>110</v>
      </c>
      <c r="C48" s="8" t="s">
        <v>13</v>
      </c>
      <c r="D48" s="16">
        <v>1</v>
      </c>
      <c r="E48" s="10"/>
      <c r="F48" s="11"/>
      <c r="G48" s="12"/>
      <c r="H48" s="13"/>
    </row>
    <row r="49" spans="1:8" ht="15.95" customHeight="1" x14ac:dyDescent="0.25">
      <c r="A49" s="6"/>
      <c r="B49" s="14" t="s">
        <v>114</v>
      </c>
      <c r="C49" s="8" t="s">
        <v>13</v>
      </c>
      <c r="D49" s="16">
        <v>1</v>
      </c>
      <c r="E49" s="10"/>
      <c r="F49" s="11"/>
      <c r="G49" s="12"/>
      <c r="H49" s="13"/>
    </row>
    <row r="50" spans="1:8" ht="15.95" customHeight="1" x14ac:dyDescent="0.25">
      <c r="A50" s="6"/>
      <c r="B50" s="14" t="s">
        <v>107</v>
      </c>
      <c r="C50" s="8" t="s">
        <v>13</v>
      </c>
      <c r="D50" s="16">
        <v>2</v>
      </c>
      <c r="E50" s="10"/>
      <c r="F50" s="11"/>
      <c r="G50" s="12"/>
      <c r="H50" s="13"/>
    </row>
    <row r="51" spans="1:8" ht="15.95" customHeight="1" x14ac:dyDescent="0.25">
      <c r="A51" s="20" t="s">
        <v>115</v>
      </c>
      <c r="B51" s="21" t="s">
        <v>67</v>
      </c>
      <c r="C51" s="22" t="s">
        <v>13</v>
      </c>
      <c r="D51" s="23">
        <v>1</v>
      </c>
      <c r="E51" s="10"/>
      <c r="F51" s="24">
        <f>SUM(F52:F55)</f>
        <v>0</v>
      </c>
      <c r="G51" s="25"/>
      <c r="H51" s="26"/>
    </row>
    <row r="52" spans="1:8" ht="15.95" customHeight="1" x14ac:dyDescent="0.25">
      <c r="A52" s="20"/>
      <c r="B52" s="27" t="s">
        <v>108</v>
      </c>
      <c r="C52" s="22" t="s">
        <v>13</v>
      </c>
      <c r="D52" s="23">
        <v>12</v>
      </c>
      <c r="E52" s="10"/>
      <c r="F52" s="24"/>
      <c r="G52" s="28"/>
      <c r="H52" s="26"/>
    </row>
    <row r="53" spans="1:8" ht="15.95" customHeight="1" x14ac:dyDescent="0.25">
      <c r="A53" s="20"/>
      <c r="B53" s="27" t="s">
        <v>118</v>
      </c>
      <c r="C53" s="22" t="s">
        <v>13</v>
      </c>
      <c r="D53" s="23">
        <v>1</v>
      </c>
      <c r="E53" s="10"/>
      <c r="F53" s="24"/>
      <c r="G53" s="28"/>
      <c r="H53" s="26"/>
    </row>
    <row r="54" spans="1:8" ht="15.95" customHeight="1" x14ac:dyDescent="0.25">
      <c r="A54" s="20"/>
      <c r="B54" s="27" t="s">
        <v>119</v>
      </c>
      <c r="C54" s="22" t="s">
        <v>13</v>
      </c>
      <c r="D54" s="23">
        <v>1</v>
      </c>
      <c r="E54" s="10"/>
      <c r="F54" s="24"/>
      <c r="G54" s="28"/>
      <c r="H54" s="26"/>
    </row>
    <row r="55" spans="1:8" ht="15.95" customHeight="1" x14ac:dyDescent="0.25">
      <c r="A55" s="20"/>
      <c r="B55" s="27" t="s">
        <v>116</v>
      </c>
      <c r="C55" s="22" t="s">
        <v>13</v>
      </c>
      <c r="D55" s="23">
        <v>4</v>
      </c>
      <c r="E55" s="10"/>
      <c r="F55" s="24"/>
      <c r="G55" s="28"/>
      <c r="H55" s="26"/>
    </row>
    <row r="56" spans="1:8" ht="15.95" customHeight="1" x14ac:dyDescent="0.25">
      <c r="A56" s="20" t="s">
        <v>66</v>
      </c>
      <c r="B56" s="21" t="s">
        <v>120</v>
      </c>
      <c r="C56" s="22" t="s">
        <v>13</v>
      </c>
      <c r="D56" s="23">
        <v>1</v>
      </c>
      <c r="E56" s="10"/>
      <c r="F56" s="24">
        <f>SUM(F57:F58)</f>
        <v>0</v>
      </c>
      <c r="G56" s="25"/>
      <c r="H56" s="26"/>
    </row>
    <row r="57" spans="1:8" ht="15.95" customHeight="1" x14ac:dyDescent="0.25">
      <c r="A57" s="20"/>
      <c r="B57" s="27" t="s">
        <v>109</v>
      </c>
      <c r="C57" s="22" t="s">
        <v>13</v>
      </c>
      <c r="D57" s="23">
        <v>1</v>
      </c>
      <c r="E57" s="10"/>
      <c r="F57" s="24"/>
      <c r="G57" s="25"/>
      <c r="H57" s="26"/>
    </row>
    <row r="58" spans="1:8" ht="15.95" customHeight="1" x14ac:dyDescent="0.25">
      <c r="A58" s="20"/>
      <c r="B58" s="27" t="s">
        <v>69</v>
      </c>
      <c r="C58" s="22" t="s">
        <v>13</v>
      </c>
      <c r="D58" s="23">
        <v>3</v>
      </c>
      <c r="E58" s="10"/>
      <c r="F58" s="24"/>
      <c r="G58" s="28"/>
      <c r="H58" s="26"/>
    </row>
    <row r="59" spans="1:8" ht="15.95" customHeight="1" x14ac:dyDescent="0.25">
      <c r="A59" s="29" t="s">
        <v>68</v>
      </c>
      <c r="B59" s="7" t="s">
        <v>70</v>
      </c>
      <c r="C59" s="8" t="s">
        <v>13</v>
      </c>
      <c r="D59" s="16">
        <v>4</v>
      </c>
      <c r="E59" s="10"/>
      <c r="F59" s="11"/>
      <c r="G59" s="18"/>
      <c r="H59" s="13"/>
    </row>
    <row r="60" spans="1:8" ht="15.95" customHeight="1" x14ac:dyDescent="0.25">
      <c r="A60" s="12"/>
      <c r="B60" s="30"/>
      <c r="C60" s="30"/>
      <c r="D60" s="31"/>
      <c r="E60" s="10"/>
      <c r="F60" s="32"/>
      <c r="G60" s="12"/>
      <c r="H60" s="13"/>
    </row>
    <row r="61" spans="1:8" ht="15.95" customHeight="1" x14ac:dyDescent="0.25">
      <c r="A61" s="43"/>
      <c r="B61" s="44" t="s">
        <v>3</v>
      </c>
      <c r="C61" s="44" t="s">
        <v>4</v>
      </c>
      <c r="D61" s="44" t="s">
        <v>5</v>
      </c>
      <c r="E61" s="44"/>
      <c r="F61" s="45" t="s">
        <v>7</v>
      </c>
      <c r="G61" s="46" t="s">
        <v>8</v>
      </c>
      <c r="H61" s="5"/>
    </row>
    <row r="62" spans="1:8" ht="15.95" customHeight="1" x14ac:dyDescent="0.25">
      <c r="A62" s="47" t="s">
        <v>71</v>
      </c>
      <c r="B62" s="47" t="s">
        <v>72</v>
      </c>
      <c r="C62" s="48"/>
      <c r="D62" s="49"/>
      <c r="E62" s="47"/>
      <c r="F62" s="50">
        <f>SUM(F63)</f>
        <v>0</v>
      </c>
      <c r="G62" s="47"/>
      <c r="H62" s="5"/>
    </row>
    <row r="63" spans="1:8" ht="15.95" customHeight="1" x14ac:dyDescent="0.25">
      <c r="A63" s="6" t="s">
        <v>73</v>
      </c>
      <c r="B63" s="7" t="s">
        <v>74</v>
      </c>
      <c r="C63" s="8" t="s">
        <v>65</v>
      </c>
      <c r="D63" s="33">
        <v>893</v>
      </c>
      <c r="E63" s="10"/>
      <c r="F63" s="11"/>
      <c r="G63" s="12"/>
      <c r="H63" s="34">
        <f>(11.5+6.6+50.5+50+30+9.12+12.5+61.02+14.91+17.8+17.8+18.89+2.65+18.9+8.19+8.19+18.9+58.31+3.66+3.66+3.1+3.1+46.94+25.8+25.8+9.49+9.49+16.78+42.43-40+27+3+5+21.58)+20</f>
        <v>642.61</v>
      </c>
    </row>
    <row r="64" spans="1:8" ht="15.95" customHeight="1" x14ac:dyDescent="0.25">
      <c r="A64" s="12"/>
      <c r="B64" s="15"/>
      <c r="C64" s="12"/>
      <c r="D64" s="9"/>
      <c r="E64" s="10"/>
      <c r="F64" s="11"/>
      <c r="G64" s="12"/>
      <c r="H64" s="13"/>
    </row>
    <row r="65" spans="1:8" ht="15.95" customHeight="1" x14ac:dyDescent="0.25">
      <c r="A65" s="43"/>
      <c r="B65" s="44" t="s">
        <v>3</v>
      </c>
      <c r="C65" s="44" t="s">
        <v>4</v>
      </c>
      <c r="D65" s="44" t="s">
        <v>5</v>
      </c>
      <c r="E65" s="44"/>
      <c r="F65" s="45" t="s">
        <v>7</v>
      </c>
      <c r="G65" s="46" t="s">
        <v>8</v>
      </c>
      <c r="H65" s="5"/>
    </row>
    <row r="66" spans="1:8" ht="15.95" customHeight="1" x14ac:dyDescent="0.25">
      <c r="A66" s="47" t="s">
        <v>75</v>
      </c>
      <c r="B66" s="47" t="s">
        <v>76</v>
      </c>
      <c r="C66" s="48"/>
      <c r="D66" s="49"/>
      <c r="E66" s="47"/>
      <c r="F66" s="50">
        <f>SUM(F67:F70)</f>
        <v>0</v>
      </c>
      <c r="G66" s="47"/>
      <c r="H66" s="5"/>
    </row>
    <row r="67" spans="1:8" ht="15.95" customHeight="1" x14ac:dyDescent="0.25">
      <c r="A67" s="6" t="s">
        <v>77</v>
      </c>
      <c r="B67" s="7" t="s">
        <v>78</v>
      </c>
      <c r="C67" s="8" t="s">
        <v>65</v>
      </c>
      <c r="D67" s="16">
        <v>18.350000000000001</v>
      </c>
      <c r="E67" s="10"/>
      <c r="F67" s="11"/>
      <c r="G67" s="12"/>
      <c r="H67" s="13"/>
    </row>
    <row r="68" spans="1:8" ht="15.95" customHeight="1" x14ac:dyDescent="0.25">
      <c r="A68" s="6" t="s">
        <v>79</v>
      </c>
      <c r="B68" s="7" t="s">
        <v>123</v>
      </c>
      <c r="C68" s="8" t="s">
        <v>65</v>
      </c>
      <c r="D68" s="16">
        <v>19</v>
      </c>
      <c r="E68" s="10"/>
      <c r="F68" s="11"/>
      <c r="G68" s="12"/>
      <c r="H68" s="13"/>
    </row>
    <row r="69" spans="1:8" ht="15.95" customHeight="1" x14ac:dyDescent="0.25">
      <c r="A69" s="6" t="s">
        <v>80</v>
      </c>
      <c r="B69" s="7" t="s">
        <v>81</v>
      </c>
      <c r="C69" s="8" t="s">
        <v>65</v>
      </c>
      <c r="D69" s="16">
        <v>34</v>
      </c>
      <c r="E69" s="10"/>
      <c r="F69" s="11"/>
      <c r="G69" s="12"/>
      <c r="H69" s="13"/>
    </row>
    <row r="70" spans="1:8" ht="15.95" customHeight="1" x14ac:dyDescent="0.25">
      <c r="A70" s="6" t="s">
        <v>82</v>
      </c>
      <c r="B70" s="7" t="s">
        <v>83</v>
      </c>
      <c r="C70" s="8" t="s">
        <v>65</v>
      </c>
      <c r="D70" s="16">
        <v>13</v>
      </c>
      <c r="E70" s="10"/>
      <c r="F70" s="11"/>
      <c r="G70" s="12"/>
      <c r="H70" s="13"/>
    </row>
    <row r="71" spans="1:8" ht="15.95" customHeight="1" x14ac:dyDescent="0.25">
      <c r="A71" s="12"/>
      <c r="B71" s="15"/>
      <c r="C71" s="12"/>
      <c r="D71" s="9"/>
      <c r="E71" s="35"/>
      <c r="F71" s="11"/>
      <c r="G71" s="12"/>
      <c r="H71" s="13"/>
    </row>
    <row r="72" spans="1:8" ht="15.95" customHeight="1" x14ac:dyDescent="0.25">
      <c r="A72" s="43"/>
      <c r="B72" s="44" t="s">
        <v>3</v>
      </c>
      <c r="C72" s="44" t="s">
        <v>4</v>
      </c>
      <c r="D72" s="44" t="s">
        <v>5</v>
      </c>
      <c r="E72" s="44"/>
      <c r="F72" s="45" t="s">
        <v>7</v>
      </c>
      <c r="G72" s="46" t="s">
        <v>8</v>
      </c>
      <c r="H72" s="13"/>
    </row>
    <row r="73" spans="1:8" ht="15.95" customHeight="1" x14ac:dyDescent="0.25">
      <c r="A73" s="47" t="s">
        <v>84</v>
      </c>
      <c r="B73" s="47" t="s">
        <v>85</v>
      </c>
      <c r="C73" s="48"/>
      <c r="D73" s="49"/>
      <c r="E73" s="47"/>
      <c r="F73" s="50">
        <f>SUM(F74:F76)</f>
        <v>0</v>
      </c>
      <c r="G73" s="47"/>
      <c r="H73" s="13"/>
    </row>
    <row r="74" spans="1:8" ht="15.95" customHeight="1" x14ac:dyDescent="0.25">
      <c r="A74" s="29" t="s">
        <v>86</v>
      </c>
      <c r="B74" s="7" t="s">
        <v>87</v>
      </c>
      <c r="C74" s="12" t="s">
        <v>13</v>
      </c>
      <c r="D74" s="16">
        <v>1</v>
      </c>
      <c r="E74" s="35"/>
      <c r="F74" s="11"/>
      <c r="G74" s="12"/>
      <c r="H74" s="13"/>
    </row>
    <row r="75" spans="1:8" ht="15.95" customHeight="1" x14ac:dyDescent="0.25">
      <c r="A75" s="29" t="s">
        <v>88</v>
      </c>
      <c r="B75" s="7" t="s">
        <v>89</v>
      </c>
      <c r="C75" s="8" t="s">
        <v>13</v>
      </c>
      <c r="D75" s="9">
        <v>4</v>
      </c>
      <c r="E75" s="10"/>
      <c r="F75" s="11"/>
      <c r="G75" s="12"/>
      <c r="H75" s="13"/>
    </row>
    <row r="76" spans="1:8" ht="29.1" customHeight="1" x14ac:dyDescent="0.25">
      <c r="A76" s="29" t="s">
        <v>90</v>
      </c>
      <c r="B76" s="14" t="s">
        <v>91</v>
      </c>
      <c r="C76" s="12" t="s">
        <v>13</v>
      </c>
      <c r="D76" s="16">
        <v>13</v>
      </c>
      <c r="E76" s="35"/>
      <c r="F76" s="11"/>
      <c r="G76" s="12"/>
      <c r="H76" s="13"/>
    </row>
    <row r="77" spans="1:8" ht="15.95" customHeight="1" x14ac:dyDescent="0.25">
      <c r="A77" s="12"/>
      <c r="B77" s="15"/>
      <c r="C77" s="12"/>
      <c r="D77" s="9"/>
      <c r="E77" s="35"/>
      <c r="F77" s="11"/>
      <c r="G77" s="12"/>
      <c r="H77" s="13"/>
    </row>
    <row r="78" spans="1:8" ht="15.95" customHeight="1" x14ac:dyDescent="0.25">
      <c r="A78" s="43"/>
      <c r="B78" s="44" t="s">
        <v>3</v>
      </c>
      <c r="C78" s="44" t="s">
        <v>4</v>
      </c>
      <c r="D78" s="44" t="s">
        <v>5</v>
      </c>
      <c r="E78" s="44"/>
      <c r="F78" s="45" t="s">
        <v>7</v>
      </c>
      <c r="G78" s="46" t="s">
        <v>8</v>
      </c>
      <c r="H78" s="5"/>
    </row>
    <row r="79" spans="1:8" ht="15.95" customHeight="1" x14ac:dyDescent="0.25">
      <c r="A79" s="47" t="s">
        <v>92</v>
      </c>
      <c r="B79" s="47" t="s">
        <v>93</v>
      </c>
      <c r="C79" s="48"/>
      <c r="D79" s="49"/>
      <c r="E79" s="47"/>
      <c r="F79" s="50">
        <f>F80</f>
        <v>0</v>
      </c>
      <c r="G79" s="47"/>
      <c r="H79" s="5"/>
    </row>
    <row r="80" spans="1:8" ht="15.95" customHeight="1" x14ac:dyDescent="0.25">
      <c r="A80" s="6" t="s">
        <v>102</v>
      </c>
      <c r="B80" s="7" t="s">
        <v>94</v>
      </c>
      <c r="C80" s="8" t="s">
        <v>95</v>
      </c>
      <c r="D80" s="9">
        <v>1</v>
      </c>
      <c r="E80" s="10"/>
      <c r="F80" s="11"/>
      <c r="G80" s="12"/>
      <c r="H80" s="13"/>
    </row>
    <row r="81" spans="1:8" ht="15.95" customHeight="1" x14ac:dyDescent="0.25">
      <c r="A81" s="12"/>
      <c r="B81" s="15"/>
      <c r="C81" s="12"/>
      <c r="D81" s="9"/>
      <c r="E81" s="10"/>
      <c r="F81" s="11"/>
      <c r="G81" s="12"/>
      <c r="H81" s="13"/>
    </row>
    <row r="82" spans="1:8" ht="15.95" customHeight="1" x14ac:dyDescent="0.25">
      <c r="A82" s="47"/>
      <c r="B82" s="47" t="s">
        <v>96</v>
      </c>
      <c r="C82" s="51"/>
      <c r="D82" s="49"/>
      <c r="E82" s="47"/>
      <c r="F82" s="50">
        <f>F6+F20+F34+F62+F66+F73+F79</f>
        <v>0</v>
      </c>
      <c r="G82" s="47"/>
      <c r="H82" s="36"/>
    </row>
    <row r="83" spans="1:8" ht="15.95" customHeight="1" x14ac:dyDescent="0.25">
      <c r="A83" s="9"/>
      <c r="B83" s="14" t="s">
        <v>97</v>
      </c>
      <c r="C83" s="37"/>
      <c r="D83" s="9"/>
      <c r="E83" s="35"/>
      <c r="F83" s="11">
        <f>F82*20%</f>
        <v>0</v>
      </c>
      <c r="G83" s="12"/>
      <c r="H83" s="13"/>
    </row>
    <row r="84" spans="1:8" ht="15.95" customHeight="1" x14ac:dyDescent="0.25">
      <c r="A84" s="9"/>
      <c r="B84" s="14" t="s">
        <v>98</v>
      </c>
      <c r="C84" s="37"/>
      <c r="D84" s="9"/>
      <c r="E84" s="35"/>
      <c r="F84" s="38">
        <f>SUM(F82:F83)</f>
        <v>0</v>
      </c>
      <c r="G84" s="37"/>
      <c r="H84" s="36"/>
    </row>
    <row r="85" spans="1:8" ht="90" customHeight="1" x14ac:dyDescent="0.25">
      <c r="A85" s="39" t="s">
        <v>99</v>
      </c>
      <c r="B85" s="39"/>
      <c r="C85" s="39" t="s">
        <v>100</v>
      </c>
      <c r="D85" s="40"/>
      <c r="E85" s="41"/>
      <c r="F85" s="39" t="s">
        <v>101</v>
      </c>
      <c r="G85" s="42"/>
      <c r="H85" s="36"/>
    </row>
  </sheetData>
  <mergeCells count="4">
    <mergeCell ref="A1:G1"/>
    <mergeCell ref="A2:G2"/>
    <mergeCell ref="A3:G3"/>
    <mergeCell ref="A4:G4"/>
  </mergeCells>
  <pageMargins left="0.48611100000000002" right="0.27777800000000002" top="0" bottom="0" header="0.27777800000000002" footer="0.27777800000000002"/>
  <pageSetup scale="76"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1 - Tableau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Froidevaux Hannah</dc:creator>
  <cp:lastModifiedBy>Horre Hanna</cp:lastModifiedBy>
  <dcterms:created xsi:type="dcterms:W3CDTF">2025-04-20T11:01:54Z</dcterms:created>
  <dcterms:modified xsi:type="dcterms:W3CDTF">2025-04-28T09:32:28Z</dcterms:modified>
</cp:coreProperties>
</file>