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ThisWorkbook"/>
  <mc:AlternateContent xmlns:mc="http://schemas.openxmlformats.org/markup-compatibility/2006">
    <mc:Choice Requires="x15">
      <x15ac:absPath xmlns:x15ac="http://schemas.microsoft.com/office/spreadsheetml/2010/11/ac" url="G:\2025\2025 MAPA 06 Rénovation et Aménagement site de Poitiers\1_Procédure\1_Consultation\1-Elaboration du DCE\CCTP_DPGF\DPGF\"/>
    </mc:Choice>
  </mc:AlternateContent>
  <xr:revisionPtr revIDLastSave="0" documentId="8_{1DF5B32E-DE18-4A54-8E28-997341B31923}" xr6:coauthVersionLast="36" xr6:coauthVersionMax="36" xr10:uidLastSave="{00000000-0000-0000-0000-000000000000}"/>
  <bookViews>
    <workbookView xWindow="30750" yWindow="0" windowWidth="25590" windowHeight="15480" tabRatio="599" activeTab="1" xr2:uid="{00000000-000D-0000-FFFF-FFFF00000000}"/>
  </bookViews>
  <sheets>
    <sheet name="Page de garde " sheetId="26" r:id="rId1"/>
    <sheet name="QTE" sheetId="22" r:id="rId2"/>
    <sheet name="RECAP ELEC" sheetId="24" r:id="rId3"/>
  </sheets>
  <definedNames>
    <definedName name="_xlnm.Print_Titles" localSheetId="1">QTE!$2:$2</definedName>
    <definedName name="_xlnm.Print_Titles" localSheetId="2">'RECAP ELEC'!$1:$1</definedName>
    <definedName name="_xlnm.Print_Area" localSheetId="0">'Page de garde '!$A$1:$D$13</definedName>
    <definedName name="_xlnm.Print_Area" localSheetId="1">QTE!$A$1:$F$397</definedName>
    <definedName name="_xlnm.Print_Area" localSheetId="2">'RECAP ELEC'!$A$1:$F$29</definedName>
  </definedNames>
  <calcPr calcId="191029"/>
</workbook>
</file>

<file path=xl/calcChain.xml><?xml version="1.0" encoding="utf-8"?>
<calcChain xmlns="http://schemas.openxmlformats.org/spreadsheetml/2006/main">
  <c r="D302" i="22" l="1"/>
  <c r="B21" i="24"/>
  <c r="C20" i="24"/>
  <c r="B20" i="24"/>
  <c r="C9" i="24" l="1"/>
  <c r="C10" i="24"/>
  <c r="C11" i="24"/>
  <c r="C12" i="24"/>
  <c r="C13" i="24"/>
  <c r="C14" i="24"/>
  <c r="B14" i="24"/>
  <c r="C15" i="24"/>
  <c r="C16" i="24"/>
  <c r="C17" i="24"/>
  <c r="C18" i="24"/>
  <c r="C19" i="24"/>
  <c r="C21" i="24"/>
  <c r="B19" i="24"/>
  <c r="B18" i="24"/>
  <c r="B17" i="24"/>
  <c r="B16" i="24"/>
  <c r="B15" i="24"/>
  <c r="B13" i="24"/>
  <c r="B12" i="24"/>
  <c r="B11" i="24"/>
  <c r="B10" i="24"/>
  <c r="B9" i="24"/>
  <c r="C8" i="24"/>
  <c r="B8" i="24"/>
  <c r="D318" i="22"/>
  <c r="D306" i="22"/>
  <c r="D197" i="22"/>
  <c r="D285" i="22" l="1"/>
  <c r="D265" i="22"/>
  <c r="D193" i="22"/>
  <c r="D199" i="22"/>
  <c r="D283" i="22" l="1"/>
  <c r="D195" i="22" l="1"/>
</calcChain>
</file>

<file path=xl/sharedStrings.xml><?xml version="1.0" encoding="utf-8"?>
<sst xmlns="http://schemas.openxmlformats.org/spreadsheetml/2006/main" count="318" uniqueCount="183">
  <si>
    <t>N°</t>
  </si>
  <si>
    <t>Qté</t>
  </si>
  <si>
    <t>U</t>
  </si>
  <si>
    <t>L'entreprise pourra proposer des marques de matériel équivalentes à celles préconisées dans le présent document.</t>
  </si>
  <si>
    <t>Elle devra obligatoirement le préciser dans son devis.</t>
  </si>
  <si>
    <t>Dans le cas contraire, la marque du CCTP sera imposée sur le chantier.</t>
  </si>
  <si>
    <t>L'entreprise devra les vérifier, compléter ou modifier autant que besoin pour établir une offre de prix globale et forfaitaire.</t>
  </si>
  <si>
    <t>Ens</t>
  </si>
  <si>
    <t>TVA 20 %</t>
  </si>
  <si>
    <t>MONTANT TOTAL HT</t>
  </si>
  <si>
    <t>MONTANT TOTAL TTC</t>
  </si>
  <si>
    <t>Prix unitaire HT</t>
  </si>
  <si>
    <t>TOTAL HT</t>
  </si>
  <si>
    <t>DESIGNATION</t>
  </si>
  <si>
    <t>Economiste :</t>
  </si>
  <si>
    <t>BET Structure :</t>
  </si>
  <si>
    <t>Date :</t>
  </si>
  <si>
    <t>BET Fluides :</t>
  </si>
  <si>
    <t>Indice :</t>
  </si>
  <si>
    <t>OPC :</t>
  </si>
  <si>
    <t>Effecué par :</t>
  </si>
  <si>
    <t>Bureau de contrôle :</t>
  </si>
  <si>
    <t>N°Dossier :</t>
  </si>
  <si>
    <t>SPS :</t>
  </si>
  <si>
    <t>PHASE
D.C.E.</t>
  </si>
  <si>
    <t>L'entreprise devra compléter ce bordereau afin de prévoir tous les travaux indispensables pour assurer le parfait déroulement et achèvement des travaux conformément aux règles de l'art, aux normes et réglements et aux différents cahiers des charges administratifs et techniques</t>
  </si>
  <si>
    <t>Installation de chantier</t>
  </si>
  <si>
    <t>Dépose</t>
  </si>
  <si>
    <t>Alimentation générale</t>
  </si>
  <si>
    <t>ml</t>
  </si>
  <si>
    <t>Prise de terre</t>
  </si>
  <si>
    <t>Appareillage</t>
  </si>
  <si>
    <t>Prise de courant étanche</t>
  </si>
  <si>
    <t>Cablage éclairage compris commande</t>
  </si>
  <si>
    <t>Cablage prise de courant</t>
  </si>
  <si>
    <t>Appareil 2</t>
  </si>
  <si>
    <t>Appareil 3</t>
  </si>
  <si>
    <t>Appareil 4</t>
  </si>
  <si>
    <t>Eclairage sécurité</t>
  </si>
  <si>
    <t>BAPI</t>
  </si>
  <si>
    <t>Chauffage électrique</t>
  </si>
  <si>
    <t>Alarme incendie</t>
  </si>
  <si>
    <t>Téléphone</t>
  </si>
  <si>
    <t>Divers</t>
  </si>
  <si>
    <t>Total alimentations spécifiques</t>
  </si>
  <si>
    <t>Total appareil d'éclairage</t>
  </si>
  <si>
    <t>Appareil d'éclairage</t>
  </si>
  <si>
    <t>Total divers</t>
  </si>
  <si>
    <t>Installation photovoltaïque</t>
  </si>
  <si>
    <t>Alimentations spécifiques</t>
  </si>
  <si>
    <t>Dossier des Ouvrages Exécutés (DOE)</t>
  </si>
  <si>
    <t>Dossier de maintenance (DIUO)</t>
  </si>
  <si>
    <t>Essais et vérifications des installations</t>
  </si>
  <si>
    <t xml:space="preserve">Notes de calculs, plans, schémas </t>
  </si>
  <si>
    <t>Pose et dépose de l'ensemble des équipements de sécurité nécessaires au chantier (filet de protection, garde-corps…)</t>
  </si>
  <si>
    <t>Moyens de mise en œuvre (Grue, nacelle)</t>
  </si>
  <si>
    <t>Gestion et tri sélectif de déchets, y compris bennes, évacuation, transport et droits de décharge</t>
  </si>
  <si>
    <t xml:space="preserve"> Vérification et certification de la ligne de vie et crochets de sécurité sur les toitures</t>
  </si>
  <si>
    <t xml:space="preserve">Marque : </t>
  </si>
  <si>
    <t>Type</t>
  </si>
  <si>
    <t>Armmoire électrique</t>
  </si>
  <si>
    <t>RECAPITULATIF GENERAL</t>
  </si>
  <si>
    <t>Installation provisoire de chantier</t>
  </si>
  <si>
    <t>Total Installation provisoire de chantier</t>
  </si>
  <si>
    <t>Appareil 5</t>
  </si>
  <si>
    <t>Appareil 6</t>
  </si>
  <si>
    <t>Appareil 7</t>
  </si>
  <si>
    <t>Recettage</t>
  </si>
  <si>
    <t>Equipement VDI - téléphonique</t>
  </si>
  <si>
    <t>Total Equipement VDI - téléphonique</t>
  </si>
  <si>
    <t>Total Dépose et modifications des installations existantes</t>
  </si>
  <si>
    <t>Armoires électriques</t>
  </si>
  <si>
    <t>Modifications des installations existantes</t>
  </si>
  <si>
    <t>Dépose  des installations existantes</t>
  </si>
  <si>
    <t>Repérage et schéma électrique</t>
  </si>
  <si>
    <t>Contrôle et mesure</t>
  </si>
  <si>
    <t>Liaison equipotentielle principale et secondaires</t>
  </si>
  <si>
    <t>Total Modifications des installations existantes</t>
  </si>
  <si>
    <t>Total Prise de terre</t>
  </si>
  <si>
    <t xml:space="preserve">Cablage détecteur de présence </t>
  </si>
  <si>
    <t>Déclencheur manuel avec capot</t>
  </si>
  <si>
    <t>Diffuseur sonore</t>
  </si>
  <si>
    <t>Cablage diffuseur sonore et lumineux en 2x1,5 CR1</t>
  </si>
  <si>
    <t>Total alarme incendie</t>
  </si>
  <si>
    <t xml:space="preserve">Prise RJ45 </t>
  </si>
  <si>
    <t>Appareillage et équipements particuliers</t>
  </si>
  <si>
    <t>Eclairage de sécurité</t>
  </si>
  <si>
    <t>Total armoires électriques</t>
  </si>
  <si>
    <t>Total appareillage et équipements particuliers</t>
  </si>
  <si>
    <t>Total éclairage de sécurité</t>
  </si>
  <si>
    <t>OC</t>
  </si>
  <si>
    <t>TGBT</t>
  </si>
  <si>
    <t>Chemin de cables courants forts</t>
  </si>
  <si>
    <t>Chemin de cables courants faibles</t>
  </si>
  <si>
    <t>Appareil 8</t>
  </si>
  <si>
    <t>Appareil 9</t>
  </si>
  <si>
    <t>Appareil 10</t>
  </si>
  <si>
    <t>Appareil 11</t>
  </si>
  <si>
    <t>Appareil 12</t>
  </si>
  <si>
    <t>Architecte :</t>
  </si>
  <si>
    <t>BURO 210 – 79 300 BRESSUIRE</t>
  </si>
  <si>
    <t xml:space="preserve">Dépose des installations existantes comprenant : </t>
  </si>
  <si>
    <r>
      <t>·</t>
    </r>
    <r>
      <rPr>
        <sz val="7"/>
        <rFont val="Times New Roman"/>
        <family val="1"/>
      </rPr>
      <t xml:space="preserve">         </t>
    </r>
    <r>
      <rPr>
        <sz val="10"/>
        <rFont val="Ebrima"/>
      </rPr>
      <t>Les Fileries courants forts des alimentations depuis l’armoires seront conservées.</t>
    </r>
  </si>
  <si>
    <r>
      <t>·</t>
    </r>
    <r>
      <rPr>
        <sz val="7"/>
        <rFont val="Times New Roman"/>
        <family val="1"/>
      </rPr>
      <t xml:space="preserve">         </t>
    </r>
    <r>
      <rPr>
        <sz val="10"/>
        <rFont val="Ebrima"/>
      </rPr>
      <t>L’entreprise adaptera la distribution en fonction de la nouvelle distribution des locaux.</t>
    </r>
  </si>
  <si>
    <t>Cablage déclencheur manuel et détecteur en 1p0,9</t>
  </si>
  <si>
    <t>Depuis TGBT</t>
  </si>
  <si>
    <t xml:space="preserve">DP1 -Encastré en plafond angle de détection 360° </t>
  </si>
  <si>
    <t>Prise HDMI</t>
  </si>
  <si>
    <t>Câblage  HDMI</t>
  </si>
  <si>
    <t>OFB
Office Français de la Biodiversité
12 cours Louis Lumières
94 300 Vincennes</t>
  </si>
  <si>
    <t>Rénovation et aménagement 
des locaux de l’OFB 
112 rue du Faubourg Cueille Mirabelaise
86 000 POITIERS</t>
  </si>
  <si>
    <t>A</t>
  </si>
  <si>
    <t>AIRE Atelier d’Architecture – 86000 POITIERS</t>
  </si>
  <si>
    <t>Agence M² - 79100 THOUARS</t>
  </si>
  <si>
    <r>
      <t>·</t>
    </r>
    <r>
      <rPr>
        <sz val="7"/>
        <rFont val="Ebrima"/>
      </rPr>
      <t xml:space="preserve">         </t>
    </r>
    <r>
      <rPr>
        <sz val="10"/>
        <rFont val="Ebrima"/>
      </rPr>
      <t>Eclairage</t>
    </r>
  </si>
  <si>
    <r>
      <t>·</t>
    </r>
    <r>
      <rPr>
        <sz val="7"/>
        <rFont val="Ebrima"/>
      </rPr>
      <t xml:space="preserve">         </t>
    </r>
    <r>
      <rPr>
        <sz val="10"/>
        <rFont val="Ebrima"/>
      </rPr>
      <t>Prise de courants</t>
    </r>
  </si>
  <si>
    <r>
      <t>·</t>
    </r>
    <r>
      <rPr>
        <sz val="7"/>
        <rFont val="Ebrima"/>
      </rPr>
      <t xml:space="preserve">         </t>
    </r>
    <r>
      <rPr>
        <sz val="10"/>
        <rFont val="Ebrima"/>
      </rPr>
      <t>Prise RJ 45</t>
    </r>
  </si>
  <si>
    <r>
      <t>·</t>
    </r>
    <r>
      <rPr>
        <sz val="7"/>
        <rFont val="Ebrima"/>
      </rPr>
      <t xml:space="preserve">         </t>
    </r>
    <r>
      <rPr>
        <sz val="10"/>
        <rFont val="Ebrima"/>
      </rPr>
      <t>Blocs de secours (les BAES en bon état seront laissé à disposition de la commune)</t>
    </r>
  </si>
  <si>
    <r>
      <t>·</t>
    </r>
    <r>
      <rPr>
        <sz val="7"/>
        <rFont val="Times New Roman"/>
        <family val="1"/>
      </rPr>
      <t xml:space="preserve">         </t>
    </r>
    <r>
      <rPr>
        <sz val="10"/>
        <rFont val="Ebrima"/>
      </rPr>
      <t>Les câbles ne servant plus seront déposés.</t>
    </r>
  </si>
  <si>
    <t>Reprise des cablages existants et câblages</t>
  </si>
  <si>
    <t>TD1</t>
  </si>
  <si>
    <t>TD2</t>
  </si>
  <si>
    <t>TD3</t>
  </si>
  <si>
    <t xml:space="preserve">Alimentation VMC1 salle de réunion en 3G1.5 </t>
  </si>
  <si>
    <t>Alimentation VMC2 sanitaire et cuisine en 3G1.5</t>
  </si>
  <si>
    <t xml:space="preserve">Alimentation alarme incendie en 3G1.5 </t>
  </si>
  <si>
    <t>Alimentation baie informatique en 3G2.5</t>
  </si>
  <si>
    <t>Alimentation alimentations volet roulant en 3G1.5</t>
  </si>
  <si>
    <t>Alimentation VMC centralisation volet roulant en 3G1.5</t>
  </si>
  <si>
    <t>Depuis TD2</t>
  </si>
  <si>
    <t>Appareil 1</t>
  </si>
  <si>
    <t xml:space="preserve">Interupteur  SA et  VV </t>
  </si>
  <si>
    <t>Prise de courant</t>
  </si>
  <si>
    <t xml:space="preserve">DP2 - Sailli à tête orientable porté 12m angle de détection 140° </t>
  </si>
  <si>
    <t xml:space="preserve">DP3 - Sailli à tête orientable longue portée réglable de 5 à 20m angle de détection 230° </t>
  </si>
  <si>
    <t>Poste de travail</t>
  </si>
  <si>
    <t>Poste de travail existant modifié</t>
  </si>
  <si>
    <t xml:space="preserve">Goulotte 2 compartiments </t>
  </si>
  <si>
    <t>Goulotte de distribution</t>
  </si>
  <si>
    <t>Percement pour passage chemin de cables et goulotte</t>
  </si>
  <si>
    <t>Cablage poste de travail</t>
  </si>
  <si>
    <t>Interupteur  BP</t>
  </si>
  <si>
    <t>Prise de charge USB</t>
  </si>
  <si>
    <t xml:space="preserve">Alimentation ballon d’eau chaude cuisine en 3G2.5 compris interpact </t>
  </si>
  <si>
    <t>Alimentation plaque de cuisson cuisine en 3G6 compris sortie câbles</t>
  </si>
  <si>
    <t>BAES 45 lm - ES1</t>
  </si>
  <si>
    <t>Cablage BAES en 5G1,5</t>
  </si>
  <si>
    <t>Prise RJ45 sur poste de travail</t>
  </si>
  <si>
    <t>Cablage en catégorie 6A prise RJ 45</t>
  </si>
  <si>
    <t>Détecteur intrusion complémentaires</t>
  </si>
  <si>
    <t>Dépose et repose des équipements existants pour travaux de peinture</t>
  </si>
  <si>
    <t>Cablage détecteur intrusion complémentaires</t>
  </si>
  <si>
    <t>Programmation, mise en service par l'axploitant du site</t>
  </si>
  <si>
    <t>Alimentation TD3 garage en 3G6 compris fourreaux Ø90</t>
  </si>
  <si>
    <t>Liaison arrivée fibre opérateur - baie de brassage</t>
  </si>
  <si>
    <t>Incidences travaux en site occupé et maintien en sercice des installations</t>
  </si>
  <si>
    <t>Baie informatique avec équipement selon description</t>
  </si>
  <si>
    <t>Décomposition des Prix Globale et Forfaitaire (D.P.G.F.)
LOT n°9 :  Electricité</t>
  </si>
  <si>
    <t>Alarme incendie Type 4</t>
  </si>
  <si>
    <t xml:space="preserve">Alarme intrusion </t>
  </si>
  <si>
    <t>Contrôle d'accès  - Visiophonie</t>
  </si>
  <si>
    <t>Centrale GSM contrôle d'accès vidéophonie</t>
  </si>
  <si>
    <t xml:space="preserve">Alimentation stablilisée 24V dc centrale GSM </t>
  </si>
  <si>
    <t>Carte relais</t>
  </si>
  <si>
    <t>Platine vidéophonie</t>
  </si>
  <si>
    <t>Alimentation stablilisé 24V dc platine de rue + gache</t>
  </si>
  <si>
    <t>Bouton de sortie</t>
  </si>
  <si>
    <t>Potelet bouton de sortie</t>
  </si>
  <si>
    <t>Bandeau ventouse</t>
  </si>
  <si>
    <t>Ferme portillon</t>
  </si>
  <si>
    <t>Cablage depuis centrale GSM</t>
  </si>
  <si>
    <t>Cablage depuis carte relais</t>
  </si>
  <si>
    <t>Mise en service et essais</t>
  </si>
  <si>
    <t>Total Contrôle d'accès  - Visiophonie</t>
  </si>
  <si>
    <t xml:space="preserve">Total Alarme intrusion </t>
  </si>
  <si>
    <t>Télécommande + Badge de proximité</t>
  </si>
  <si>
    <t>Cablage depuis relais HF</t>
  </si>
  <si>
    <t xml:space="preserve">Récepteur HF portail </t>
  </si>
  <si>
    <t>Borne véhicules électriques existante</t>
  </si>
  <si>
    <t>Pose d'une borne véhicules électriques neuve fournie par le maitre d'ouvrage</t>
  </si>
  <si>
    <t>Système de gestion d’énergie dynamique borne véhicule électrique</t>
  </si>
  <si>
    <t>Alimentation bornes de recharge en 5G10</t>
  </si>
  <si>
    <t>Installation de chantier selon CCTP et PGC comprenant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</si>
</sst>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 _€_-;\-* #,##0.00\ _€_-;_-* &quot;-&quot;??\ _€_-;_-@_-"/>
    <numFmt numFmtId="164" formatCode="_-* #,##0.00\ _F_-;\-* #,##0.00\ _F_-;_-* &quot;-&quot;??\ _F_-;_-@_-"/>
    <numFmt numFmtId="165" formatCode="_-* #,##0.00\ [$€]_-;\-* #,##0.00\ [$€]_-;_-* &quot;-&quot;??\ [$€]_-;_-@_-"/>
    <numFmt numFmtId="166" formatCode="#,##0.00\ &quot;€&quot;"/>
  </numFmts>
  <fonts count="28" x14ac:knownFonts="1">
    <font>
      <sz val="10"/>
      <name val="Arial"/>
    </font>
    <font>
      <sz val="10"/>
      <name val="Arial"/>
      <family val="2"/>
    </font>
    <font>
      <sz val="10"/>
      <name val="Arial"/>
      <family val="2"/>
    </font>
    <font>
      <sz val="8"/>
      <name val="Arial"/>
      <family val="2"/>
    </font>
    <font>
      <sz val="10"/>
      <name val="Century Gothic"/>
      <family val="2"/>
    </font>
    <font>
      <sz val="12"/>
      <name val="Century Gothic"/>
      <family val="2"/>
    </font>
    <font>
      <sz val="10"/>
      <name val="Ebrima"/>
    </font>
    <font>
      <i/>
      <sz val="10"/>
      <name val="Ebrima"/>
    </font>
    <font>
      <sz val="9"/>
      <name val="Ebrima"/>
    </font>
    <font>
      <b/>
      <sz val="9"/>
      <name val="Ebrima"/>
    </font>
    <font>
      <i/>
      <sz val="9"/>
      <name val="Ebrima"/>
    </font>
    <font>
      <b/>
      <sz val="10"/>
      <name val="Ebrima"/>
    </font>
    <font>
      <b/>
      <sz val="10"/>
      <color rgb="FFE1B800"/>
      <name val="Ebrima"/>
    </font>
    <font>
      <b/>
      <sz val="16"/>
      <color rgb="FFE1B800"/>
      <name val="Ebrima"/>
    </font>
    <font>
      <sz val="11"/>
      <color theme="1"/>
      <name val="Calibri"/>
      <family val="2"/>
      <scheme val="minor"/>
    </font>
    <font>
      <sz val="11"/>
      <color rgb="FF2C2C2C"/>
      <name val="Ebrima"/>
    </font>
    <font>
      <b/>
      <u/>
      <sz val="16"/>
      <color rgb="FFE1B800"/>
      <name val="Ebrima"/>
    </font>
    <font>
      <sz val="12"/>
      <color rgb="FF4A4A4A"/>
      <name val="Century Gothic"/>
      <family val="2"/>
    </font>
    <font>
      <b/>
      <sz val="11"/>
      <color rgb="FF4A4A4A"/>
      <name val="Ebrima"/>
    </font>
    <font>
      <sz val="10"/>
      <color rgb="FF4A4A4A"/>
      <name val="Century Gothic"/>
      <family val="2"/>
    </font>
    <font>
      <sz val="11"/>
      <color rgb="FF4A4A4A"/>
      <name val="Ebrima"/>
    </font>
    <font>
      <sz val="10"/>
      <name val="Arial"/>
      <family val="2"/>
    </font>
    <font>
      <sz val="7"/>
      <name val="Times New Roman"/>
      <family val="1"/>
    </font>
    <font>
      <b/>
      <u/>
      <sz val="10"/>
      <name val="Ebrima"/>
    </font>
    <font>
      <sz val="10"/>
      <color rgb="FFFF0000"/>
      <name val="Ebrima"/>
    </font>
    <font>
      <b/>
      <sz val="16"/>
      <name val="Ebrima"/>
    </font>
    <font>
      <sz val="7"/>
      <name val="Ebrima"/>
    </font>
    <font>
      <u/>
      <sz val="10"/>
      <name val="Ebrima"/>
    </font>
  </fonts>
  <fills count="4">
    <fill>
      <patternFill patternType="none"/>
    </fill>
    <fill>
      <patternFill patternType="gray125"/>
    </fill>
    <fill>
      <patternFill patternType="solid">
        <fgColor rgb="FFE1B800"/>
        <bgColor indexed="64"/>
      </patternFill>
    </fill>
    <fill>
      <patternFill patternType="solid">
        <fgColor rgb="FF2C2C2C"/>
        <bgColor indexed="64"/>
      </patternFill>
    </fill>
  </fills>
  <borders count="16">
    <border>
      <left/>
      <right/>
      <top/>
      <bottom/>
      <diagonal/>
    </border>
    <border>
      <left/>
      <right/>
      <top style="thin">
        <color indexed="55"/>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medium">
        <color auto="1"/>
      </bottom>
      <diagonal/>
    </border>
    <border>
      <left/>
      <right/>
      <top/>
      <bottom style="dashed">
        <color rgb="FF2C2C2C"/>
      </bottom>
      <diagonal/>
    </border>
    <border>
      <left/>
      <right/>
      <top style="dashed">
        <color rgb="FF2C2C2C"/>
      </top>
      <bottom style="dashed">
        <color rgb="FF2C2C2C"/>
      </bottom>
      <diagonal/>
    </border>
    <border>
      <left/>
      <right/>
      <top style="dashed">
        <color rgb="FF2C2C2C"/>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color rgb="FF2C2C2C"/>
      </bottom>
      <diagonal/>
    </border>
    <border>
      <left/>
      <right style="thin">
        <color indexed="64"/>
      </right>
      <top/>
      <bottom style="thin">
        <color indexed="64"/>
      </bottom>
      <diagonal/>
    </border>
  </borders>
  <cellStyleXfs count="24">
    <xf numFmtId="0" fontId="0" fillId="0" borderId="0"/>
    <xf numFmtId="165" fontId="1"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2" fillId="0" borderId="0"/>
    <xf numFmtId="0" fontId="2" fillId="0" borderId="0"/>
    <xf numFmtId="165" fontId="1" fillId="0" borderId="0" applyFont="0" applyFill="0" applyBorder="0" applyAlignment="0" applyProtection="0"/>
    <xf numFmtId="0" fontId="1" fillId="0" borderId="0"/>
    <xf numFmtId="165" fontId="1" fillId="0" borderId="0" applyFont="0" applyFill="0" applyBorder="0" applyAlignment="0" applyProtection="0"/>
    <xf numFmtId="164"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0" fontId="14" fillId="0" borderId="0"/>
    <xf numFmtId="44" fontId="1" fillId="0" borderId="0" applyFont="0" applyFill="0" applyBorder="0" applyAlignment="0" applyProtection="0"/>
    <xf numFmtId="9" fontId="21" fillId="0" borderId="0" applyFont="0" applyFill="0" applyBorder="0" applyAlignment="0" applyProtection="0"/>
  </cellStyleXfs>
  <cellXfs count="145">
    <xf numFmtId="0" fontId="0" fillId="0" borderId="0" xfId="0"/>
    <xf numFmtId="165" fontId="4" fillId="0" borderId="1" xfId="1" applyFont="1" applyFill="1" applyBorder="1"/>
    <xf numFmtId="165" fontId="4" fillId="0" borderId="0" xfId="1" applyFont="1" applyFill="1" applyBorder="1"/>
    <xf numFmtId="0" fontId="6" fillId="0" borderId="0" xfId="0" applyFont="1"/>
    <xf numFmtId="0" fontId="6" fillId="0" borderId="2" xfId="0" applyFont="1" applyBorder="1" applyAlignment="1">
      <alignment horizontal="center" vertical="top"/>
    </xf>
    <xf numFmtId="49" fontId="7" fillId="0" borderId="2" xfId="0" applyNumberFormat="1" applyFont="1" applyBorder="1" applyAlignment="1">
      <alignment horizontal="left" vertical="top" wrapText="1"/>
    </xf>
    <xf numFmtId="44" fontId="7" fillId="0" borderId="2" xfId="0" applyNumberFormat="1" applyFont="1" applyBorder="1" applyAlignment="1">
      <alignment horizontal="center" wrapText="1"/>
    </xf>
    <xf numFmtId="44" fontId="6" fillId="0" borderId="2" xfId="1" applyNumberFormat="1" applyFont="1" applyBorder="1" applyAlignment="1">
      <alignment horizontal="left" indent="1"/>
    </xf>
    <xf numFmtId="44" fontId="6" fillId="0" borderId="2" xfId="1" applyNumberFormat="1" applyFont="1" applyBorder="1"/>
    <xf numFmtId="0" fontId="8" fillId="0" borderId="2" xfId="0" applyFont="1" applyBorder="1" applyAlignment="1">
      <alignment horizontal="center" vertical="top"/>
    </xf>
    <xf numFmtId="0" fontId="9" fillId="0" borderId="0" xfId="0" applyFont="1" applyAlignment="1">
      <alignment horizontal="left" vertical="top" wrapText="1"/>
    </xf>
    <xf numFmtId="44" fontId="10" fillId="0" borderId="2" xfId="0" applyNumberFormat="1" applyFont="1" applyBorder="1" applyAlignment="1">
      <alignment horizontal="center" wrapText="1"/>
    </xf>
    <xf numFmtId="44" fontId="8" fillId="0" borderId="2" xfId="1" applyNumberFormat="1" applyFont="1" applyBorder="1" applyAlignment="1">
      <alignment horizontal="left" indent="1"/>
    </xf>
    <xf numFmtId="44" fontId="8" fillId="0" borderId="2" xfId="1" applyNumberFormat="1" applyFont="1" applyBorder="1"/>
    <xf numFmtId="0" fontId="8" fillId="0" borderId="0" xfId="0" applyFont="1"/>
    <xf numFmtId="49" fontId="11" fillId="0" borderId="2" xfId="0" applyNumberFormat="1" applyFont="1" applyBorder="1" applyAlignment="1">
      <alignment horizontal="left" vertical="top" wrapText="1"/>
    </xf>
    <xf numFmtId="49" fontId="7" fillId="0" borderId="2" xfId="0" applyNumberFormat="1" applyFont="1" applyBorder="1" applyAlignment="1">
      <alignment horizontal="center" wrapText="1"/>
    </xf>
    <xf numFmtId="49" fontId="6" fillId="0" borderId="2" xfId="0" applyNumberFormat="1" applyFont="1" applyBorder="1" applyAlignment="1">
      <alignment horizontal="center" wrapText="1"/>
    </xf>
    <xf numFmtId="49" fontId="6" fillId="0" borderId="2" xfId="0" applyNumberFormat="1" applyFont="1" applyBorder="1" applyAlignment="1">
      <alignment vertical="top" wrapText="1"/>
    </xf>
    <xf numFmtId="49" fontId="6" fillId="0" borderId="2" xfId="0" applyNumberFormat="1" applyFont="1" applyBorder="1" applyAlignment="1">
      <alignment horizontal="left" vertical="top" wrapText="1"/>
    </xf>
    <xf numFmtId="1" fontId="6" fillId="0" borderId="2" xfId="0" applyNumberFormat="1" applyFont="1" applyBorder="1" applyAlignment="1">
      <alignment horizontal="center"/>
    </xf>
    <xf numFmtId="1" fontId="8" fillId="0" borderId="2" xfId="0" applyNumberFormat="1" applyFont="1" applyBorder="1" applyAlignment="1">
      <alignment horizontal="center"/>
    </xf>
    <xf numFmtId="1" fontId="6" fillId="0" borderId="0" xfId="0" applyNumberFormat="1" applyFont="1" applyAlignment="1">
      <alignment horizontal="center"/>
    </xf>
    <xf numFmtId="0" fontId="11" fillId="0" borderId="2" xfId="0" applyFont="1" applyBorder="1" applyAlignment="1">
      <alignment horizontal="center" vertical="top"/>
    </xf>
    <xf numFmtId="0" fontId="6" fillId="0" borderId="0" xfId="0" applyFont="1" applyAlignment="1">
      <alignment vertical="top"/>
    </xf>
    <xf numFmtId="44" fontId="6" fillId="0" borderId="0" xfId="0" applyNumberFormat="1" applyFont="1"/>
    <xf numFmtId="44" fontId="6" fillId="0" borderId="0" xfId="1" applyNumberFormat="1" applyFont="1" applyBorder="1"/>
    <xf numFmtId="0" fontId="12" fillId="3" borderId="3" xfId="0" applyFont="1" applyFill="1" applyBorder="1" applyAlignment="1">
      <alignment horizontal="center" vertical="top"/>
    </xf>
    <xf numFmtId="49" fontId="12" fillId="3" borderId="3" xfId="0" applyNumberFormat="1" applyFont="1" applyFill="1" applyBorder="1" applyAlignment="1">
      <alignment horizontal="center" vertical="top" wrapText="1"/>
    </xf>
    <xf numFmtId="44" fontId="12" fillId="3" borderId="3" xfId="0" applyNumberFormat="1" applyFont="1" applyFill="1" applyBorder="1" applyAlignment="1">
      <alignment horizontal="center" wrapText="1"/>
    </xf>
    <xf numFmtId="1" fontId="12" fillId="3" borderId="3" xfId="0" applyNumberFormat="1" applyFont="1" applyFill="1" applyBorder="1" applyAlignment="1">
      <alignment horizontal="center"/>
    </xf>
    <xf numFmtId="44" fontId="12" fillId="3" borderId="3" xfId="1" applyNumberFormat="1" applyFont="1" applyFill="1" applyBorder="1" applyAlignment="1">
      <alignment horizontal="center"/>
    </xf>
    <xf numFmtId="0" fontId="12" fillId="3" borderId="2" xfId="0" applyFont="1" applyFill="1" applyBorder="1" applyAlignment="1">
      <alignment horizontal="center" vertical="top"/>
    </xf>
    <xf numFmtId="0" fontId="6" fillId="0" borderId="2" xfId="0" applyFont="1" applyBorder="1" applyAlignment="1">
      <alignment horizontal="center"/>
    </xf>
    <xf numFmtId="0" fontId="6" fillId="0" borderId="2" xfId="0" applyFont="1" applyBorder="1" applyAlignment="1">
      <alignment wrapText="1"/>
    </xf>
    <xf numFmtId="0" fontId="6" fillId="0" borderId="0" xfId="0" applyFont="1" applyAlignment="1">
      <alignment horizontal="left" vertical="top" wrapText="1"/>
    </xf>
    <xf numFmtId="0" fontId="12" fillId="3" borderId="2" xfId="0" applyFont="1" applyFill="1" applyBorder="1" applyAlignment="1">
      <alignment horizontal="left" vertical="top" wrapText="1"/>
    </xf>
    <xf numFmtId="0" fontId="6" fillId="0" borderId="0" xfId="0" applyFont="1" applyAlignment="1">
      <alignment wrapText="1"/>
    </xf>
    <xf numFmtId="1" fontId="6" fillId="0" borderId="3" xfId="0" applyNumberFormat="1" applyFont="1" applyBorder="1" applyAlignment="1">
      <alignment horizontal="center"/>
    </xf>
    <xf numFmtId="0" fontId="12" fillId="3" borderId="2" xfId="0" applyFont="1" applyFill="1" applyBorder="1" applyAlignment="1">
      <alignment horizontal="left"/>
    </xf>
    <xf numFmtId="0" fontId="4" fillId="0" borderId="0" xfId="16" applyFont="1"/>
    <xf numFmtId="0" fontId="4" fillId="0" borderId="0" xfId="16" applyFont="1" applyAlignment="1">
      <alignment vertical="center"/>
    </xf>
    <xf numFmtId="0" fontId="4" fillId="0" borderId="0" xfId="16" applyFont="1" applyAlignment="1">
      <alignment horizontal="center"/>
    </xf>
    <xf numFmtId="0" fontId="5" fillId="0" borderId="0" xfId="16" applyFont="1" applyAlignment="1">
      <alignment vertical="center"/>
    </xf>
    <xf numFmtId="0" fontId="4" fillId="0" borderId="1" xfId="16" applyFont="1" applyBorder="1"/>
    <xf numFmtId="0" fontId="4" fillId="0" borderId="1" xfId="16" applyFont="1" applyBorder="1" applyAlignment="1">
      <alignment vertical="center"/>
    </xf>
    <xf numFmtId="0" fontId="20" fillId="0" borderId="6" xfId="16" applyFont="1" applyBorder="1" applyAlignment="1">
      <alignment horizontal="right" vertical="center"/>
    </xf>
    <xf numFmtId="0" fontId="20" fillId="0" borderId="6" xfId="16" applyFont="1" applyBorder="1"/>
    <xf numFmtId="0" fontId="18" fillId="0" borderId="7" xfId="16" applyFont="1" applyBorder="1" applyAlignment="1">
      <alignment horizontal="center"/>
    </xf>
    <xf numFmtId="0" fontId="18" fillId="0" borderId="9" xfId="16" applyFont="1" applyBorder="1" applyAlignment="1">
      <alignment horizontal="center"/>
    </xf>
    <xf numFmtId="0" fontId="8" fillId="0" borderId="3" xfId="0" applyFont="1" applyBorder="1" applyAlignment="1">
      <alignment horizontal="center" vertical="top"/>
    </xf>
    <xf numFmtId="44" fontId="10" fillId="0" borderId="3" xfId="0" applyNumberFormat="1" applyFont="1" applyBorder="1" applyAlignment="1">
      <alignment horizontal="center" wrapText="1"/>
    </xf>
    <xf numFmtId="1" fontId="8" fillId="0" borderId="3" xfId="0" applyNumberFormat="1" applyFont="1" applyBorder="1" applyAlignment="1">
      <alignment horizontal="center"/>
    </xf>
    <xf numFmtId="44" fontId="8" fillId="0" borderId="3" xfId="1" applyNumberFormat="1" applyFont="1" applyBorder="1" applyAlignment="1">
      <alignment horizontal="left" indent="1"/>
    </xf>
    <xf numFmtId="44" fontId="8" fillId="0" borderId="3" xfId="1" applyNumberFormat="1" applyFont="1" applyBorder="1"/>
    <xf numFmtId="0" fontId="6" fillId="0" borderId="3" xfId="0" applyFont="1" applyBorder="1" applyAlignment="1">
      <alignment wrapText="1"/>
    </xf>
    <xf numFmtId="0" fontId="4" fillId="0" borderId="10" xfId="16" applyFont="1" applyBorder="1"/>
    <xf numFmtId="165" fontId="4" fillId="0" borderId="11" xfId="1" applyFont="1" applyFill="1" applyBorder="1"/>
    <xf numFmtId="0" fontId="17" fillId="0" borderId="10" xfId="16" applyFont="1" applyBorder="1" applyAlignment="1">
      <alignment horizontal="right" vertical="center"/>
    </xf>
    <xf numFmtId="0" fontId="18" fillId="0" borderId="0" xfId="16" applyFont="1" applyAlignment="1">
      <alignment horizontal="center" vertical="center"/>
    </xf>
    <xf numFmtId="44" fontId="15" fillId="0" borderId="11" xfId="22" applyFont="1" applyFill="1" applyBorder="1" applyAlignment="1">
      <alignment vertical="center"/>
    </xf>
    <xf numFmtId="0" fontId="19" fillId="0" borderId="10" xfId="16" applyFont="1" applyBorder="1" applyAlignment="1">
      <alignment horizontal="right"/>
    </xf>
    <xf numFmtId="0" fontId="17" fillId="0" borderId="10" xfId="16" applyFont="1" applyBorder="1"/>
    <xf numFmtId="0" fontId="20" fillId="0" borderId="0" xfId="16" applyFont="1" applyAlignment="1">
      <alignment vertical="center"/>
    </xf>
    <xf numFmtId="0" fontId="20" fillId="0" borderId="0" xfId="16" applyFont="1" applyAlignment="1">
      <alignment horizontal="left"/>
    </xf>
    <xf numFmtId="0" fontId="18" fillId="0" borderId="0" xfId="16" applyFont="1" applyAlignment="1">
      <alignment horizontal="right"/>
    </xf>
    <xf numFmtId="0" fontId="20" fillId="0" borderId="0" xfId="16" applyFont="1" applyAlignment="1">
      <alignment horizontal="right" vertical="center"/>
    </xf>
    <xf numFmtId="49" fontId="20" fillId="0" borderId="0" xfId="16" quotePrefix="1" applyNumberFormat="1" applyFont="1" applyAlignment="1">
      <alignment horizontal="left" vertical="center" wrapText="1"/>
    </xf>
    <xf numFmtId="0" fontId="19" fillId="0" borderId="12" xfId="16" applyFont="1" applyBorder="1" applyAlignment="1">
      <alignment horizontal="right"/>
    </xf>
    <xf numFmtId="44" fontId="15" fillId="0" borderId="13" xfId="22" applyFont="1" applyFill="1" applyBorder="1"/>
    <xf numFmtId="0" fontId="4" fillId="0" borderId="12" xfId="16" applyFont="1" applyBorder="1"/>
    <xf numFmtId="0" fontId="4" fillId="0" borderId="6" xfId="16" applyFont="1" applyBorder="1" applyAlignment="1">
      <alignment vertical="center"/>
    </xf>
    <xf numFmtId="0" fontId="4" fillId="0" borderId="6" xfId="16" applyFont="1" applyBorder="1"/>
    <xf numFmtId="165" fontId="4" fillId="0" borderId="13" xfId="1" applyFont="1" applyFill="1" applyBorder="1"/>
    <xf numFmtId="0" fontId="9" fillId="0" borderId="3" xfId="0" applyFont="1" applyBorder="1" applyAlignment="1">
      <alignment horizontal="left" vertical="top" wrapText="1"/>
    </xf>
    <xf numFmtId="0" fontId="1" fillId="0" borderId="0" xfId="16"/>
    <xf numFmtId="0" fontId="6" fillId="0" borderId="0" xfId="16" applyFont="1" applyAlignment="1">
      <alignment horizontal="justify" vertical="center" wrapText="1"/>
    </xf>
    <xf numFmtId="0" fontId="11" fillId="0" borderId="0" xfId="16" applyFont="1" applyAlignment="1">
      <alignment horizontal="right" vertical="center" wrapText="1"/>
    </xf>
    <xf numFmtId="44" fontId="6" fillId="0" borderId="2" xfId="1" applyNumberFormat="1" applyFont="1" applyBorder="1" applyAlignment="1">
      <alignment horizontal="left"/>
    </xf>
    <xf numFmtId="44" fontId="6" fillId="0" borderId="5" xfId="0" applyNumberFormat="1" applyFont="1" applyBorder="1" applyAlignment="1">
      <alignment horizontal="left"/>
    </xf>
    <xf numFmtId="44" fontId="11" fillId="2" borderId="2" xfId="1" applyNumberFormat="1" applyFont="1" applyFill="1" applyBorder="1" applyAlignment="1">
      <alignment horizontal="left" vertical="center"/>
    </xf>
    <xf numFmtId="44" fontId="6" fillId="0" borderId="5" xfId="1" applyNumberFormat="1" applyFont="1" applyBorder="1" applyAlignment="1">
      <alignment horizontal="left" indent="1"/>
    </xf>
    <xf numFmtId="44" fontId="6" fillId="0" borderId="2" xfId="22" applyFont="1" applyBorder="1" applyAlignment="1">
      <alignment horizontal="left" indent="1"/>
    </xf>
    <xf numFmtId="44" fontId="6" fillId="0" borderId="2" xfId="22" applyFont="1" applyBorder="1"/>
    <xf numFmtId="44" fontId="11" fillId="2" borderId="2" xfId="22" applyFont="1" applyFill="1" applyBorder="1" applyAlignment="1">
      <alignment horizontal="left" vertical="center"/>
    </xf>
    <xf numFmtId="44" fontId="6" fillId="0" borderId="2" xfId="0" quotePrefix="1" applyNumberFormat="1" applyFont="1" applyBorder="1" applyAlignment="1">
      <alignment vertical="top" wrapText="1"/>
    </xf>
    <xf numFmtId="44" fontId="4" fillId="0" borderId="0" xfId="16" applyNumberFormat="1" applyFont="1"/>
    <xf numFmtId="10" fontId="4" fillId="0" borderId="0" xfId="23" applyNumberFormat="1" applyFont="1"/>
    <xf numFmtId="0" fontId="6" fillId="0" borderId="0" xfId="16" applyFont="1" applyAlignment="1">
      <alignment vertical="center" wrapText="1"/>
    </xf>
    <xf numFmtId="14" fontId="6" fillId="0" borderId="0" xfId="16" applyNumberFormat="1" applyFont="1" applyAlignment="1">
      <alignment horizontal="justify" vertical="center" wrapText="1"/>
    </xf>
    <xf numFmtId="0" fontId="6" fillId="0" borderId="0" xfId="0" applyFont="1" applyAlignment="1">
      <alignment wrapText="1" shrinkToFit="1"/>
    </xf>
    <xf numFmtId="0" fontId="23" fillId="0" borderId="2" xfId="0" applyFont="1" applyBorder="1" applyAlignment="1">
      <alignment wrapText="1"/>
    </xf>
    <xf numFmtId="0" fontId="24" fillId="0" borderId="2" xfId="0" applyFont="1" applyBorder="1" applyAlignment="1">
      <alignment horizontal="center"/>
    </xf>
    <xf numFmtId="0" fontId="6" fillId="0" borderId="3" xfId="0" applyFont="1" applyBorder="1" applyAlignment="1">
      <alignment horizontal="center" vertical="top"/>
    </xf>
    <xf numFmtId="0" fontId="6" fillId="0" borderId="3" xfId="0" applyFont="1" applyBorder="1" applyAlignment="1">
      <alignment horizontal="center"/>
    </xf>
    <xf numFmtId="44" fontId="6" fillId="0" borderId="3" xfId="1" applyNumberFormat="1" applyFont="1" applyBorder="1"/>
    <xf numFmtId="44" fontId="6" fillId="0" borderId="3" xfId="1" applyNumberFormat="1" applyFont="1" applyBorder="1" applyAlignment="1">
      <alignment horizontal="left" indent="1"/>
    </xf>
    <xf numFmtId="44" fontId="6" fillId="0" borderId="3" xfId="22" applyFont="1" applyBorder="1" applyAlignment="1">
      <alignment horizontal="left" indent="1"/>
    </xf>
    <xf numFmtId="44" fontId="6" fillId="0" borderId="3" xfId="22" applyFont="1" applyBorder="1"/>
    <xf numFmtId="0" fontId="6" fillId="0" borderId="0" xfId="0" applyFont="1" applyAlignment="1">
      <alignment horizontal="left" vertical="center" wrapText="1" indent="1" shrinkToFit="1"/>
    </xf>
    <xf numFmtId="0" fontId="18" fillId="0" borderId="0" xfId="16" applyFont="1" applyAlignment="1">
      <alignment horizontal="left" vertical="center"/>
    </xf>
    <xf numFmtId="0" fontId="18" fillId="0" borderId="0" xfId="16" applyFont="1" applyAlignment="1">
      <alignment vertical="center"/>
    </xf>
    <xf numFmtId="49" fontId="6" fillId="0" borderId="3" xfId="0" applyNumberFormat="1" applyFont="1" applyBorder="1" applyAlignment="1">
      <alignment horizontal="left" vertical="top" wrapText="1"/>
    </xf>
    <xf numFmtId="49" fontId="6" fillId="0" borderId="3" xfId="0" applyNumberFormat="1" applyFont="1" applyBorder="1" applyAlignment="1">
      <alignment horizontal="center" wrapText="1"/>
    </xf>
    <xf numFmtId="0" fontId="20" fillId="0" borderId="14" xfId="16" applyFont="1" applyBorder="1"/>
    <xf numFmtId="165" fontId="20" fillId="0" borderId="9" xfId="1" applyFont="1" applyFill="1" applyBorder="1" applyAlignment="1">
      <alignment horizontal="center" vertical="center"/>
    </xf>
    <xf numFmtId="0" fontId="12" fillId="3" borderId="2" xfId="16" applyFont="1" applyFill="1" applyBorder="1" applyAlignment="1">
      <alignment horizontal="center" vertical="top"/>
    </xf>
    <xf numFmtId="0" fontId="12" fillId="3" borderId="2" xfId="16" applyFont="1" applyFill="1" applyBorder="1" applyAlignment="1">
      <alignment horizontal="left" vertical="top" wrapText="1"/>
    </xf>
    <xf numFmtId="0" fontId="6" fillId="0" borderId="2" xfId="16" applyFont="1" applyBorder="1" applyAlignment="1">
      <alignment horizontal="center"/>
    </xf>
    <xf numFmtId="166" fontId="6" fillId="0" borderId="2" xfId="1" applyNumberFormat="1" applyFont="1" applyBorder="1" applyAlignment="1">
      <alignment horizontal="right" indent="1"/>
    </xf>
    <xf numFmtId="0" fontId="6" fillId="0" borderId="0" xfId="16" applyFont="1"/>
    <xf numFmtId="0" fontId="6" fillId="0" borderId="2" xfId="16" applyFont="1" applyBorder="1" applyAlignment="1">
      <alignment horizontal="center" vertical="top"/>
    </xf>
    <xf numFmtId="0" fontId="6" fillId="0" borderId="2" xfId="16" applyFont="1" applyBorder="1" applyAlignment="1">
      <alignment wrapText="1"/>
    </xf>
    <xf numFmtId="44" fontId="6" fillId="0" borderId="0" xfId="16" applyNumberFormat="1" applyFont="1"/>
    <xf numFmtId="0" fontId="6" fillId="0" borderId="3" xfId="16" applyFont="1" applyBorder="1" applyAlignment="1">
      <alignment horizontal="center" vertical="top"/>
    </xf>
    <xf numFmtId="0" fontId="6" fillId="0" borderId="3" xfId="16" applyFont="1" applyBorder="1" applyAlignment="1">
      <alignment wrapText="1"/>
    </xf>
    <xf numFmtId="0" fontId="6" fillId="0" borderId="3" xfId="16" applyFont="1" applyBorder="1" applyAlignment="1">
      <alignment horizontal="center"/>
    </xf>
    <xf numFmtId="166" fontId="6" fillId="0" borderId="3" xfId="1" applyNumberFormat="1" applyFont="1" applyBorder="1" applyAlignment="1">
      <alignment horizontal="right" indent="1"/>
    </xf>
    <xf numFmtId="0" fontId="6" fillId="0" borderId="2" xfId="0" applyFont="1" applyBorder="1" applyAlignment="1">
      <alignment vertical="top" wrapText="1"/>
    </xf>
    <xf numFmtId="44" fontId="6" fillId="0" borderId="15" xfId="1" applyNumberFormat="1" applyFont="1" applyBorder="1" applyAlignment="1">
      <alignment horizontal="left" indent="1"/>
    </xf>
    <xf numFmtId="0" fontId="27" fillId="0" borderId="3" xfId="0" applyFont="1" applyBorder="1" applyAlignment="1">
      <alignment horizontal="center" vertical="top"/>
    </xf>
    <xf numFmtId="0" fontId="27" fillId="0" borderId="3" xfId="0" applyFont="1" applyBorder="1" applyAlignment="1">
      <alignment horizontal="center"/>
    </xf>
    <xf numFmtId="44" fontId="27" fillId="0" borderId="3" xfId="1" applyNumberFormat="1" applyFont="1" applyBorder="1" applyAlignment="1">
      <alignment horizontal="left" indent="1"/>
    </xf>
    <xf numFmtId="44" fontId="27" fillId="0" borderId="3" xfId="1" applyNumberFormat="1" applyFont="1" applyBorder="1"/>
    <xf numFmtId="0" fontId="11" fillId="2" borderId="0" xfId="16" applyFont="1" applyFill="1" applyAlignment="1">
      <alignment horizontal="center" vertical="center" wrapText="1"/>
    </xf>
    <xf numFmtId="0" fontId="11" fillId="2" borderId="0" xfId="16" applyFont="1" applyFill="1" applyAlignment="1">
      <alignment horizontal="center" vertical="center"/>
    </xf>
    <xf numFmtId="0" fontId="1" fillId="0" borderId="0" xfId="16" applyAlignment="1">
      <alignment horizontal="center"/>
    </xf>
    <xf numFmtId="0" fontId="25" fillId="0" borderId="0" xfId="16" applyFont="1" applyAlignment="1">
      <alignment horizontal="center" vertical="center" wrapText="1"/>
    </xf>
    <xf numFmtId="0" fontId="25" fillId="0" borderId="0" xfId="16" applyFont="1" applyAlignment="1">
      <alignment horizontal="center" vertical="center"/>
    </xf>
    <xf numFmtId="0" fontId="13" fillId="3" borderId="0" xfId="16" applyFont="1" applyFill="1" applyAlignment="1">
      <alignment horizontal="center" vertical="center" wrapText="1"/>
    </xf>
    <xf numFmtId="0" fontId="13" fillId="3" borderId="0" xfId="16" applyFont="1" applyFill="1" applyAlignment="1">
      <alignment horizontal="center" vertical="center"/>
    </xf>
    <xf numFmtId="49" fontId="11" fillId="2" borderId="4" xfId="0" applyNumberFormat="1" applyFont="1" applyFill="1" applyBorder="1" applyAlignment="1">
      <alignment horizontal="right" vertical="center"/>
    </xf>
    <xf numFmtId="49" fontId="11" fillId="2" borderId="0" xfId="0" applyNumberFormat="1" applyFont="1" applyFill="1" applyAlignment="1">
      <alignment horizontal="right" vertical="center"/>
    </xf>
    <xf numFmtId="49" fontId="11" fillId="2" borderId="5" xfId="0" applyNumberFormat="1" applyFont="1" applyFill="1" applyBorder="1" applyAlignment="1">
      <alignment horizontal="right" vertical="center"/>
    </xf>
    <xf numFmtId="0" fontId="6" fillId="2" borderId="0" xfId="0" applyFont="1" applyFill="1" applyAlignment="1">
      <alignment horizontal="right"/>
    </xf>
    <xf numFmtId="0" fontId="6" fillId="2" borderId="5" xfId="0" applyFont="1" applyFill="1" applyBorder="1" applyAlignment="1">
      <alignment horizontal="right"/>
    </xf>
    <xf numFmtId="49" fontId="11" fillId="2" borderId="4" xfId="0" applyNumberFormat="1" applyFont="1" applyFill="1" applyBorder="1" applyAlignment="1">
      <alignment horizontal="right" vertical="center" wrapText="1"/>
    </xf>
    <xf numFmtId="49" fontId="11" fillId="2" borderId="0" xfId="0" applyNumberFormat="1" applyFont="1" applyFill="1" applyAlignment="1">
      <alignment horizontal="right" vertical="center" wrapText="1"/>
    </xf>
    <xf numFmtId="49" fontId="11" fillId="2" borderId="5" xfId="0" applyNumberFormat="1" applyFont="1" applyFill="1" applyBorder="1" applyAlignment="1">
      <alignment horizontal="right" vertical="center" wrapText="1"/>
    </xf>
    <xf numFmtId="49" fontId="11" fillId="2" borderId="4" xfId="16" applyNumberFormat="1" applyFont="1" applyFill="1" applyBorder="1" applyAlignment="1">
      <alignment horizontal="right" vertical="center"/>
    </xf>
    <xf numFmtId="0" fontId="6" fillId="2" borderId="0" xfId="16" applyFont="1" applyFill="1" applyAlignment="1">
      <alignment horizontal="right"/>
    </xf>
    <xf numFmtId="0" fontId="6" fillId="2" borderId="5" xfId="16" applyFont="1" applyFill="1" applyBorder="1" applyAlignment="1">
      <alignment horizontal="right"/>
    </xf>
    <xf numFmtId="0" fontId="18" fillId="0" borderId="8" xfId="16" applyFont="1" applyBorder="1" applyAlignment="1">
      <alignment horizontal="center"/>
    </xf>
    <xf numFmtId="0" fontId="16" fillId="3" borderId="0" xfId="16" applyFont="1" applyFill="1" applyAlignment="1">
      <alignment horizontal="center" vertical="center"/>
    </xf>
    <xf numFmtId="0" fontId="18" fillId="0" borderId="7" xfId="16" applyFont="1" applyBorder="1" applyAlignment="1">
      <alignment horizontal="center"/>
    </xf>
  </cellXfs>
  <cellStyles count="24">
    <cellStyle name="Euro" xfId="1" xr:uid="{00000000-0005-0000-0000-000000000000}"/>
    <cellStyle name="Euro 2" xfId="2" xr:uid="{00000000-0005-0000-0000-000001000000}"/>
    <cellStyle name="Euro 2 2" xfId="3" xr:uid="{00000000-0005-0000-0000-000002000000}"/>
    <cellStyle name="Euro 2 2 2" xfId="9" xr:uid="{00000000-0005-0000-0000-000003000000}"/>
    <cellStyle name="Euro 2 3" xfId="11" xr:uid="{00000000-0005-0000-0000-000004000000}"/>
    <cellStyle name="Euro 4 2" xfId="18" xr:uid="{00000000-0005-0000-0000-000005000000}"/>
    <cellStyle name="Euro_QTIF CHAUFF BOIS VENTIL ECOLE DE BOUILLE" xfId="4" xr:uid="{00000000-0005-0000-0000-000006000000}"/>
    <cellStyle name="Milliers 2" xfId="5" xr:uid="{00000000-0005-0000-0000-000007000000}"/>
    <cellStyle name="Milliers 2 2" xfId="12" xr:uid="{00000000-0005-0000-0000-000008000000}"/>
    <cellStyle name="Milliers 3" xfId="6" xr:uid="{00000000-0005-0000-0000-000009000000}"/>
    <cellStyle name="Milliers 3 2" xfId="14" xr:uid="{00000000-0005-0000-0000-00000A000000}"/>
    <cellStyle name="Milliers 3 3" xfId="20" xr:uid="{00000000-0005-0000-0000-00000B000000}"/>
    <cellStyle name="Milliers 3 4" xfId="19" xr:uid="{00000000-0005-0000-0000-00000C000000}"/>
    <cellStyle name="Milliers 4" xfId="17" xr:uid="{00000000-0005-0000-0000-00000D000000}"/>
    <cellStyle name="Monétaire 2" xfId="22" xr:uid="{94EA7FDD-15C5-4DF0-B482-3C685E9D3ED3}"/>
    <cellStyle name="Normal" xfId="0" builtinId="0"/>
    <cellStyle name="Normal 2" xfId="7" xr:uid="{00000000-0005-0000-0000-00000F000000}"/>
    <cellStyle name="Normal 2 2" xfId="16" xr:uid="{00000000-0005-0000-0000-000010000000}"/>
    <cellStyle name="Normal 2 3" xfId="13" xr:uid="{00000000-0005-0000-0000-000011000000}"/>
    <cellStyle name="Normal 3" xfId="8" xr:uid="{00000000-0005-0000-0000-000012000000}"/>
    <cellStyle name="Normal 3 2" xfId="10" xr:uid="{00000000-0005-0000-0000-000013000000}"/>
    <cellStyle name="Normal 4" xfId="15" xr:uid="{00000000-0005-0000-0000-000014000000}"/>
    <cellStyle name="Normal 8" xfId="21" xr:uid="{42ED72C1-79F1-48BA-944F-DD02540719DA}"/>
    <cellStyle name="Pourcentage" xfId="23" builtinId="5"/>
  </cellStyles>
  <dxfs count="0"/>
  <tableStyles count="0" defaultTableStyle="TableStyleMedium9" defaultPivotStyle="PivotStyleLight16"/>
  <colors>
    <mruColors>
      <color rgb="FF2C2C2C"/>
      <color rgb="FFE1B800"/>
      <color rgb="FF4A4A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389890</xdr:colOff>
      <xdr:row>1</xdr:row>
      <xdr:rowOff>578485</xdr:rowOff>
    </xdr:from>
    <xdr:to>
      <xdr:col>1</xdr:col>
      <xdr:colOff>426085</xdr:colOff>
      <xdr:row>3</xdr:row>
      <xdr:rowOff>319000</xdr:rowOff>
    </xdr:to>
    <xdr:pic>
      <xdr:nvPicPr>
        <xdr:cNvPr id="2" name="Image 1">
          <a:extLst>
            <a:ext uri="{FF2B5EF4-FFF2-40B4-BE49-F238E27FC236}">
              <a16:creationId xmlns:a16="http://schemas.microsoft.com/office/drawing/2014/main" id="{079515A5-7D3E-4FF9-8DB6-A16C7ECA19D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rot="-5400000">
          <a:off x="-781483" y="3721533"/>
          <a:ext cx="3150465" cy="807720"/>
        </a:xfrm>
        <a:prstGeom prst="rect">
          <a:avLst/>
        </a:prstGeom>
        <a:noFill/>
        <a:ln>
          <a:noFill/>
        </a:ln>
      </xdr:spPr>
    </xdr:pic>
    <xdr:clientData/>
  </xdr:twoCellAnchor>
  <xdr:twoCellAnchor editAs="oneCell">
    <xdr:from>
      <xdr:col>0</xdr:col>
      <xdr:colOff>0</xdr:colOff>
      <xdr:row>0</xdr:row>
      <xdr:rowOff>396875</xdr:rowOff>
    </xdr:from>
    <xdr:to>
      <xdr:col>2</xdr:col>
      <xdr:colOff>358775</xdr:colOff>
      <xdr:row>0</xdr:row>
      <xdr:rowOff>1682115</xdr:rowOff>
    </xdr:to>
    <xdr:pic>
      <xdr:nvPicPr>
        <xdr:cNvPr id="5" name="Image 4" descr="Dossier de presse - Création de l'Office français de la ...">
          <a:extLst>
            <a:ext uri="{FF2B5EF4-FFF2-40B4-BE49-F238E27FC236}">
              <a16:creationId xmlns:a16="http://schemas.microsoft.com/office/drawing/2014/main" id="{6B18E0C9-D3D1-04DE-6DBE-AA9AE4A6144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96875"/>
          <a:ext cx="1898650" cy="1285240"/>
        </a:xfrm>
        <a:prstGeom prst="rect">
          <a:avLst/>
        </a:prstGeom>
        <a:noFill/>
        <a:ln>
          <a:noFill/>
        </a:ln>
      </xdr:spPr>
    </xdr:pic>
    <xdr:clientData/>
  </xdr:twoCellAnchor>
  <xdr:twoCellAnchor editAs="oneCell">
    <xdr:from>
      <xdr:col>1</xdr:col>
      <xdr:colOff>730250</xdr:colOff>
      <xdr:row>2</xdr:row>
      <xdr:rowOff>301625</xdr:rowOff>
    </xdr:from>
    <xdr:to>
      <xdr:col>3</xdr:col>
      <xdr:colOff>2801938</xdr:colOff>
      <xdr:row>2</xdr:row>
      <xdr:rowOff>1659273</xdr:rowOff>
    </xdr:to>
    <xdr:pic>
      <xdr:nvPicPr>
        <xdr:cNvPr id="6" name="Image 5">
          <a:extLst>
            <a:ext uri="{FF2B5EF4-FFF2-40B4-BE49-F238E27FC236}">
              <a16:creationId xmlns:a16="http://schemas.microsoft.com/office/drawing/2014/main" id="{4273BF1F-0BD2-D19D-4744-933535A9EA95}"/>
            </a:ext>
          </a:extLst>
        </xdr:cNvPr>
        <xdr:cNvPicPr>
          <a:picLocks noChangeAspect="1"/>
        </xdr:cNvPicPr>
      </xdr:nvPicPr>
      <xdr:blipFill>
        <a:blip xmlns:r="http://schemas.openxmlformats.org/officeDocument/2006/relationships" r:embed="rId3"/>
        <a:stretch>
          <a:fillRect/>
        </a:stretch>
      </xdr:blipFill>
      <xdr:spPr>
        <a:xfrm>
          <a:off x="1500188" y="3706813"/>
          <a:ext cx="4381500" cy="135764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B9D331">
            <a:alpha val="59000"/>
          </a:srgbClr>
        </a:solidFill>
        <a:ln w="9525" cap="flat" cmpd="sng" algn="ctr">
          <a:noFill/>
          <a:prstDash val="solid"/>
          <a:round/>
          <a:headEnd type="none" w="med" len="med"/>
          <a:tailEnd type="none" w="med" len="med"/>
        </a:ln>
        <a:effectLst/>
      </a:spPr>
      <a:bodyPr vertOverflow="clip" wrap="square" lIns="91440" tIns="45720" rIns="91440" bIns="45720" upright="1"/>
      <a:lstStyle/>
    </a:spDef>
    <a:lnDef>
      <a:spPr bwMode="auto">
        <a:xfrm>
          <a:off x="0" y="0"/>
          <a:ext cx="1" cy="1"/>
        </a:xfrm>
        <a:custGeom>
          <a:avLst/>
          <a:gdLst/>
          <a:ahLst/>
          <a:cxnLst/>
          <a:rect l="0" t="0" r="0" b="0"/>
          <a:pathLst/>
        </a:custGeom>
        <a:solidFill>
          <a:srgbClr val="B9D331">
            <a:alpha val="59000"/>
          </a:srgbClr>
        </a:solidFill>
        <a:ln w="9525" cap="flat" cmpd="sng" algn="ctr">
          <a:noFill/>
          <a:prstDash val="solid"/>
          <a:round/>
          <a:headEnd type="none" w="med" len="med"/>
          <a:tailEnd type="none" w="med" len="med"/>
        </a:ln>
        <a:effectLst/>
      </a:spPr>
      <a:bodyPr vertOverflow="clip" wrap="square" lIns="91440" tIns="45720" rIns="91440" bIns="4572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4E32E3-2529-45EB-B1D6-F465633C63B7}">
  <dimension ref="A1:D12"/>
  <sheetViews>
    <sheetView view="pageBreakPreview" topLeftCell="A7" zoomScale="120" zoomScaleNormal="100" zoomScaleSheetLayoutView="120" zoomScalePageLayoutView="55" workbookViewId="0">
      <selection activeCell="C1" sqref="C1:D1"/>
    </sheetView>
  </sheetViews>
  <sheetFormatPr baseColWidth="10" defaultColWidth="11.28515625" defaultRowHeight="12.75" x14ac:dyDescent="0.2"/>
  <cols>
    <col min="1" max="2" width="11.5703125" style="75" customWidth="1"/>
    <col min="3" max="3" width="23.140625" style="75" customWidth="1"/>
    <col min="4" max="4" width="42.42578125" style="75" customWidth="1"/>
    <col min="5" max="16384" width="11.28515625" style="75"/>
  </cols>
  <sheetData>
    <row r="1" spans="1:4" ht="155.85" customHeight="1" x14ac:dyDescent="0.2">
      <c r="A1" s="126"/>
      <c r="B1" s="126"/>
      <c r="C1" s="127" t="s">
        <v>109</v>
      </c>
      <c r="D1" s="128"/>
    </row>
    <row r="2" spans="1:4" ht="113.25" customHeight="1" x14ac:dyDescent="0.2">
      <c r="A2" s="126"/>
      <c r="B2" s="126"/>
      <c r="C2" s="127" t="s">
        <v>110</v>
      </c>
      <c r="D2" s="128"/>
    </row>
    <row r="3" spans="1:4" ht="155.85" customHeight="1" x14ac:dyDescent="0.2">
      <c r="A3" s="126"/>
      <c r="B3" s="126"/>
      <c r="C3" s="126"/>
      <c r="D3" s="126"/>
    </row>
    <row r="4" spans="1:4" ht="84.95" customHeight="1" x14ac:dyDescent="0.2">
      <c r="A4" s="126"/>
      <c r="B4" s="126"/>
      <c r="C4" s="129" t="s">
        <v>157</v>
      </c>
      <c r="D4" s="130"/>
    </row>
    <row r="5" spans="1:4" ht="28.35" customHeight="1" x14ac:dyDescent="0.2">
      <c r="A5" s="124" t="s">
        <v>24</v>
      </c>
      <c r="B5" s="125"/>
      <c r="C5" s="77" t="s">
        <v>99</v>
      </c>
      <c r="D5" s="88" t="s">
        <v>112</v>
      </c>
    </row>
    <row r="6" spans="1:4" ht="28.35" customHeight="1" x14ac:dyDescent="0.2">
      <c r="A6" s="125"/>
      <c r="B6" s="125"/>
      <c r="C6" s="77" t="s">
        <v>14</v>
      </c>
      <c r="D6" s="88" t="s">
        <v>113</v>
      </c>
    </row>
    <row r="7" spans="1:4" ht="28.35" customHeight="1" x14ac:dyDescent="0.2">
      <c r="A7" s="125"/>
      <c r="B7" s="125"/>
      <c r="C7" s="77" t="s">
        <v>15</v>
      </c>
      <c r="D7" s="88"/>
    </row>
    <row r="8" spans="1:4" ht="28.35" customHeight="1" x14ac:dyDescent="0.2">
      <c r="A8" s="77" t="s">
        <v>16</v>
      </c>
      <c r="B8" s="89">
        <v>45762</v>
      </c>
      <c r="C8" s="77" t="s">
        <v>17</v>
      </c>
      <c r="D8" s="76" t="s">
        <v>100</v>
      </c>
    </row>
    <row r="9" spans="1:4" ht="28.35" customHeight="1" x14ac:dyDescent="0.2">
      <c r="A9" s="77" t="s">
        <v>18</v>
      </c>
      <c r="B9" s="76" t="s">
        <v>111</v>
      </c>
      <c r="C9" s="77" t="s">
        <v>19</v>
      </c>
      <c r="D9" s="76"/>
    </row>
    <row r="10" spans="1:4" ht="28.35" customHeight="1" x14ac:dyDescent="0.2">
      <c r="A10" s="77" t="s">
        <v>20</v>
      </c>
      <c r="B10" s="76" t="s">
        <v>90</v>
      </c>
      <c r="C10" s="77" t="s">
        <v>21</v>
      </c>
      <c r="D10" s="76"/>
    </row>
    <row r="11" spans="1:4" ht="28.35" customHeight="1" x14ac:dyDescent="0.2">
      <c r="A11" s="77" t="s">
        <v>22</v>
      </c>
      <c r="B11" s="76">
        <v>23036</v>
      </c>
      <c r="C11" s="77" t="s">
        <v>23</v>
      </c>
      <c r="D11" s="76"/>
    </row>
    <row r="12" spans="1:4" ht="28.35" customHeight="1" x14ac:dyDescent="0.2"/>
  </sheetData>
  <mergeCells count="7">
    <mergeCell ref="A5:B7"/>
    <mergeCell ref="A1:B1"/>
    <mergeCell ref="C1:D1"/>
    <mergeCell ref="A2:B4"/>
    <mergeCell ref="C2:D2"/>
    <mergeCell ref="C3:D3"/>
    <mergeCell ref="C4:D4"/>
  </mergeCells>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97"/>
  <sheetViews>
    <sheetView tabSelected="1" view="pageBreakPreview" topLeftCell="A37" zoomScale="115" zoomScaleNormal="100" zoomScaleSheetLayoutView="115" workbookViewId="0">
      <selection activeCell="B55" sqref="B55"/>
    </sheetView>
  </sheetViews>
  <sheetFormatPr baseColWidth="10" defaultColWidth="11.42578125" defaultRowHeight="14.25" x14ac:dyDescent="0.25"/>
  <cols>
    <col min="1" max="1" width="3.85546875" style="3" customWidth="1"/>
    <col min="2" max="2" width="47.85546875" style="37" customWidth="1"/>
    <col min="3" max="3" width="5.7109375" style="3" customWidth="1"/>
    <col min="4" max="4" width="5.7109375" style="22" customWidth="1"/>
    <col min="5" max="6" width="15.7109375" style="25" customWidth="1"/>
    <col min="7" max="16384" width="11.42578125" style="3"/>
  </cols>
  <sheetData>
    <row r="1" spans="1:6" x14ac:dyDescent="0.25">
      <c r="A1" s="24"/>
      <c r="B1" s="35"/>
      <c r="C1" s="25"/>
      <c r="F1" s="26"/>
    </row>
    <row r="2" spans="1:6" x14ac:dyDescent="0.25">
      <c r="A2" s="27" t="s">
        <v>0</v>
      </c>
      <c r="B2" s="28" t="s">
        <v>13</v>
      </c>
      <c r="C2" s="29" t="s">
        <v>2</v>
      </c>
      <c r="D2" s="30" t="s">
        <v>1</v>
      </c>
      <c r="E2" s="31" t="s">
        <v>11</v>
      </c>
      <c r="F2" s="31" t="s">
        <v>12</v>
      </c>
    </row>
    <row r="3" spans="1:6" x14ac:dyDescent="0.25">
      <c r="A3" s="4"/>
      <c r="B3" s="5"/>
      <c r="C3" s="6"/>
      <c r="D3" s="20"/>
      <c r="E3" s="7"/>
      <c r="F3" s="8"/>
    </row>
    <row r="4" spans="1:6" s="14" customFormat="1" ht="38.25" customHeight="1" x14ac:dyDescent="0.2">
      <c r="A4" s="9"/>
      <c r="B4" s="10" t="s">
        <v>3</v>
      </c>
      <c r="C4" s="11"/>
      <c r="D4" s="21"/>
      <c r="E4" s="12"/>
      <c r="F4" s="13"/>
    </row>
    <row r="5" spans="1:6" s="14" customFormat="1" ht="15.75" customHeight="1" x14ac:dyDescent="0.2">
      <c r="A5" s="9"/>
      <c r="B5" s="10" t="s">
        <v>4</v>
      </c>
      <c r="C5" s="11"/>
      <c r="D5" s="21"/>
      <c r="E5" s="12"/>
      <c r="F5" s="13"/>
    </row>
    <row r="6" spans="1:6" s="14" customFormat="1" ht="27.75" customHeight="1" x14ac:dyDescent="0.2">
      <c r="A6" s="9"/>
      <c r="B6" s="10" t="s">
        <v>5</v>
      </c>
      <c r="C6" s="11"/>
      <c r="D6" s="21"/>
      <c r="E6" s="12"/>
      <c r="F6" s="13"/>
    </row>
    <row r="7" spans="1:6" s="14" customFormat="1" ht="72" x14ac:dyDescent="0.2">
      <c r="A7" s="9"/>
      <c r="B7" s="10" t="s">
        <v>25</v>
      </c>
      <c r="C7" s="11"/>
      <c r="D7" s="21"/>
      <c r="E7" s="12"/>
      <c r="F7" s="13"/>
    </row>
    <row r="8" spans="1:6" s="14" customFormat="1" ht="41.25" customHeight="1" x14ac:dyDescent="0.2">
      <c r="A8" s="9"/>
      <c r="B8" s="10" t="s">
        <v>6</v>
      </c>
      <c r="C8" s="11"/>
      <c r="D8" s="21"/>
      <c r="E8" s="12"/>
      <c r="F8" s="13"/>
    </row>
    <row r="9" spans="1:6" s="14" customFormat="1" ht="12" x14ac:dyDescent="0.2">
      <c r="A9" s="9"/>
      <c r="B9" s="10"/>
      <c r="C9" s="11"/>
      <c r="D9" s="21"/>
      <c r="E9" s="12"/>
      <c r="F9" s="13"/>
    </row>
    <row r="10" spans="1:6" s="14" customFormat="1" ht="12" x14ac:dyDescent="0.2">
      <c r="A10" s="9"/>
      <c r="B10" s="10"/>
      <c r="C10" s="11"/>
      <c r="D10" s="21"/>
      <c r="E10" s="12"/>
      <c r="F10" s="13"/>
    </row>
    <row r="11" spans="1:6" s="14" customFormat="1" ht="12" x14ac:dyDescent="0.2">
      <c r="A11" s="9"/>
      <c r="B11" s="10"/>
      <c r="C11" s="11"/>
      <c r="D11" s="21"/>
      <c r="E11" s="12"/>
      <c r="F11" s="13"/>
    </row>
    <row r="12" spans="1:6" s="14" customFormat="1" ht="12" x14ac:dyDescent="0.2">
      <c r="A12" s="9"/>
      <c r="B12" s="10"/>
      <c r="C12" s="11"/>
      <c r="D12" s="21"/>
      <c r="E12" s="12"/>
      <c r="F12" s="13"/>
    </row>
    <row r="13" spans="1:6" s="14" customFormat="1" ht="12" x14ac:dyDescent="0.2">
      <c r="A13" s="9"/>
      <c r="B13" s="10"/>
      <c r="C13" s="11"/>
      <c r="D13" s="21"/>
      <c r="E13" s="12"/>
      <c r="F13" s="13"/>
    </row>
    <row r="14" spans="1:6" s="14" customFormat="1" ht="12" x14ac:dyDescent="0.2">
      <c r="A14" s="9"/>
      <c r="B14" s="10"/>
      <c r="C14" s="11"/>
      <c r="D14" s="21"/>
      <c r="E14" s="12"/>
      <c r="F14" s="13"/>
    </row>
    <row r="15" spans="1:6" s="14" customFormat="1" ht="12" x14ac:dyDescent="0.2">
      <c r="A15" s="9"/>
      <c r="B15" s="10"/>
      <c r="C15" s="11"/>
      <c r="D15" s="21"/>
      <c r="E15" s="12"/>
      <c r="F15" s="13"/>
    </row>
    <row r="16" spans="1:6" s="14" customFormat="1" ht="12" x14ac:dyDescent="0.2">
      <c r="A16" s="9"/>
      <c r="B16" s="10"/>
      <c r="C16" s="11"/>
      <c r="D16" s="21"/>
      <c r="E16" s="12"/>
      <c r="F16" s="13"/>
    </row>
    <row r="17" spans="1:6" s="14" customFormat="1" ht="12" x14ac:dyDescent="0.2">
      <c r="A17" s="9"/>
      <c r="B17" s="10"/>
      <c r="C17" s="11"/>
      <c r="D17" s="21"/>
      <c r="E17" s="12"/>
      <c r="F17" s="13"/>
    </row>
    <row r="18" spans="1:6" s="14" customFormat="1" ht="12" x14ac:dyDescent="0.2">
      <c r="A18" s="9"/>
      <c r="B18" s="10"/>
      <c r="C18" s="11"/>
      <c r="D18" s="21"/>
      <c r="E18" s="12"/>
      <c r="F18" s="13"/>
    </row>
    <row r="19" spans="1:6" s="14" customFormat="1" ht="12" x14ac:dyDescent="0.2">
      <c r="A19" s="9"/>
      <c r="B19" s="10"/>
      <c r="C19" s="11"/>
      <c r="D19" s="21"/>
      <c r="E19" s="12"/>
      <c r="F19" s="13"/>
    </row>
    <row r="20" spans="1:6" s="14" customFormat="1" ht="12" x14ac:dyDescent="0.2">
      <c r="A20" s="9"/>
      <c r="B20" s="10"/>
      <c r="C20" s="11"/>
      <c r="D20" s="21"/>
      <c r="E20" s="12"/>
      <c r="F20" s="13"/>
    </row>
    <row r="21" spans="1:6" s="14" customFormat="1" ht="12" x14ac:dyDescent="0.2">
      <c r="A21" s="9"/>
      <c r="B21" s="10"/>
      <c r="C21" s="11"/>
      <c r="D21" s="21"/>
      <c r="E21" s="12"/>
      <c r="F21" s="13"/>
    </row>
    <row r="22" spans="1:6" s="14" customFormat="1" ht="12" x14ac:dyDescent="0.2">
      <c r="A22" s="9"/>
      <c r="B22" s="10"/>
      <c r="C22" s="11"/>
      <c r="D22" s="21"/>
      <c r="E22" s="12"/>
      <c r="F22" s="13"/>
    </row>
    <row r="23" spans="1:6" s="14" customFormat="1" ht="12" x14ac:dyDescent="0.2">
      <c r="A23" s="9"/>
      <c r="B23" s="10"/>
      <c r="C23" s="11"/>
      <c r="D23" s="21"/>
      <c r="E23" s="12"/>
      <c r="F23" s="13"/>
    </row>
    <row r="24" spans="1:6" s="14" customFormat="1" ht="12" x14ac:dyDescent="0.2">
      <c r="A24" s="9"/>
      <c r="B24" s="10"/>
      <c r="C24" s="11"/>
      <c r="D24" s="21"/>
      <c r="E24" s="12"/>
      <c r="F24" s="13"/>
    </row>
    <row r="25" spans="1:6" s="14" customFormat="1" ht="12" x14ac:dyDescent="0.2">
      <c r="A25" s="9"/>
      <c r="B25" s="10"/>
      <c r="C25" s="11"/>
      <c r="D25" s="21"/>
      <c r="E25" s="12"/>
      <c r="F25" s="13"/>
    </row>
    <row r="26" spans="1:6" s="14" customFormat="1" ht="12" x14ac:dyDescent="0.2">
      <c r="A26" s="9"/>
      <c r="B26" s="10"/>
      <c r="C26" s="11"/>
      <c r="D26" s="21"/>
      <c r="E26" s="12"/>
      <c r="F26" s="13"/>
    </row>
    <row r="27" spans="1:6" s="14" customFormat="1" ht="12" x14ac:dyDescent="0.2">
      <c r="A27" s="9"/>
      <c r="B27" s="10"/>
      <c r="C27" s="11"/>
      <c r="D27" s="21"/>
      <c r="E27" s="12"/>
      <c r="F27" s="13"/>
    </row>
    <row r="28" spans="1:6" s="14" customFormat="1" ht="12" x14ac:dyDescent="0.2">
      <c r="A28" s="9"/>
      <c r="B28" s="10"/>
      <c r="C28" s="11"/>
      <c r="D28" s="21"/>
      <c r="E28" s="12"/>
      <c r="F28" s="13"/>
    </row>
    <row r="29" spans="1:6" s="14" customFormat="1" ht="12" x14ac:dyDescent="0.2">
      <c r="A29" s="9"/>
      <c r="B29" s="10"/>
      <c r="C29" s="11"/>
      <c r="D29" s="21"/>
      <c r="E29" s="12"/>
      <c r="F29" s="13"/>
    </row>
    <row r="30" spans="1:6" s="14" customFormat="1" ht="12" x14ac:dyDescent="0.2">
      <c r="A30" s="9"/>
      <c r="B30" s="10"/>
      <c r="C30" s="11"/>
      <c r="D30" s="21"/>
      <c r="E30" s="12"/>
      <c r="F30" s="13"/>
    </row>
    <row r="31" spans="1:6" s="14" customFormat="1" ht="12" x14ac:dyDescent="0.2">
      <c r="A31" s="9"/>
      <c r="B31" s="10"/>
      <c r="C31" s="11"/>
      <c r="D31" s="21"/>
      <c r="E31" s="12"/>
      <c r="F31" s="13"/>
    </row>
    <row r="32" spans="1:6" s="14" customFormat="1" ht="12" x14ac:dyDescent="0.2">
      <c r="A32" s="9"/>
      <c r="B32" s="10"/>
      <c r="C32" s="11"/>
      <c r="D32" s="21"/>
      <c r="E32" s="12"/>
      <c r="F32" s="13"/>
    </row>
    <row r="33" spans="1:6" s="14" customFormat="1" ht="12" x14ac:dyDescent="0.2">
      <c r="A33" s="9"/>
      <c r="B33" s="10"/>
      <c r="C33" s="11"/>
      <c r="D33" s="21"/>
      <c r="E33" s="12"/>
      <c r="F33" s="13"/>
    </row>
    <row r="34" spans="1:6" s="14" customFormat="1" ht="12" x14ac:dyDescent="0.2">
      <c r="A34" s="9"/>
      <c r="B34" s="10"/>
      <c r="C34" s="11"/>
      <c r="D34" s="21"/>
      <c r="E34" s="12"/>
      <c r="F34" s="13"/>
    </row>
    <row r="35" spans="1:6" s="14" customFormat="1" ht="12" x14ac:dyDescent="0.2">
      <c r="A35" s="9"/>
      <c r="B35" s="10"/>
      <c r="C35" s="11"/>
      <c r="D35" s="21"/>
      <c r="E35" s="12"/>
      <c r="F35" s="13"/>
    </row>
    <row r="36" spans="1:6" s="14" customFormat="1" ht="12" x14ac:dyDescent="0.2">
      <c r="A36" s="9"/>
      <c r="B36" s="10"/>
      <c r="C36" s="11"/>
      <c r="D36" s="21"/>
      <c r="E36" s="12"/>
      <c r="F36" s="13"/>
    </row>
    <row r="37" spans="1:6" s="14" customFormat="1" ht="12" x14ac:dyDescent="0.2">
      <c r="A37" s="9"/>
      <c r="B37" s="10"/>
      <c r="C37" s="11"/>
      <c r="D37" s="21"/>
      <c r="E37" s="12"/>
      <c r="F37" s="13"/>
    </row>
    <row r="38" spans="1:6" s="14" customFormat="1" ht="12" x14ac:dyDescent="0.2">
      <c r="A38" s="9"/>
      <c r="B38" s="10"/>
      <c r="C38" s="11"/>
      <c r="D38" s="21"/>
      <c r="E38" s="12"/>
      <c r="F38" s="13"/>
    </row>
    <row r="39" spans="1:6" s="14" customFormat="1" ht="12" x14ac:dyDescent="0.2">
      <c r="A39" s="9"/>
      <c r="B39" s="10"/>
      <c r="C39" s="11"/>
      <c r="D39" s="21"/>
      <c r="E39" s="12"/>
      <c r="F39" s="13"/>
    </row>
    <row r="40" spans="1:6" s="14" customFormat="1" ht="12" x14ac:dyDescent="0.2">
      <c r="A40" s="9"/>
      <c r="B40" s="10"/>
      <c r="C40" s="11"/>
      <c r="D40" s="21"/>
      <c r="E40" s="12"/>
      <c r="F40" s="13"/>
    </row>
    <row r="41" spans="1:6" s="14" customFormat="1" ht="12" x14ac:dyDescent="0.2">
      <c r="A41" s="9"/>
      <c r="B41" s="10"/>
      <c r="C41" s="11"/>
      <c r="D41" s="21"/>
      <c r="E41" s="12"/>
      <c r="F41" s="13"/>
    </row>
    <row r="42" spans="1:6" s="14" customFormat="1" ht="12" x14ac:dyDescent="0.2">
      <c r="A42" s="9"/>
      <c r="B42" s="10"/>
      <c r="C42" s="11"/>
      <c r="D42" s="21"/>
      <c r="E42" s="12"/>
      <c r="F42" s="13"/>
    </row>
    <row r="43" spans="1:6" s="14" customFormat="1" ht="12" x14ac:dyDescent="0.2">
      <c r="A43" s="9"/>
      <c r="B43" s="10"/>
      <c r="C43" s="11"/>
      <c r="D43" s="21"/>
      <c r="E43" s="12"/>
      <c r="F43" s="13"/>
    </row>
    <row r="44" spans="1:6" s="14" customFormat="1" ht="12" x14ac:dyDescent="0.2">
      <c r="A44" s="9"/>
      <c r="B44" s="10"/>
      <c r="C44" s="11"/>
      <c r="D44" s="21"/>
      <c r="E44" s="12"/>
      <c r="F44" s="13"/>
    </row>
    <row r="45" spans="1:6" s="14" customFormat="1" ht="12" x14ac:dyDescent="0.2">
      <c r="A45" s="9"/>
      <c r="B45" s="10"/>
      <c r="C45" s="11"/>
      <c r="D45" s="21"/>
      <c r="E45" s="12"/>
      <c r="F45" s="13"/>
    </row>
    <row r="46" spans="1:6" s="14" customFormat="1" ht="12" x14ac:dyDescent="0.2">
      <c r="A46" s="9"/>
      <c r="B46" s="10"/>
      <c r="C46" s="11"/>
      <c r="D46" s="21"/>
      <c r="E46" s="12"/>
      <c r="F46" s="13"/>
    </row>
    <row r="47" spans="1:6" s="14" customFormat="1" ht="12" x14ac:dyDescent="0.2">
      <c r="A47" s="9"/>
      <c r="B47" s="10"/>
      <c r="C47" s="11"/>
      <c r="D47" s="21"/>
      <c r="E47" s="12"/>
      <c r="F47" s="13"/>
    </row>
    <row r="48" spans="1:6" s="14" customFormat="1" ht="12" x14ac:dyDescent="0.2">
      <c r="A48" s="9"/>
      <c r="B48" s="10"/>
      <c r="C48" s="11"/>
      <c r="D48" s="21"/>
      <c r="E48" s="12"/>
      <c r="F48" s="13"/>
    </row>
    <row r="49" spans="1:6" s="14" customFormat="1" ht="12" x14ac:dyDescent="0.2">
      <c r="A49" s="9"/>
      <c r="B49" s="10"/>
      <c r="C49" s="11"/>
      <c r="D49" s="21"/>
      <c r="E49" s="12"/>
      <c r="F49" s="13"/>
    </row>
    <row r="50" spans="1:6" s="14" customFormat="1" ht="12" x14ac:dyDescent="0.2">
      <c r="A50" s="9"/>
      <c r="B50" s="10"/>
      <c r="C50" s="11"/>
      <c r="D50" s="21"/>
      <c r="E50" s="12"/>
      <c r="F50" s="13"/>
    </row>
    <row r="51" spans="1:6" s="14" customFormat="1" ht="12" x14ac:dyDescent="0.2">
      <c r="A51" s="50"/>
      <c r="B51" s="74"/>
      <c r="C51" s="51"/>
      <c r="D51" s="52"/>
      <c r="E51" s="53"/>
      <c r="F51" s="54"/>
    </row>
    <row r="52" spans="1:6" x14ac:dyDescent="0.25">
      <c r="A52" s="4"/>
      <c r="B52" s="15"/>
      <c r="C52" s="16"/>
      <c r="D52" s="20"/>
      <c r="E52" s="78"/>
      <c r="F52" s="8"/>
    </row>
    <row r="53" spans="1:6" x14ac:dyDescent="0.25">
      <c r="A53" s="32">
        <v>1</v>
      </c>
      <c r="B53" s="36" t="s">
        <v>62</v>
      </c>
      <c r="C53" s="33"/>
      <c r="D53" s="33"/>
      <c r="E53" s="79"/>
      <c r="F53" s="8"/>
    </row>
    <row r="54" spans="1:6" ht="28.5" x14ac:dyDescent="0.25">
      <c r="A54" s="4"/>
      <c r="B54" s="34" t="s">
        <v>182</v>
      </c>
      <c r="C54" s="33" t="s">
        <v>7</v>
      </c>
      <c r="D54" s="33">
        <v>1</v>
      </c>
      <c r="E54" s="79"/>
      <c r="F54" s="8"/>
    </row>
    <row r="55" spans="1:6" ht="42.75" x14ac:dyDescent="0.25">
      <c r="A55" s="4"/>
      <c r="B55" s="34" t="s">
        <v>54</v>
      </c>
      <c r="C55" s="33"/>
      <c r="D55" s="33"/>
      <c r="E55" s="79"/>
      <c r="F55" s="8"/>
    </row>
    <row r="56" spans="1:6" x14ac:dyDescent="0.25">
      <c r="A56" s="4"/>
      <c r="B56" s="34" t="s">
        <v>55</v>
      </c>
      <c r="C56" s="33"/>
      <c r="D56" s="33"/>
      <c r="E56" s="79"/>
      <c r="F56" s="8"/>
    </row>
    <row r="57" spans="1:6" ht="28.5" x14ac:dyDescent="0.25">
      <c r="A57" s="4"/>
      <c r="B57" s="34" t="s">
        <v>56</v>
      </c>
      <c r="C57" s="33"/>
      <c r="D57" s="33"/>
      <c r="E57" s="79"/>
      <c r="F57" s="8"/>
    </row>
    <row r="58" spans="1:6" ht="28.5" x14ac:dyDescent="0.25">
      <c r="A58" s="4"/>
      <c r="B58" s="34" t="s">
        <v>57</v>
      </c>
      <c r="C58" s="33"/>
      <c r="D58" s="33"/>
      <c r="E58" s="79"/>
      <c r="F58" s="8"/>
    </row>
    <row r="59" spans="1:6" x14ac:dyDescent="0.25">
      <c r="A59" s="4"/>
      <c r="B59" s="34"/>
      <c r="C59" s="33"/>
      <c r="D59" s="33"/>
      <c r="E59" s="79"/>
      <c r="F59" s="8"/>
    </row>
    <row r="60" spans="1:6" x14ac:dyDescent="0.25">
      <c r="A60" s="4"/>
      <c r="B60" s="131" t="s">
        <v>63</v>
      </c>
      <c r="C60" s="132"/>
      <c r="D60" s="132"/>
      <c r="E60" s="133"/>
      <c r="F60" s="80"/>
    </row>
    <row r="61" spans="1:6" x14ac:dyDescent="0.25">
      <c r="A61" s="4"/>
      <c r="B61" s="34"/>
      <c r="C61" s="33"/>
      <c r="D61" s="33"/>
      <c r="E61" s="79"/>
      <c r="F61" s="8"/>
    </row>
    <row r="62" spans="1:6" x14ac:dyDescent="0.25">
      <c r="A62" s="4"/>
      <c r="B62" s="34"/>
      <c r="C62" s="33"/>
      <c r="D62" s="33"/>
      <c r="E62" s="79"/>
      <c r="F62" s="8"/>
    </row>
    <row r="63" spans="1:6" x14ac:dyDescent="0.25">
      <c r="A63" s="32">
        <v>2</v>
      </c>
      <c r="B63" s="39" t="s">
        <v>73</v>
      </c>
      <c r="C63" s="33"/>
      <c r="D63" s="33"/>
      <c r="E63" s="79"/>
      <c r="F63" s="8"/>
    </row>
    <row r="64" spans="1:6" x14ac:dyDescent="0.25">
      <c r="A64" s="4"/>
      <c r="B64" s="34" t="s">
        <v>101</v>
      </c>
      <c r="C64" s="33" t="s">
        <v>7</v>
      </c>
      <c r="D64" s="33">
        <v>1</v>
      </c>
      <c r="E64" s="79"/>
      <c r="F64" s="8"/>
    </row>
    <row r="65" spans="1:6" x14ac:dyDescent="0.25">
      <c r="A65" s="4"/>
      <c r="B65" s="99" t="s">
        <v>114</v>
      </c>
      <c r="C65" s="33"/>
      <c r="D65" s="33"/>
      <c r="E65" s="79"/>
      <c r="F65" s="8"/>
    </row>
    <row r="66" spans="1:6" x14ac:dyDescent="0.25">
      <c r="A66" s="4"/>
      <c r="B66" s="99" t="s">
        <v>115</v>
      </c>
      <c r="C66" s="33"/>
      <c r="D66" s="33"/>
      <c r="E66" s="79"/>
      <c r="F66" s="8"/>
    </row>
    <row r="67" spans="1:6" x14ac:dyDescent="0.25">
      <c r="A67" s="4"/>
      <c r="B67" s="99" t="s">
        <v>116</v>
      </c>
      <c r="C67" s="33"/>
      <c r="D67" s="33"/>
      <c r="E67" s="79"/>
      <c r="F67" s="8"/>
    </row>
    <row r="68" spans="1:6" ht="28.5" x14ac:dyDescent="0.25">
      <c r="A68" s="4"/>
      <c r="B68" s="99" t="s">
        <v>117</v>
      </c>
      <c r="C68" s="33"/>
      <c r="D68" s="33"/>
      <c r="E68" s="79"/>
      <c r="F68" s="8"/>
    </row>
    <row r="69" spans="1:6" ht="28.5" x14ac:dyDescent="0.25">
      <c r="A69" s="4"/>
      <c r="B69" s="99" t="s">
        <v>102</v>
      </c>
      <c r="C69" s="33"/>
      <c r="D69" s="33"/>
      <c r="E69" s="79"/>
      <c r="F69" s="8"/>
    </row>
    <row r="70" spans="1:6" ht="28.5" x14ac:dyDescent="0.25">
      <c r="A70" s="4"/>
      <c r="B70" s="99" t="s">
        <v>103</v>
      </c>
      <c r="C70" s="33"/>
      <c r="D70" s="33"/>
      <c r="E70" s="79"/>
      <c r="F70" s="8"/>
    </row>
    <row r="71" spans="1:6" x14ac:dyDescent="0.25">
      <c r="A71" s="4"/>
      <c r="B71" s="99" t="s">
        <v>118</v>
      </c>
      <c r="C71" s="33"/>
      <c r="D71" s="33"/>
      <c r="E71" s="79"/>
      <c r="F71" s="8"/>
    </row>
    <row r="72" spans="1:6" x14ac:dyDescent="0.25">
      <c r="A72" s="4"/>
      <c r="B72" s="90"/>
      <c r="C72" s="33"/>
      <c r="D72" s="33"/>
      <c r="E72" s="79"/>
      <c r="F72" s="8"/>
    </row>
    <row r="73" spans="1:6" x14ac:dyDescent="0.25">
      <c r="A73" s="4"/>
      <c r="B73" s="34"/>
      <c r="C73" s="33"/>
      <c r="D73" s="33"/>
      <c r="E73" s="79"/>
      <c r="F73" s="8"/>
    </row>
    <row r="74" spans="1:6" x14ac:dyDescent="0.25">
      <c r="A74" s="4"/>
      <c r="B74" s="136" t="s">
        <v>70</v>
      </c>
      <c r="C74" s="137"/>
      <c r="D74" s="137"/>
      <c r="E74" s="138"/>
      <c r="F74" s="80"/>
    </row>
    <row r="75" spans="1:6" x14ac:dyDescent="0.25">
      <c r="A75" s="4"/>
      <c r="B75" s="34"/>
      <c r="C75" s="33"/>
      <c r="D75" s="33"/>
      <c r="E75" s="7"/>
      <c r="F75" s="8"/>
    </row>
    <row r="76" spans="1:6" x14ac:dyDescent="0.25">
      <c r="A76" s="4"/>
      <c r="B76" s="34"/>
      <c r="C76" s="33"/>
      <c r="D76" s="33"/>
      <c r="E76" s="81"/>
      <c r="F76" s="8"/>
    </row>
    <row r="77" spans="1:6" x14ac:dyDescent="0.25">
      <c r="A77" s="32">
        <v>3</v>
      </c>
      <c r="B77" s="39" t="s">
        <v>72</v>
      </c>
      <c r="C77" s="33"/>
      <c r="D77" s="33"/>
      <c r="E77" s="79"/>
      <c r="F77" s="8"/>
    </row>
    <row r="78" spans="1:6" ht="14.1" customHeight="1" x14ac:dyDescent="0.25">
      <c r="A78" s="4"/>
      <c r="B78" s="34"/>
      <c r="C78" s="33"/>
      <c r="D78" s="33"/>
      <c r="E78" s="79"/>
      <c r="F78" s="8"/>
    </row>
    <row r="79" spans="1:6" ht="31.5" customHeight="1" x14ac:dyDescent="0.25">
      <c r="A79" s="4"/>
      <c r="B79" s="34" t="s">
        <v>119</v>
      </c>
      <c r="C79" s="33" t="s">
        <v>7</v>
      </c>
      <c r="D79" s="33">
        <v>1</v>
      </c>
      <c r="E79" s="79"/>
      <c r="F79" s="8"/>
    </row>
    <row r="80" spans="1:6" ht="14.1" customHeight="1" x14ac:dyDescent="0.25">
      <c r="A80" s="4"/>
      <c r="B80" s="34"/>
      <c r="C80" s="33"/>
      <c r="D80" s="33"/>
      <c r="E80" s="79"/>
      <c r="F80" s="8"/>
    </row>
    <row r="81" spans="1:6" ht="14.1" customHeight="1" x14ac:dyDescent="0.25">
      <c r="A81" s="4"/>
      <c r="B81" s="34" t="s">
        <v>178</v>
      </c>
      <c r="C81" s="33" t="s">
        <v>7</v>
      </c>
      <c r="D81" s="33">
        <v>1</v>
      </c>
      <c r="E81" s="79"/>
      <c r="F81" s="8"/>
    </row>
    <row r="82" spans="1:6" ht="14.1" customHeight="1" x14ac:dyDescent="0.25">
      <c r="A82" s="4"/>
      <c r="B82" s="34"/>
      <c r="C82" s="33"/>
      <c r="D82" s="33"/>
      <c r="E82" s="79"/>
      <c r="F82" s="8"/>
    </row>
    <row r="83" spans="1:6" ht="30.75" customHeight="1" x14ac:dyDescent="0.25">
      <c r="A83" s="4"/>
      <c r="B83" s="118" t="s">
        <v>179</v>
      </c>
      <c r="C83" s="33" t="s">
        <v>7</v>
      </c>
      <c r="D83" s="33">
        <v>4</v>
      </c>
      <c r="E83" s="79"/>
      <c r="F83" s="8"/>
    </row>
    <row r="84" spans="1:6" ht="14.1" customHeight="1" x14ac:dyDescent="0.25">
      <c r="A84" s="4"/>
      <c r="B84" s="34"/>
      <c r="C84" s="33"/>
      <c r="D84" s="33"/>
      <c r="E84" s="79"/>
      <c r="F84" s="8"/>
    </row>
    <row r="85" spans="1:6" x14ac:dyDescent="0.25">
      <c r="A85" s="4"/>
      <c r="B85" s="34"/>
      <c r="C85" s="33"/>
      <c r="D85" s="33"/>
      <c r="E85" s="79"/>
      <c r="F85" s="8"/>
    </row>
    <row r="86" spans="1:6" x14ac:dyDescent="0.25">
      <c r="A86" s="4"/>
      <c r="B86" s="136" t="s">
        <v>77</v>
      </c>
      <c r="C86" s="137"/>
      <c r="D86" s="137"/>
      <c r="E86" s="138"/>
      <c r="F86" s="80"/>
    </row>
    <row r="87" spans="1:6" x14ac:dyDescent="0.25">
      <c r="A87" s="4"/>
      <c r="B87" s="34"/>
      <c r="C87" s="33"/>
      <c r="D87" s="33"/>
      <c r="E87" s="81"/>
      <c r="F87" s="8"/>
    </row>
    <row r="88" spans="1:6" x14ac:dyDescent="0.25">
      <c r="A88" s="4"/>
      <c r="B88" s="34"/>
      <c r="C88" s="33"/>
      <c r="D88" s="33"/>
      <c r="E88" s="81"/>
      <c r="F88" s="8"/>
    </row>
    <row r="89" spans="1:6" x14ac:dyDescent="0.25">
      <c r="A89" s="4"/>
      <c r="B89" s="34"/>
      <c r="C89" s="33"/>
      <c r="D89" s="33"/>
      <c r="E89" s="81"/>
      <c r="F89" s="8"/>
    </row>
    <row r="90" spans="1:6" x14ac:dyDescent="0.25">
      <c r="A90" s="4"/>
      <c r="B90" s="34"/>
      <c r="C90" s="33"/>
      <c r="D90" s="33"/>
      <c r="E90" s="81"/>
      <c r="F90" s="8"/>
    </row>
    <row r="91" spans="1:6" x14ac:dyDescent="0.25">
      <c r="A91" s="4"/>
      <c r="B91" s="34"/>
      <c r="C91" s="33"/>
      <c r="D91" s="33"/>
      <c r="E91" s="81"/>
      <c r="F91" s="8"/>
    </row>
    <row r="92" spans="1:6" x14ac:dyDescent="0.25">
      <c r="A92" s="4"/>
      <c r="B92" s="34"/>
      <c r="C92" s="33"/>
      <c r="D92" s="33"/>
      <c r="E92" s="81"/>
      <c r="F92" s="8"/>
    </row>
    <row r="93" spans="1:6" x14ac:dyDescent="0.25">
      <c r="A93" s="93"/>
      <c r="B93" s="55"/>
      <c r="C93" s="94"/>
      <c r="D93" s="94"/>
      <c r="E93" s="119"/>
      <c r="F93" s="95"/>
    </row>
    <row r="94" spans="1:6" x14ac:dyDescent="0.25">
      <c r="A94" s="4"/>
      <c r="B94" s="34"/>
      <c r="C94" s="33"/>
      <c r="D94" s="33"/>
      <c r="E94" s="81"/>
      <c r="F94" s="8"/>
    </row>
    <row r="95" spans="1:6" x14ac:dyDescent="0.25">
      <c r="A95" s="32">
        <v>4</v>
      </c>
      <c r="B95" s="39" t="s">
        <v>30</v>
      </c>
      <c r="C95" s="33"/>
      <c r="D95" s="33"/>
      <c r="E95" s="79"/>
      <c r="F95" s="8"/>
    </row>
    <row r="96" spans="1:6" x14ac:dyDescent="0.25">
      <c r="A96" s="4"/>
      <c r="B96" s="34" t="s">
        <v>75</v>
      </c>
      <c r="C96" s="33" t="s">
        <v>7</v>
      </c>
      <c r="D96" s="33">
        <v>1</v>
      </c>
      <c r="E96" s="79"/>
      <c r="F96" s="8"/>
    </row>
    <row r="97" spans="1:6" x14ac:dyDescent="0.25">
      <c r="A97" s="4"/>
      <c r="B97" s="34"/>
      <c r="C97" s="33"/>
      <c r="D97" s="33"/>
      <c r="E97" s="79"/>
      <c r="F97" s="8"/>
    </row>
    <row r="98" spans="1:6" x14ac:dyDescent="0.25">
      <c r="A98" s="4"/>
      <c r="B98" s="34" t="s">
        <v>76</v>
      </c>
      <c r="C98" s="33" t="s">
        <v>7</v>
      </c>
      <c r="D98" s="33">
        <v>1</v>
      </c>
      <c r="E98" s="79"/>
      <c r="F98" s="8"/>
    </row>
    <row r="99" spans="1:6" x14ac:dyDescent="0.25">
      <c r="A99" s="4"/>
      <c r="B99" s="34"/>
      <c r="C99" s="33"/>
      <c r="D99" s="33"/>
      <c r="E99" s="79"/>
      <c r="F99" s="8"/>
    </row>
    <row r="100" spans="1:6" x14ac:dyDescent="0.25">
      <c r="A100" s="4"/>
      <c r="B100" s="136" t="s">
        <v>78</v>
      </c>
      <c r="C100" s="137"/>
      <c r="D100" s="137"/>
      <c r="E100" s="138"/>
      <c r="F100" s="80"/>
    </row>
    <row r="101" spans="1:6" x14ac:dyDescent="0.25">
      <c r="A101" s="4"/>
      <c r="B101" s="34"/>
      <c r="C101" s="33"/>
      <c r="D101" s="33"/>
      <c r="E101" s="7"/>
      <c r="F101" s="8"/>
    </row>
    <row r="102" spans="1:6" x14ac:dyDescent="0.25">
      <c r="A102" s="4"/>
      <c r="B102" s="34"/>
      <c r="C102" s="33"/>
      <c r="D102" s="33"/>
      <c r="E102" s="7"/>
      <c r="F102" s="8"/>
    </row>
    <row r="103" spans="1:6" x14ac:dyDescent="0.25">
      <c r="A103" s="32">
        <v>5</v>
      </c>
      <c r="B103" s="36" t="s">
        <v>71</v>
      </c>
      <c r="C103" s="33"/>
      <c r="D103" s="33"/>
      <c r="E103" s="7"/>
      <c r="F103" s="8"/>
    </row>
    <row r="104" spans="1:6" x14ac:dyDescent="0.25">
      <c r="A104" s="4"/>
      <c r="B104" s="34" t="s">
        <v>91</v>
      </c>
      <c r="C104" s="33" t="s">
        <v>7</v>
      </c>
      <c r="D104" s="33">
        <v>1</v>
      </c>
      <c r="E104" s="7"/>
      <c r="F104" s="8"/>
    </row>
    <row r="105" spans="1:6" x14ac:dyDescent="0.25">
      <c r="A105" s="4"/>
      <c r="B105" s="34"/>
      <c r="C105" s="33"/>
      <c r="D105" s="33"/>
      <c r="E105" s="7"/>
      <c r="F105" s="8"/>
    </row>
    <row r="106" spans="1:6" ht="28.5" x14ac:dyDescent="0.25">
      <c r="A106" s="4"/>
      <c r="B106" s="37" t="s">
        <v>180</v>
      </c>
      <c r="C106" s="33" t="s">
        <v>7</v>
      </c>
      <c r="D106" s="33">
        <v>1</v>
      </c>
      <c r="E106" s="7"/>
      <c r="F106" s="8"/>
    </row>
    <row r="107" spans="1:6" x14ac:dyDescent="0.25">
      <c r="A107" s="4"/>
      <c r="B107" s="34"/>
      <c r="C107" s="33"/>
      <c r="D107" s="33"/>
      <c r="E107" s="7"/>
      <c r="F107" s="8"/>
    </row>
    <row r="108" spans="1:6" x14ac:dyDescent="0.25">
      <c r="A108" s="4"/>
      <c r="B108" s="34" t="s">
        <v>120</v>
      </c>
      <c r="C108" s="33" t="s">
        <v>7</v>
      </c>
      <c r="D108" s="33">
        <v>1</v>
      </c>
      <c r="E108" s="7"/>
      <c r="F108" s="8"/>
    </row>
    <row r="109" spans="1:6" x14ac:dyDescent="0.25">
      <c r="A109" s="4"/>
      <c r="B109" s="34"/>
      <c r="C109" s="33"/>
      <c r="D109" s="33"/>
      <c r="E109" s="7"/>
      <c r="F109" s="8"/>
    </row>
    <row r="110" spans="1:6" x14ac:dyDescent="0.25">
      <c r="A110" s="4"/>
      <c r="B110" s="34" t="s">
        <v>121</v>
      </c>
      <c r="C110" s="33" t="s">
        <v>7</v>
      </c>
      <c r="D110" s="33">
        <v>1</v>
      </c>
      <c r="E110" s="7"/>
      <c r="F110" s="8"/>
    </row>
    <row r="111" spans="1:6" x14ac:dyDescent="0.25">
      <c r="A111" s="4"/>
      <c r="B111" s="34"/>
      <c r="C111" s="33"/>
      <c r="D111" s="33"/>
      <c r="E111" s="7"/>
      <c r="F111" s="8"/>
    </row>
    <row r="112" spans="1:6" x14ac:dyDescent="0.25">
      <c r="A112" s="4"/>
      <c r="B112" s="34" t="s">
        <v>122</v>
      </c>
      <c r="C112" s="33" t="s">
        <v>7</v>
      </c>
      <c r="D112" s="33">
        <v>1</v>
      </c>
      <c r="E112" s="7"/>
      <c r="F112" s="8"/>
    </row>
    <row r="113" spans="1:6" x14ac:dyDescent="0.25">
      <c r="A113" s="4"/>
      <c r="B113" s="34"/>
      <c r="C113" s="33"/>
      <c r="D113" s="33"/>
      <c r="E113" s="7"/>
      <c r="F113" s="8"/>
    </row>
    <row r="114" spans="1:6" x14ac:dyDescent="0.25">
      <c r="A114" s="4"/>
      <c r="B114" s="34" t="s">
        <v>74</v>
      </c>
      <c r="C114" s="33" t="s">
        <v>7</v>
      </c>
      <c r="D114" s="33">
        <v>1</v>
      </c>
      <c r="E114" s="7"/>
      <c r="F114" s="8"/>
    </row>
    <row r="115" spans="1:6" x14ac:dyDescent="0.25">
      <c r="A115" s="4"/>
      <c r="B115" s="34"/>
      <c r="C115" s="33"/>
      <c r="D115" s="33"/>
      <c r="E115" s="7"/>
      <c r="F115" s="8"/>
    </row>
    <row r="116" spans="1:6" x14ac:dyDescent="0.25">
      <c r="A116" s="4"/>
      <c r="B116" s="131" t="s">
        <v>87</v>
      </c>
      <c r="C116" s="134"/>
      <c r="D116" s="134"/>
      <c r="E116" s="135"/>
      <c r="F116" s="80"/>
    </row>
    <row r="117" spans="1:6" x14ac:dyDescent="0.25">
      <c r="A117" s="4"/>
      <c r="B117" s="34"/>
      <c r="C117" s="33"/>
      <c r="D117" s="33"/>
      <c r="E117" s="7"/>
      <c r="F117" s="8"/>
    </row>
    <row r="118" spans="1:6" x14ac:dyDescent="0.25">
      <c r="A118" s="4"/>
      <c r="B118" s="34"/>
      <c r="C118" s="33"/>
      <c r="D118" s="33"/>
      <c r="E118" s="7"/>
      <c r="F118" s="8"/>
    </row>
    <row r="119" spans="1:6" x14ac:dyDescent="0.25">
      <c r="A119" s="32">
        <v>6</v>
      </c>
      <c r="B119" s="36" t="s">
        <v>49</v>
      </c>
      <c r="C119" s="33"/>
      <c r="D119" s="33"/>
      <c r="E119" s="7"/>
      <c r="F119" s="8"/>
    </row>
    <row r="120" spans="1:6" x14ac:dyDescent="0.25">
      <c r="A120" s="4"/>
      <c r="B120" s="91" t="s">
        <v>105</v>
      </c>
      <c r="C120" s="33"/>
      <c r="D120" s="33"/>
      <c r="E120" s="7"/>
      <c r="F120" s="8"/>
    </row>
    <row r="121" spans="1:6" ht="28.5" x14ac:dyDescent="0.25">
      <c r="A121" s="4"/>
      <c r="B121" s="34" t="s">
        <v>153</v>
      </c>
      <c r="C121" s="33" t="s">
        <v>7</v>
      </c>
      <c r="D121" s="33">
        <v>1</v>
      </c>
      <c r="E121" s="7"/>
      <c r="F121" s="8"/>
    </row>
    <row r="122" spans="1:6" x14ac:dyDescent="0.25">
      <c r="A122" s="4"/>
      <c r="B122" s="34"/>
      <c r="C122" s="33"/>
      <c r="D122" s="33"/>
      <c r="E122" s="7"/>
      <c r="F122" s="8"/>
    </row>
    <row r="123" spans="1:6" x14ac:dyDescent="0.25">
      <c r="A123" s="4"/>
      <c r="B123" s="34" t="s">
        <v>123</v>
      </c>
      <c r="C123" s="33" t="s">
        <v>7</v>
      </c>
      <c r="D123" s="33">
        <v>1</v>
      </c>
      <c r="E123" s="7"/>
      <c r="F123" s="8"/>
    </row>
    <row r="124" spans="1:6" x14ac:dyDescent="0.25">
      <c r="A124" s="4"/>
      <c r="B124" s="34"/>
      <c r="C124" s="33"/>
      <c r="D124" s="33"/>
      <c r="E124" s="7"/>
      <c r="F124" s="8"/>
    </row>
    <row r="125" spans="1:6" x14ac:dyDescent="0.25">
      <c r="A125" s="4"/>
      <c r="B125" s="34" t="s">
        <v>124</v>
      </c>
      <c r="C125" s="33" t="s">
        <v>7</v>
      </c>
      <c r="D125" s="33">
        <v>1</v>
      </c>
      <c r="E125" s="7"/>
      <c r="F125" s="8"/>
    </row>
    <row r="126" spans="1:6" x14ac:dyDescent="0.25">
      <c r="A126" s="4"/>
      <c r="B126" s="34"/>
      <c r="C126" s="33"/>
      <c r="D126" s="33"/>
      <c r="E126" s="7"/>
      <c r="F126" s="8"/>
    </row>
    <row r="127" spans="1:6" ht="28.5" x14ac:dyDescent="0.25">
      <c r="A127" s="4"/>
      <c r="B127" s="34" t="s">
        <v>143</v>
      </c>
      <c r="C127" s="33" t="s">
        <v>7</v>
      </c>
      <c r="D127" s="33">
        <v>1</v>
      </c>
      <c r="E127" s="7"/>
      <c r="F127" s="8"/>
    </row>
    <row r="128" spans="1:6" x14ac:dyDescent="0.25">
      <c r="A128" s="4"/>
      <c r="B128" s="34"/>
      <c r="C128" s="33"/>
      <c r="D128" s="33"/>
      <c r="E128" s="7"/>
      <c r="F128" s="8"/>
    </row>
    <row r="129" spans="1:6" ht="28.5" x14ac:dyDescent="0.25">
      <c r="A129" s="4"/>
      <c r="B129" s="34" t="s">
        <v>144</v>
      </c>
      <c r="C129" s="33" t="s">
        <v>7</v>
      </c>
      <c r="D129" s="33">
        <v>1</v>
      </c>
      <c r="E129" s="7"/>
      <c r="F129" s="8"/>
    </row>
    <row r="130" spans="1:6" x14ac:dyDescent="0.25">
      <c r="A130" s="4"/>
      <c r="B130" s="34"/>
      <c r="C130" s="33"/>
      <c r="D130" s="33"/>
      <c r="E130" s="7"/>
      <c r="F130" s="8"/>
    </row>
    <row r="131" spans="1:6" x14ac:dyDescent="0.25">
      <c r="A131" s="4"/>
      <c r="B131" s="34" t="s">
        <v>125</v>
      </c>
      <c r="C131" s="33" t="s">
        <v>7</v>
      </c>
      <c r="D131" s="33">
        <v>1</v>
      </c>
      <c r="E131" s="7"/>
      <c r="F131" s="8"/>
    </row>
    <row r="132" spans="1:6" x14ac:dyDescent="0.25">
      <c r="A132" s="4"/>
      <c r="B132" s="34"/>
      <c r="C132" s="33"/>
      <c r="D132" s="33"/>
      <c r="E132" s="7"/>
      <c r="F132" s="8"/>
    </row>
    <row r="133" spans="1:6" x14ac:dyDescent="0.25">
      <c r="A133" s="4"/>
      <c r="B133" s="34" t="s">
        <v>126</v>
      </c>
      <c r="C133" s="33" t="s">
        <v>7</v>
      </c>
      <c r="D133" s="33">
        <v>1</v>
      </c>
      <c r="E133" s="7"/>
      <c r="F133" s="8"/>
    </row>
    <row r="134" spans="1:6" x14ac:dyDescent="0.25">
      <c r="A134" s="4"/>
      <c r="B134" s="34"/>
      <c r="C134" s="33"/>
      <c r="D134" s="33"/>
      <c r="E134" s="7"/>
      <c r="F134" s="8"/>
    </row>
    <row r="135" spans="1:6" x14ac:dyDescent="0.25">
      <c r="A135" s="4"/>
      <c r="B135" s="34" t="s">
        <v>128</v>
      </c>
      <c r="C135" s="33" t="s">
        <v>7</v>
      </c>
      <c r="D135" s="33">
        <v>1</v>
      </c>
      <c r="E135" s="7"/>
      <c r="F135" s="8"/>
    </row>
    <row r="136" spans="1:6" x14ac:dyDescent="0.25">
      <c r="A136" s="4"/>
      <c r="B136" s="34"/>
      <c r="C136" s="33"/>
      <c r="D136" s="33"/>
      <c r="E136" s="7"/>
      <c r="F136" s="8"/>
    </row>
    <row r="137" spans="1:6" x14ac:dyDescent="0.25">
      <c r="A137" s="4"/>
      <c r="B137" s="34" t="s">
        <v>181</v>
      </c>
      <c r="C137" s="33" t="s">
        <v>7</v>
      </c>
      <c r="D137" s="33">
        <v>4</v>
      </c>
      <c r="E137" s="7"/>
      <c r="F137" s="8"/>
    </row>
    <row r="138" spans="1:6" x14ac:dyDescent="0.25">
      <c r="A138" s="4"/>
      <c r="B138" s="34"/>
      <c r="C138" s="33"/>
      <c r="D138" s="33"/>
      <c r="E138" s="7"/>
      <c r="F138" s="8"/>
    </row>
    <row r="139" spans="1:6" x14ac:dyDescent="0.25">
      <c r="A139" s="4"/>
      <c r="B139" s="34"/>
      <c r="C139" s="33"/>
      <c r="D139" s="33"/>
      <c r="E139" s="7"/>
      <c r="F139" s="8"/>
    </row>
    <row r="140" spans="1:6" x14ac:dyDescent="0.25">
      <c r="A140" s="4"/>
      <c r="B140" s="34"/>
      <c r="C140" s="33"/>
      <c r="D140" s="33"/>
      <c r="E140" s="7"/>
      <c r="F140" s="8"/>
    </row>
    <row r="141" spans="1:6" x14ac:dyDescent="0.25">
      <c r="A141" s="93"/>
      <c r="B141" s="55"/>
      <c r="C141" s="94"/>
      <c r="D141" s="94"/>
      <c r="E141" s="96"/>
      <c r="F141" s="95"/>
    </row>
    <row r="142" spans="1:6" x14ac:dyDescent="0.25">
      <c r="A142" s="4"/>
      <c r="B142" s="34"/>
      <c r="C142" s="33"/>
      <c r="D142" s="33"/>
      <c r="E142" s="7"/>
      <c r="F142" s="8"/>
    </row>
    <row r="143" spans="1:6" x14ac:dyDescent="0.25">
      <c r="A143" s="4"/>
      <c r="B143" s="91" t="s">
        <v>129</v>
      </c>
      <c r="C143" s="33"/>
      <c r="D143" s="33"/>
      <c r="E143" s="7"/>
      <c r="F143" s="8"/>
    </row>
    <row r="144" spans="1:6" x14ac:dyDescent="0.25">
      <c r="A144" s="4"/>
      <c r="B144" s="34" t="s">
        <v>127</v>
      </c>
      <c r="C144" s="33" t="s">
        <v>7</v>
      </c>
      <c r="D144" s="33">
        <v>6</v>
      </c>
      <c r="E144" s="7"/>
      <c r="F144" s="8"/>
    </row>
    <row r="145" spans="1:6" x14ac:dyDescent="0.25">
      <c r="A145" s="4"/>
      <c r="B145" s="34"/>
      <c r="C145" s="33"/>
      <c r="D145" s="33"/>
      <c r="E145" s="7"/>
      <c r="F145" s="8"/>
    </row>
    <row r="146" spans="1:6" x14ac:dyDescent="0.25">
      <c r="A146" s="4"/>
      <c r="B146" s="34"/>
      <c r="C146" s="33"/>
      <c r="D146" s="33"/>
      <c r="E146" s="7"/>
      <c r="F146" s="8"/>
    </row>
    <row r="147" spans="1:6" x14ac:dyDescent="0.25">
      <c r="A147" s="4"/>
      <c r="B147" s="131" t="s">
        <v>44</v>
      </c>
      <c r="C147" s="134"/>
      <c r="D147" s="134"/>
      <c r="E147" s="135"/>
      <c r="F147" s="80"/>
    </row>
    <row r="148" spans="1:6" x14ac:dyDescent="0.25">
      <c r="A148" s="4"/>
      <c r="B148" s="34"/>
      <c r="C148" s="33"/>
      <c r="D148" s="33"/>
      <c r="E148" s="7"/>
      <c r="F148" s="8"/>
    </row>
    <row r="149" spans="1:6" x14ac:dyDescent="0.25">
      <c r="A149" s="4"/>
      <c r="B149" s="34"/>
      <c r="C149" s="33"/>
      <c r="D149" s="33"/>
      <c r="E149" s="7"/>
      <c r="F149" s="8"/>
    </row>
    <row r="150" spans="1:6" x14ac:dyDescent="0.25">
      <c r="A150" s="32">
        <v>7</v>
      </c>
      <c r="B150" s="36" t="s">
        <v>85</v>
      </c>
      <c r="C150" s="33"/>
      <c r="D150" s="33"/>
      <c r="E150" s="7"/>
      <c r="F150" s="8"/>
    </row>
    <row r="151" spans="1:6" x14ac:dyDescent="0.25">
      <c r="A151" s="4"/>
      <c r="B151" s="34" t="s">
        <v>131</v>
      </c>
      <c r="C151" s="33" t="s">
        <v>2</v>
      </c>
      <c r="D151" s="33">
        <v>1</v>
      </c>
      <c r="E151" s="7"/>
      <c r="F151" s="8"/>
    </row>
    <row r="152" spans="1:6" x14ac:dyDescent="0.25">
      <c r="A152" s="4"/>
      <c r="B152" s="34"/>
      <c r="C152" s="33"/>
      <c r="D152" s="33"/>
      <c r="E152" s="7"/>
      <c r="F152" s="8"/>
    </row>
    <row r="153" spans="1:6" x14ac:dyDescent="0.25">
      <c r="A153" s="4"/>
      <c r="B153" s="34" t="s">
        <v>141</v>
      </c>
      <c r="C153" s="33" t="s">
        <v>2</v>
      </c>
      <c r="D153" s="33">
        <v>30</v>
      </c>
      <c r="E153" s="7"/>
      <c r="F153" s="8"/>
    </row>
    <row r="154" spans="1:6" x14ac:dyDescent="0.25">
      <c r="A154" s="4"/>
      <c r="B154" s="34"/>
      <c r="C154" s="33"/>
      <c r="D154" s="33"/>
      <c r="E154" s="7"/>
      <c r="F154" s="8"/>
    </row>
    <row r="155" spans="1:6" x14ac:dyDescent="0.25">
      <c r="A155" s="4"/>
      <c r="B155" s="34" t="s">
        <v>132</v>
      </c>
      <c r="C155" s="33" t="s">
        <v>7</v>
      </c>
      <c r="D155" s="33">
        <v>58</v>
      </c>
      <c r="E155" s="7"/>
      <c r="F155" s="8"/>
    </row>
    <row r="156" spans="1:6" x14ac:dyDescent="0.25">
      <c r="A156" s="4"/>
      <c r="B156" s="34"/>
      <c r="C156" s="33"/>
      <c r="D156" s="33"/>
      <c r="E156" s="7"/>
      <c r="F156" s="8"/>
    </row>
    <row r="157" spans="1:6" x14ac:dyDescent="0.25">
      <c r="A157" s="4"/>
      <c r="B157" s="34" t="s">
        <v>142</v>
      </c>
      <c r="C157" s="33" t="s">
        <v>7</v>
      </c>
      <c r="D157" s="33">
        <v>2</v>
      </c>
      <c r="E157" s="7"/>
      <c r="F157" s="8"/>
    </row>
    <row r="158" spans="1:6" x14ac:dyDescent="0.25">
      <c r="A158" s="4"/>
      <c r="B158" s="34"/>
      <c r="C158" s="33"/>
      <c r="D158" s="33"/>
      <c r="E158" s="7"/>
      <c r="F158" s="8"/>
    </row>
    <row r="159" spans="1:6" x14ac:dyDescent="0.25">
      <c r="A159" s="4"/>
      <c r="B159" s="34" t="s">
        <v>32</v>
      </c>
      <c r="C159" s="33" t="s">
        <v>2</v>
      </c>
      <c r="D159" s="33">
        <v>8</v>
      </c>
      <c r="E159" s="7"/>
      <c r="F159" s="8"/>
    </row>
    <row r="160" spans="1:6" x14ac:dyDescent="0.25">
      <c r="A160" s="4"/>
      <c r="B160" s="34"/>
      <c r="C160" s="33"/>
      <c r="D160" s="33"/>
      <c r="E160" s="7"/>
      <c r="F160" s="8"/>
    </row>
    <row r="161" spans="1:6" x14ac:dyDescent="0.25">
      <c r="A161" s="4"/>
      <c r="B161" s="34" t="s">
        <v>135</v>
      </c>
      <c r="C161" s="33" t="s">
        <v>7</v>
      </c>
      <c r="D161" s="33">
        <v>36</v>
      </c>
      <c r="E161" s="7"/>
      <c r="F161" s="8"/>
    </row>
    <row r="162" spans="1:6" x14ac:dyDescent="0.25">
      <c r="A162" s="4"/>
      <c r="B162" s="34"/>
      <c r="C162" s="33"/>
      <c r="D162" s="33"/>
      <c r="E162" s="7"/>
      <c r="F162" s="8"/>
    </row>
    <row r="163" spans="1:6" x14ac:dyDescent="0.25">
      <c r="A163" s="4"/>
      <c r="B163" s="34" t="s">
        <v>136</v>
      </c>
      <c r="C163" s="33" t="s">
        <v>7</v>
      </c>
      <c r="D163" s="33">
        <v>10</v>
      </c>
      <c r="E163" s="7"/>
      <c r="F163" s="8"/>
    </row>
    <row r="164" spans="1:6" x14ac:dyDescent="0.25">
      <c r="A164" s="4"/>
      <c r="B164" s="34"/>
      <c r="C164" s="33"/>
      <c r="D164" s="33"/>
      <c r="E164" s="7"/>
      <c r="F164" s="8"/>
    </row>
    <row r="165" spans="1:6" x14ac:dyDescent="0.25">
      <c r="A165" s="4"/>
      <c r="B165" s="34" t="s">
        <v>107</v>
      </c>
      <c r="C165" s="33" t="s">
        <v>7</v>
      </c>
      <c r="D165" s="33">
        <v>4</v>
      </c>
      <c r="E165" s="7"/>
      <c r="F165" s="8"/>
    </row>
    <row r="166" spans="1:6" x14ac:dyDescent="0.25">
      <c r="A166" s="4"/>
      <c r="B166" s="34"/>
      <c r="C166" s="33"/>
      <c r="D166" s="33"/>
      <c r="E166" s="7"/>
      <c r="F166" s="8"/>
    </row>
    <row r="167" spans="1:6" x14ac:dyDescent="0.25">
      <c r="A167" s="4"/>
      <c r="B167" s="34" t="s">
        <v>108</v>
      </c>
      <c r="C167" s="33" t="s">
        <v>7</v>
      </c>
      <c r="D167" s="33">
        <v>2</v>
      </c>
      <c r="E167" s="7"/>
      <c r="F167" s="8"/>
    </row>
    <row r="168" spans="1:6" x14ac:dyDescent="0.25">
      <c r="A168" s="4"/>
      <c r="B168" s="34"/>
      <c r="C168" s="33"/>
      <c r="D168" s="33"/>
      <c r="E168" s="7"/>
      <c r="F168" s="8"/>
    </row>
    <row r="169" spans="1:6" x14ac:dyDescent="0.25">
      <c r="A169" s="4"/>
      <c r="B169" s="34" t="s">
        <v>106</v>
      </c>
      <c r="C169" s="33" t="s">
        <v>2</v>
      </c>
      <c r="D169" s="33">
        <v>12</v>
      </c>
      <c r="E169" s="7"/>
      <c r="F169" s="8"/>
    </row>
    <row r="170" spans="1:6" x14ac:dyDescent="0.25">
      <c r="A170" s="4"/>
      <c r="B170" s="34" t="s">
        <v>58</v>
      </c>
      <c r="C170" s="33"/>
      <c r="D170" s="33"/>
      <c r="E170" s="7"/>
      <c r="F170" s="8"/>
    </row>
    <row r="171" spans="1:6" x14ac:dyDescent="0.25">
      <c r="A171" s="4"/>
      <c r="B171" s="34" t="s">
        <v>59</v>
      </c>
      <c r="C171" s="33"/>
      <c r="D171" s="33"/>
      <c r="E171" s="7"/>
      <c r="F171" s="8"/>
    </row>
    <row r="172" spans="1:6" x14ac:dyDescent="0.25">
      <c r="A172" s="4"/>
      <c r="B172" s="34"/>
      <c r="C172" s="33"/>
      <c r="D172" s="33"/>
      <c r="E172" s="7"/>
      <c r="F172" s="8"/>
    </row>
    <row r="173" spans="1:6" ht="28.5" x14ac:dyDescent="0.25">
      <c r="A173" s="4"/>
      <c r="B173" s="34" t="s">
        <v>133</v>
      </c>
      <c r="C173" s="33" t="s">
        <v>2</v>
      </c>
      <c r="D173" s="33">
        <v>6</v>
      </c>
      <c r="E173" s="7"/>
      <c r="F173" s="8"/>
    </row>
    <row r="174" spans="1:6" x14ac:dyDescent="0.25">
      <c r="A174" s="4"/>
      <c r="B174" s="34" t="s">
        <v>58</v>
      </c>
      <c r="C174" s="33"/>
      <c r="D174" s="33"/>
      <c r="E174" s="7"/>
      <c r="F174" s="8"/>
    </row>
    <row r="175" spans="1:6" x14ac:dyDescent="0.25">
      <c r="A175" s="4"/>
      <c r="B175" s="34" t="s">
        <v>59</v>
      </c>
      <c r="C175" s="33"/>
      <c r="D175" s="33"/>
      <c r="E175" s="7"/>
      <c r="F175" s="8"/>
    </row>
    <row r="176" spans="1:6" x14ac:dyDescent="0.25">
      <c r="A176" s="4"/>
      <c r="B176" s="34"/>
      <c r="C176" s="33"/>
      <c r="D176" s="33"/>
      <c r="E176" s="7"/>
      <c r="F176" s="8"/>
    </row>
    <row r="177" spans="1:6" ht="28.5" x14ac:dyDescent="0.25">
      <c r="A177" s="4"/>
      <c r="B177" s="34" t="s">
        <v>134</v>
      </c>
      <c r="C177" s="33" t="s">
        <v>2</v>
      </c>
      <c r="D177" s="33">
        <v>4</v>
      </c>
      <c r="E177" s="7"/>
      <c r="F177" s="8"/>
    </row>
    <row r="178" spans="1:6" x14ac:dyDescent="0.25">
      <c r="A178" s="4"/>
      <c r="B178" s="34" t="s">
        <v>58</v>
      </c>
      <c r="C178" s="33"/>
      <c r="D178" s="33"/>
      <c r="E178" s="7"/>
      <c r="F178" s="8"/>
    </row>
    <row r="179" spans="1:6" x14ac:dyDescent="0.25">
      <c r="A179" s="4"/>
      <c r="B179" s="34" t="s">
        <v>59</v>
      </c>
      <c r="C179" s="33"/>
      <c r="D179" s="33"/>
      <c r="E179" s="7"/>
      <c r="F179" s="8"/>
    </row>
    <row r="180" spans="1:6" x14ac:dyDescent="0.25">
      <c r="A180" s="4"/>
      <c r="B180" s="34"/>
      <c r="C180" s="33"/>
      <c r="D180" s="33"/>
      <c r="E180" s="7"/>
      <c r="F180" s="8"/>
    </row>
    <row r="181" spans="1:6" x14ac:dyDescent="0.25">
      <c r="A181" s="4"/>
      <c r="B181" s="34" t="s">
        <v>137</v>
      </c>
      <c r="C181" s="33" t="s">
        <v>29</v>
      </c>
      <c r="D181" s="33">
        <v>120</v>
      </c>
      <c r="E181" s="7"/>
      <c r="F181" s="8"/>
    </row>
    <row r="182" spans="1:6" x14ac:dyDescent="0.25">
      <c r="A182" s="4"/>
      <c r="B182" s="34"/>
      <c r="C182" s="33"/>
      <c r="D182" s="33"/>
      <c r="E182" s="7"/>
      <c r="F182" s="8"/>
    </row>
    <row r="183" spans="1:6" x14ac:dyDescent="0.25">
      <c r="A183" s="4"/>
      <c r="B183" s="34" t="s">
        <v>138</v>
      </c>
      <c r="C183" s="33" t="s">
        <v>7</v>
      </c>
      <c r="D183" s="33">
        <v>1</v>
      </c>
      <c r="E183" s="7"/>
      <c r="F183" s="8"/>
    </row>
    <row r="184" spans="1:6" x14ac:dyDescent="0.25">
      <c r="A184" s="4"/>
      <c r="B184" s="34"/>
      <c r="C184" s="33"/>
      <c r="D184" s="33"/>
      <c r="E184" s="7"/>
      <c r="F184" s="8"/>
    </row>
    <row r="185" spans="1:6" x14ac:dyDescent="0.25">
      <c r="A185" s="4"/>
      <c r="B185" s="34" t="s">
        <v>92</v>
      </c>
      <c r="C185" s="33" t="s">
        <v>29</v>
      </c>
      <c r="D185" s="33">
        <v>15</v>
      </c>
      <c r="E185" s="7"/>
      <c r="F185" s="8"/>
    </row>
    <row r="186" spans="1:6" x14ac:dyDescent="0.25">
      <c r="A186" s="4"/>
      <c r="B186" s="34"/>
      <c r="C186" s="33"/>
      <c r="D186" s="33"/>
      <c r="E186" s="7"/>
      <c r="F186" s="8"/>
    </row>
    <row r="187" spans="1:6" x14ac:dyDescent="0.25">
      <c r="A187" s="4"/>
      <c r="B187" s="34" t="s">
        <v>93</v>
      </c>
      <c r="C187" s="33" t="s">
        <v>29</v>
      </c>
      <c r="D187" s="33">
        <v>15</v>
      </c>
      <c r="E187" s="7"/>
      <c r="F187" s="8"/>
    </row>
    <row r="188" spans="1:6" x14ac:dyDescent="0.25">
      <c r="A188" s="4"/>
      <c r="B188" s="34"/>
      <c r="C188" s="33"/>
      <c r="D188" s="33"/>
      <c r="E188" s="7"/>
      <c r="F188" s="8"/>
    </row>
    <row r="189" spans="1:6" x14ac:dyDescent="0.25">
      <c r="A189" s="4"/>
      <c r="B189" s="34" t="s">
        <v>139</v>
      </c>
      <c r="C189" s="33" t="s">
        <v>7</v>
      </c>
      <c r="D189" s="33">
        <v>1</v>
      </c>
      <c r="E189" s="7"/>
      <c r="F189" s="8"/>
    </row>
    <row r="190" spans="1:6" x14ac:dyDescent="0.25">
      <c r="A190" s="4"/>
      <c r="B190" s="34"/>
      <c r="C190" s="33"/>
      <c r="D190" s="33"/>
      <c r="E190" s="7"/>
      <c r="F190" s="8"/>
    </row>
    <row r="191" spans="1:6" x14ac:dyDescent="0.25">
      <c r="A191" s="93"/>
      <c r="B191" s="55"/>
      <c r="C191" s="94"/>
      <c r="D191" s="94"/>
      <c r="E191" s="96"/>
      <c r="F191" s="95"/>
    </row>
    <row r="192" spans="1:6" x14ac:dyDescent="0.25">
      <c r="A192" s="4"/>
      <c r="B192" s="34"/>
      <c r="C192" s="33"/>
      <c r="D192" s="33"/>
      <c r="E192" s="7"/>
      <c r="F192" s="8"/>
    </row>
    <row r="193" spans="1:6" x14ac:dyDescent="0.25">
      <c r="A193" s="4"/>
      <c r="B193" s="34" t="s">
        <v>33</v>
      </c>
      <c r="C193" s="33" t="s">
        <v>7</v>
      </c>
      <c r="D193" s="33">
        <f>SUM(D205:D252)-D225-D229-D233-D237-D241</f>
        <v>63</v>
      </c>
      <c r="E193" s="7"/>
      <c r="F193" s="8"/>
    </row>
    <row r="194" spans="1:6" x14ac:dyDescent="0.25">
      <c r="A194" s="4"/>
      <c r="B194" s="34"/>
      <c r="C194" s="33"/>
      <c r="D194" s="33"/>
      <c r="E194" s="7"/>
      <c r="F194" s="8"/>
    </row>
    <row r="195" spans="1:6" x14ac:dyDescent="0.25">
      <c r="A195" s="4"/>
      <c r="B195" s="34" t="s">
        <v>79</v>
      </c>
      <c r="C195" s="33" t="s">
        <v>7</v>
      </c>
      <c r="D195" s="33">
        <f>SUM(D169:D180)</f>
        <v>22</v>
      </c>
      <c r="E195" s="7"/>
      <c r="F195" s="8"/>
    </row>
    <row r="196" spans="1:6" x14ac:dyDescent="0.25">
      <c r="A196" s="4"/>
      <c r="B196" s="34"/>
      <c r="C196" s="33"/>
      <c r="D196" s="33"/>
      <c r="E196" s="7"/>
      <c r="F196" s="8"/>
    </row>
    <row r="197" spans="1:6" x14ac:dyDescent="0.25">
      <c r="A197" s="4"/>
      <c r="B197" s="34" t="s">
        <v>140</v>
      </c>
      <c r="C197" s="33" t="s">
        <v>7</v>
      </c>
      <c r="D197" s="33">
        <f>SUM(D161)</f>
        <v>36</v>
      </c>
      <c r="E197" s="7"/>
      <c r="F197" s="8"/>
    </row>
    <row r="198" spans="1:6" x14ac:dyDescent="0.25">
      <c r="A198" s="4"/>
      <c r="B198" s="34"/>
      <c r="C198" s="33"/>
      <c r="D198" s="33"/>
      <c r="E198" s="7"/>
      <c r="F198" s="8"/>
    </row>
    <row r="199" spans="1:6" x14ac:dyDescent="0.25">
      <c r="A199" s="4"/>
      <c r="B199" s="34" t="s">
        <v>34</v>
      </c>
      <c r="C199" s="33" t="s">
        <v>7</v>
      </c>
      <c r="D199" s="33">
        <f>SUM(D155:D160)</f>
        <v>68</v>
      </c>
      <c r="E199" s="7"/>
      <c r="F199" s="8"/>
    </row>
    <row r="200" spans="1:6" x14ac:dyDescent="0.25">
      <c r="A200" s="4"/>
      <c r="B200" s="34"/>
      <c r="C200" s="33"/>
      <c r="D200" s="33"/>
      <c r="E200" s="7"/>
      <c r="F200" s="8"/>
    </row>
    <row r="201" spans="1:6" x14ac:dyDescent="0.25">
      <c r="A201" s="4"/>
      <c r="B201" s="131" t="s">
        <v>88</v>
      </c>
      <c r="C201" s="134"/>
      <c r="D201" s="134"/>
      <c r="E201" s="135"/>
      <c r="F201" s="80"/>
    </row>
    <row r="202" spans="1:6" x14ac:dyDescent="0.25">
      <c r="A202" s="4"/>
      <c r="B202" s="34"/>
      <c r="C202" s="33"/>
      <c r="D202" s="33"/>
      <c r="E202" s="7"/>
      <c r="F202" s="8"/>
    </row>
    <row r="203" spans="1:6" x14ac:dyDescent="0.25">
      <c r="A203" s="4"/>
      <c r="B203" s="34"/>
      <c r="C203" s="33"/>
      <c r="D203" s="33"/>
      <c r="E203" s="7"/>
      <c r="F203" s="8"/>
    </row>
    <row r="204" spans="1:6" x14ac:dyDescent="0.25">
      <c r="A204" s="32">
        <v>8</v>
      </c>
      <c r="B204" s="36" t="s">
        <v>46</v>
      </c>
      <c r="C204" s="33"/>
      <c r="D204" s="33"/>
      <c r="E204" s="7"/>
      <c r="F204" s="8"/>
    </row>
    <row r="205" spans="1:6" x14ac:dyDescent="0.25">
      <c r="A205" s="4"/>
      <c r="B205" s="34" t="s">
        <v>130</v>
      </c>
      <c r="C205" s="33" t="s">
        <v>2</v>
      </c>
      <c r="D205" s="33">
        <v>14</v>
      </c>
      <c r="E205" s="7"/>
      <c r="F205" s="8"/>
    </row>
    <row r="206" spans="1:6" x14ac:dyDescent="0.25">
      <c r="A206" s="4"/>
      <c r="B206" s="34" t="s">
        <v>58</v>
      </c>
      <c r="C206" s="33"/>
      <c r="D206" s="33"/>
      <c r="E206" s="7"/>
      <c r="F206" s="8"/>
    </row>
    <row r="207" spans="1:6" x14ac:dyDescent="0.25">
      <c r="A207" s="4"/>
      <c r="B207" s="34" t="s">
        <v>59</v>
      </c>
      <c r="C207" s="33"/>
      <c r="D207" s="33"/>
      <c r="E207" s="7"/>
      <c r="F207" s="8"/>
    </row>
    <row r="208" spans="1:6" x14ac:dyDescent="0.25">
      <c r="A208" s="4"/>
      <c r="B208" s="34"/>
      <c r="C208" s="33"/>
      <c r="D208" s="33"/>
      <c r="E208" s="7"/>
      <c r="F208" s="8"/>
    </row>
    <row r="209" spans="1:6" x14ac:dyDescent="0.25">
      <c r="A209" s="4"/>
      <c r="B209" s="34" t="s">
        <v>35</v>
      </c>
      <c r="C209" s="33" t="s">
        <v>2</v>
      </c>
      <c r="D209" s="33">
        <v>31</v>
      </c>
      <c r="E209" s="7"/>
      <c r="F209" s="8"/>
    </row>
    <row r="210" spans="1:6" x14ac:dyDescent="0.25">
      <c r="A210" s="4"/>
      <c r="B210" s="34" t="s">
        <v>58</v>
      </c>
      <c r="C210" s="33"/>
      <c r="D210" s="33"/>
      <c r="E210" s="7"/>
      <c r="F210" s="8"/>
    </row>
    <row r="211" spans="1:6" x14ac:dyDescent="0.25">
      <c r="A211" s="4"/>
      <c r="B211" s="34" t="s">
        <v>59</v>
      </c>
      <c r="C211" s="33"/>
      <c r="D211" s="33"/>
      <c r="E211" s="7"/>
      <c r="F211" s="8"/>
    </row>
    <row r="212" spans="1:6" x14ac:dyDescent="0.25">
      <c r="A212" s="4"/>
      <c r="B212" s="34"/>
      <c r="C212" s="33"/>
      <c r="D212" s="33"/>
      <c r="E212" s="7"/>
      <c r="F212" s="8"/>
    </row>
    <row r="213" spans="1:6" x14ac:dyDescent="0.25">
      <c r="A213" s="4"/>
      <c r="B213" s="34" t="s">
        <v>36</v>
      </c>
      <c r="C213" s="33" t="s">
        <v>2</v>
      </c>
      <c r="D213" s="33">
        <v>1</v>
      </c>
      <c r="E213" s="7"/>
      <c r="F213" s="8"/>
    </row>
    <row r="214" spans="1:6" x14ac:dyDescent="0.25">
      <c r="A214" s="4"/>
      <c r="B214" s="34" t="s">
        <v>58</v>
      </c>
      <c r="C214" s="33"/>
      <c r="D214" s="33"/>
      <c r="E214" s="7"/>
      <c r="F214" s="8"/>
    </row>
    <row r="215" spans="1:6" x14ac:dyDescent="0.25">
      <c r="A215" s="4"/>
      <c r="B215" s="34" t="s">
        <v>59</v>
      </c>
      <c r="C215" s="33"/>
      <c r="D215" s="33"/>
      <c r="E215" s="7"/>
      <c r="F215" s="8"/>
    </row>
    <row r="216" spans="1:6" x14ac:dyDescent="0.25">
      <c r="A216" s="4"/>
      <c r="B216" s="34"/>
      <c r="C216" s="33"/>
      <c r="D216" s="33"/>
      <c r="E216" s="7"/>
      <c r="F216" s="8"/>
    </row>
    <row r="217" spans="1:6" x14ac:dyDescent="0.25">
      <c r="A217" s="4"/>
      <c r="B217" s="34" t="s">
        <v>37</v>
      </c>
      <c r="C217" s="33" t="s">
        <v>2</v>
      </c>
      <c r="D217" s="33">
        <v>6</v>
      </c>
      <c r="E217" s="7"/>
      <c r="F217" s="8"/>
    </row>
    <row r="218" spans="1:6" x14ac:dyDescent="0.25">
      <c r="A218" s="4"/>
      <c r="B218" s="34" t="s">
        <v>58</v>
      </c>
      <c r="C218" s="33"/>
      <c r="D218" s="33"/>
      <c r="E218" s="7"/>
      <c r="F218" s="8"/>
    </row>
    <row r="219" spans="1:6" x14ac:dyDescent="0.25">
      <c r="A219" s="4"/>
      <c r="B219" s="34" t="s">
        <v>59</v>
      </c>
      <c r="C219" s="33"/>
      <c r="D219" s="33"/>
      <c r="E219" s="7"/>
      <c r="F219" s="8"/>
    </row>
    <row r="220" spans="1:6" x14ac:dyDescent="0.25">
      <c r="A220" s="4"/>
      <c r="B220" s="34"/>
      <c r="C220" s="33"/>
      <c r="D220" s="33"/>
      <c r="E220" s="7"/>
      <c r="F220" s="8"/>
    </row>
    <row r="221" spans="1:6" x14ac:dyDescent="0.25">
      <c r="A221" s="4"/>
      <c r="B221" s="34" t="s">
        <v>64</v>
      </c>
      <c r="C221" s="33" t="s">
        <v>2</v>
      </c>
      <c r="D221" s="33">
        <v>3</v>
      </c>
      <c r="E221" s="7"/>
      <c r="F221" s="8"/>
    </row>
    <row r="222" spans="1:6" x14ac:dyDescent="0.25">
      <c r="A222" s="4"/>
      <c r="B222" s="34" t="s">
        <v>58</v>
      </c>
      <c r="C222" s="33"/>
      <c r="D222" s="33"/>
      <c r="E222" s="7"/>
      <c r="F222" s="8"/>
    </row>
    <row r="223" spans="1:6" x14ac:dyDescent="0.25">
      <c r="A223" s="4"/>
      <c r="B223" s="34" t="s">
        <v>59</v>
      </c>
      <c r="C223" s="33"/>
      <c r="D223" s="33"/>
      <c r="E223" s="7"/>
      <c r="F223" s="8"/>
    </row>
    <row r="224" spans="1:6" x14ac:dyDescent="0.25">
      <c r="A224" s="4"/>
      <c r="B224" s="34"/>
      <c r="C224" s="33"/>
      <c r="D224" s="33"/>
      <c r="E224" s="7"/>
      <c r="F224" s="8"/>
    </row>
    <row r="225" spans="1:6" x14ac:dyDescent="0.25">
      <c r="A225" s="4"/>
      <c r="B225" s="34" t="s">
        <v>65</v>
      </c>
      <c r="C225" s="33" t="s">
        <v>2</v>
      </c>
      <c r="D225" s="33">
        <v>8</v>
      </c>
      <c r="E225" s="7"/>
      <c r="F225" s="8"/>
    </row>
    <row r="226" spans="1:6" x14ac:dyDescent="0.25">
      <c r="A226" s="4"/>
      <c r="B226" s="34" t="s">
        <v>58</v>
      </c>
      <c r="C226" s="33"/>
      <c r="D226" s="33"/>
      <c r="E226" s="7"/>
      <c r="F226" s="8"/>
    </row>
    <row r="227" spans="1:6" x14ac:dyDescent="0.25">
      <c r="A227" s="4"/>
      <c r="B227" s="34" t="s">
        <v>59</v>
      </c>
      <c r="C227" s="33"/>
      <c r="D227" s="33"/>
      <c r="E227" s="7"/>
      <c r="F227" s="8"/>
    </row>
    <row r="228" spans="1:6" x14ac:dyDescent="0.25">
      <c r="A228" s="4"/>
      <c r="B228" s="34"/>
      <c r="C228" s="33"/>
      <c r="D228" s="33"/>
      <c r="E228" s="7"/>
      <c r="F228" s="8"/>
    </row>
    <row r="229" spans="1:6" x14ac:dyDescent="0.25">
      <c r="A229" s="4"/>
      <c r="B229" s="34" t="s">
        <v>66</v>
      </c>
      <c r="C229" s="33" t="s">
        <v>2</v>
      </c>
      <c r="D229" s="33">
        <v>30</v>
      </c>
      <c r="E229" s="7"/>
      <c r="F229" s="8"/>
    </row>
    <row r="230" spans="1:6" x14ac:dyDescent="0.25">
      <c r="A230" s="4"/>
      <c r="B230" s="34" t="s">
        <v>58</v>
      </c>
      <c r="C230" s="33"/>
      <c r="D230" s="92"/>
      <c r="E230" s="7"/>
      <c r="F230" s="8"/>
    </row>
    <row r="231" spans="1:6" x14ac:dyDescent="0.25">
      <c r="A231" s="4"/>
      <c r="B231" s="34" t="s">
        <v>59</v>
      </c>
      <c r="C231" s="33"/>
      <c r="D231" s="92"/>
      <c r="E231" s="7"/>
      <c r="F231" s="8"/>
    </row>
    <row r="232" spans="1:6" x14ac:dyDescent="0.25">
      <c r="A232" s="4"/>
      <c r="B232" s="34"/>
      <c r="C232" s="33"/>
      <c r="D232" s="92"/>
      <c r="E232" s="7"/>
      <c r="F232" s="8"/>
    </row>
    <row r="233" spans="1:6" x14ac:dyDescent="0.25">
      <c r="A233" s="4"/>
      <c r="B233" s="34" t="s">
        <v>94</v>
      </c>
      <c r="C233" s="33" t="s">
        <v>2</v>
      </c>
      <c r="D233" s="33">
        <v>13</v>
      </c>
      <c r="E233" s="7"/>
      <c r="F233" s="8"/>
    </row>
    <row r="234" spans="1:6" x14ac:dyDescent="0.25">
      <c r="A234" s="4"/>
      <c r="B234" s="34" t="s">
        <v>58</v>
      </c>
      <c r="C234" s="33"/>
      <c r="D234" s="33"/>
      <c r="E234" s="7"/>
      <c r="F234" s="8"/>
    </row>
    <row r="235" spans="1:6" x14ac:dyDescent="0.25">
      <c r="A235" s="4"/>
      <c r="B235" s="34" t="s">
        <v>59</v>
      </c>
      <c r="C235" s="33"/>
      <c r="D235" s="33"/>
      <c r="E235" s="7"/>
      <c r="F235" s="8"/>
    </row>
    <row r="236" spans="1:6" x14ac:dyDescent="0.25">
      <c r="A236" s="4"/>
      <c r="B236" s="34"/>
      <c r="C236" s="33"/>
      <c r="D236" s="33"/>
      <c r="E236" s="7"/>
      <c r="F236" s="8"/>
    </row>
    <row r="237" spans="1:6" x14ac:dyDescent="0.25">
      <c r="A237" s="4"/>
      <c r="B237" s="34" t="s">
        <v>95</v>
      </c>
      <c r="C237" s="33" t="s">
        <v>2</v>
      </c>
      <c r="D237" s="33">
        <v>1</v>
      </c>
      <c r="E237" s="7"/>
      <c r="F237" s="8"/>
    </row>
    <row r="238" spans="1:6" x14ac:dyDescent="0.25">
      <c r="A238" s="4"/>
      <c r="B238" s="34" t="s">
        <v>58</v>
      </c>
      <c r="C238" s="33"/>
      <c r="D238" s="33"/>
      <c r="E238" s="7"/>
      <c r="F238" s="8"/>
    </row>
    <row r="239" spans="1:6" x14ac:dyDescent="0.25">
      <c r="A239" s="4"/>
      <c r="B239" s="34" t="s">
        <v>59</v>
      </c>
      <c r="C239" s="33"/>
      <c r="D239" s="33"/>
      <c r="E239" s="7"/>
      <c r="F239" s="8"/>
    </row>
    <row r="240" spans="1:6" x14ac:dyDescent="0.25">
      <c r="A240" s="4"/>
      <c r="B240" s="34"/>
      <c r="C240" s="33"/>
      <c r="D240" s="33"/>
      <c r="E240" s="7"/>
      <c r="F240" s="8"/>
    </row>
    <row r="241" spans="1:6" x14ac:dyDescent="0.25">
      <c r="A241" s="4"/>
      <c r="B241" s="34" t="s">
        <v>96</v>
      </c>
      <c r="C241" s="33" t="s">
        <v>2</v>
      </c>
      <c r="D241" s="33">
        <v>9</v>
      </c>
      <c r="E241" s="7"/>
      <c r="F241" s="8"/>
    </row>
    <row r="242" spans="1:6" x14ac:dyDescent="0.25">
      <c r="A242" s="4"/>
      <c r="B242" s="34" t="s">
        <v>58</v>
      </c>
      <c r="C242" s="33"/>
      <c r="D242" s="33"/>
      <c r="E242" s="7"/>
      <c r="F242" s="8"/>
    </row>
    <row r="243" spans="1:6" x14ac:dyDescent="0.25">
      <c r="A243" s="120"/>
      <c r="B243" s="55" t="s">
        <v>59</v>
      </c>
      <c r="C243" s="121"/>
      <c r="D243" s="121"/>
      <c r="E243" s="122"/>
      <c r="F243" s="123"/>
    </row>
    <row r="244" spans="1:6" x14ac:dyDescent="0.25">
      <c r="A244" s="4"/>
      <c r="B244" s="34"/>
      <c r="C244" s="33"/>
      <c r="D244" s="33"/>
      <c r="E244" s="7"/>
      <c r="F244" s="8"/>
    </row>
    <row r="245" spans="1:6" x14ac:dyDescent="0.25">
      <c r="A245" s="4"/>
      <c r="B245" s="34" t="s">
        <v>97</v>
      </c>
      <c r="C245" s="33" t="s">
        <v>2</v>
      </c>
      <c r="D245" s="33">
        <v>6</v>
      </c>
      <c r="E245" s="7"/>
      <c r="F245" s="8"/>
    </row>
    <row r="246" spans="1:6" x14ac:dyDescent="0.25">
      <c r="A246" s="4"/>
      <c r="B246" s="34" t="s">
        <v>58</v>
      </c>
      <c r="C246" s="33"/>
      <c r="D246" s="33"/>
      <c r="E246" s="7"/>
      <c r="F246" s="8"/>
    </row>
    <row r="247" spans="1:6" x14ac:dyDescent="0.25">
      <c r="A247" s="4"/>
      <c r="B247" s="34" t="s">
        <v>59</v>
      </c>
      <c r="C247" s="33"/>
      <c r="D247" s="33"/>
      <c r="E247" s="7"/>
      <c r="F247" s="8"/>
    </row>
    <row r="248" spans="1:6" x14ac:dyDescent="0.25">
      <c r="A248" s="4"/>
      <c r="B248" s="34"/>
      <c r="C248" s="33"/>
      <c r="D248" s="33"/>
      <c r="E248" s="7"/>
      <c r="F248" s="8"/>
    </row>
    <row r="249" spans="1:6" x14ac:dyDescent="0.25">
      <c r="A249" s="4"/>
      <c r="B249" s="34" t="s">
        <v>98</v>
      </c>
      <c r="C249" s="33" t="s">
        <v>2</v>
      </c>
      <c r="D249" s="33">
        <v>2</v>
      </c>
      <c r="E249" s="7"/>
      <c r="F249" s="8"/>
    </row>
    <row r="250" spans="1:6" x14ac:dyDescent="0.25">
      <c r="A250" s="4"/>
      <c r="B250" s="34" t="s">
        <v>58</v>
      </c>
      <c r="C250" s="33"/>
      <c r="D250" s="33"/>
      <c r="E250" s="7"/>
      <c r="F250" s="8"/>
    </row>
    <row r="251" spans="1:6" x14ac:dyDescent="0.25">
      <c r="A251" s="4"/>
      <c r="B251" s="34" t="s">
        <v>59</v>
      </c>
      <c r="C251" s="33"/>
      <c r="D251" s="33"/>
      <c r="E251" s="7"/>
      <c r="F251" s="8"/>
    </row>
    <row r="252" spans="1:6" x14ac:dyDescent="0.25">
      <c r="A252" s="4"/>
      <c r="B252" s="34"/>
      <c r="C252" s="33"/>
      <c r="D252" s="33"/>
      <c r="E252" s="7"/>
      <c r="F252" s="8"/>
    </row>
    <row r="253" spans="1:6" x14ac:dyDescent="0.25">
      <c r="A253" s="4"/>
      <c r="B253" s="131" t="s">
        <v>45</v>
      </c>
      <c r="C253" s="134"/>
      <c r="D253" s="134"/>
      <c r="E253" s="135"/>
      <c r="F253" s="80"/>
    </row>
    <row r="254" spans="1:6" x14ac:dyDescent="0.25">
      <c r="A254" s="4"/>
      <c r="B254" s="34"/>
      <c r="C254" s="33"/>
      <c r="D254" s="33"/>
      <c r="E254" s="7"/>
      <c r="F254" s="8"/>
    </row>
    <row r="255" spans="1:6" x14ac:dyDescent="0.25">
      <c r="A255" s="4"/>
      <c r="B255" s="34"/>
      <c r="C255" s="33"/>
      <c r="D255" s="33"/>
      <c r="E255" s="7"/>
      <c r="F255" s="8"/>
    </row>
    <row r="256" spans="1:6" x14ac:dyDescent="0.25">
      <c r="A256" s="32">
        <v>9</v>
      </c>
      <c r="B256" s="36" t="s">
        <v>86</v>
      </c>
      <c r="C256" s="33"/>
      <c r="D256" s="33"/>
      <c r="E256" s="7"/>
      <c r="F256" s="8"/>
    </row>
    <row r="257" spans="1:6" x14ac:dyDescent="0.25">
      <c r="A257" s="4"/>
      <c r="B257" s="34" t="s">
        <v>145</v>
      </c>
      <c r="C257" s="33" t="s">
        <v>7</v>
      </c>
      <c r="D257" s="33">
        <v>17</v>
      </c>
      <c r="E257" s="7"/>
      <c r="F257" s="8"/>
    </row>
    <row r="258" spans="1:6" x14ac:dyDescent="0.25">
      <c r="A258" s="4"/>
      <c r="B258" s="34" t="s">
        <v>58</v>
      </c>
      <c r="C258" s="33"/>
      <c r="D258" s="33"/>
      <c r="E258" s="7"/>
      <c r="F258" s="8"/>
    </row>
    <row r="259" spans="1:6" x14ac:dyDescent="0.25">
      <c r="A259" s="4"/>
      <c r="B259" s="34" t="s">
        <v>59</v>
      </c>
      <c r="C259" s="33"/>
      <c r="D259" s="33"/>
      <c r="E259" s="7"/>
      <c r="F259" s="8"/>
    </row>
    <row r="260" spans="1:6" x14ac:dyDescent="0.25">
      <c r="A260" s="4"/>
      <c r="B260" s="34"/>
      <c r="C260" s="33"/>
      <c r="D260" s="33"/>
      <c r="E260" s="7"/>
      <c r="F260" s="8"/>
    </row>
    <row r="261" spans="1:6" x14ac:dyDescent="0.25">
      <c r="A261" s="4"/>
      <c r="B261" s="34" t="s">
        <v>39</v>
      </c>
      <c r="C261" s="33" t="s">
        <v>7</v>
      </c>
      <c r="D261" s="33">
        <v>1</v>
      </c>
      <c r="E261" s="7"/>
      <c r="F261" s="8"/>
    </row>
    <row r="262" spans="1:6" x14ac:dyDescent="0.25">
      <c r="A262" s="4"/>
      <c r="B262" s="34" t="s">
        <v>58</v>
      </c>
      <c r="C262" s="33"/>
      <c r="D262" s="33"/>
      <c r="E262" s="7"/>
      <c r="F262" s="8"/>
    </row>
    <row r="263" spans="1:6" x14ac:dyDescent="0.25">
      <c r="A263" s="4"/>
      <c r="B263" s="34" t="s">
        <v>59</v>
      </c>
      <c r="C263" s="33"/>
      <c r="D263" s="33"/>
      <c r="E263" s="7"/>
      <c r="F263" s="8"/>
    </row>
    <row r="264" spans="1:6" x14ac:dyDescent="0.25">
      <c r="A264" s="4"/>
      <c r="B264" s="34"/>
      <c r="C264" s="33"/>
      <c r="D264" s="33"/>
      <c r="E264" s="7"/>
      <c r="F264" s="8"/>
    </row>
    <row r="265" spans="1:6" x14ac:dyDescent="0.25">
      <c r="A265" s="23"/>
      <c r="B265" s="34" t="s">
        <v>146</v>
      </c>
      <c r="C265" s="33" t="s">
        <v>7</v>
      </c>
      <c r="D265" s="33">
        <f>SUM(D257:D260)</f>
        <v>17</v>
      </c>
      <c r="E265" s="85"/>
      <c r="F265" s="8"/>
    </row>
    <row r="266" spans="1:6" x14ac:dyDescent="0.25">
      <c r="A266" s="4"/>
      <c r="B266" s="34"/>
      <c r="C266" s="33"/>
      <c r="D266" s="33"/>
      <c r="E266" s="7"/>
      <c r="F266" s="8"/>
    </row>
    <row r="267" spans="1:6" x14ac:dyDescent="0.25">
      <c r="A267" s="4"/>
      <c r="B267" s="131" t="s">
        <v>89</v>
      </c>
      <c r="C267" s="134"/>
      <c r="D267" s="134"/>
      <c r="E267" s="135"/>
      <c r="F267" s="80"/>
    </row>
    <row r="268" spans="1:6" x14ac:dyDescent="0.25">
      <c r="A268" s="4"/>
      <c r="B268" s="34"/>
      <c r="C268" s="33"/>
      <c r="D268" s="33"/>
      <c r="E268" s="7"/>
      <c r="F268" s="8"/>
    </row>
    <row r="269" spans="1:6" x14ac:dyDescent="0.25">
      <c r="A269" s="4"/>
      <c r="B269" s="34"/>
      <c r="C269" s="33"/>
      <c r="D269" s="33"/>
      <c r="E269" s="7"/>
      <c r="F269" s="8"/>
    </row>
    <row r="270" spans="1:6" x14ac:dyDescent="0.25">
      <c r="A270" s="32">
        <v>10</v>
      </c>
      <c r="B270" s="36" t="s">
        <v>41</v>
      </c>
      <c r="C270" s="33"/>
      <c r="D270" s="33"/>
      <c r="E270" s="82"/>
      <c r="F270" s="83"/>
    </row>
    <row r="271" spans="1:6" x14ac:dyDescent="0.25">
      <c r="A271" s="4"/>
      <c r="B271" s="34" t="s">
        <v>158</v>
      </c>
      <c r="C271" s="33" t="s">
        <v>7</v>
      </c>
      <c r="D271" s="33">
        <v>1</v>
      </c>
      <c r="E271" s="82"/>
      <c r="F271" s="8"/>
    </row>
    <row r="272" spans="1:6" x14ac:dyDescent="0.25">
      <c r="A272" s="4"/>
      <c r="B272" s="34" t="s">
        <v>58</v>
      </c>
      <c r="C272" s="33"/>
      <c r="D272" s="33"/>
      <c r="E272" s="82"/>
      <c r="F272" s="8"/>
    </row>
    <row r="273" spans="1:6" x14ac:dyDescent="0.25">
      <c r="A273" s="4"/>
      <c r="B273" s="34" t="s">
        <v>59</v>
      </c>
      <c r="C273" s="33"/>
      <c r="D273" s="33"/>
      <c r="E273" s="82"/>
      <c r="F273" s="8"/>
    </row>
    <row r="274" spans="1:6" x14ac:dyDescent="0.25">
      <c r="A274" s="4"/>
      <c r="B274" s="34"/>
      <c r="C274" s="33"/>
      <c r="D274" s="33"/>
      <c r="E274" s="82"/>
      <c r="F274" s="8"/>
    </row>
    <row r="275" spans="1:6" x14ac:dyDescent="0.25">
      <c r="A275" s="4"/>
      <c r="B275" s="34" t="s">
        <v>80</v>
      </c>
      <c r="C275" s="33" t="s">
        <v>7</v>
      </c>
      <c r="D275" s="33">
        <v>1</v>
      </c>
      <c r="E275" s="82"/>
      <c r="F275" s="8"/>
    </row>
    <row r="276" spans="1:6" x14ac:dyDescent="0.25">
      <c r="A276" s="4"/>
      <c r="B276" s="34" t="s">
        <v>58</v>
      </c>
      <c r="C276" s="33"/>
      <c r="D276" s="33"/>
      <c r="E276" s="82"/>
      <c r="F276" s="8"/>
    </row>
    <row r="277" spans="1:6" x14ac:dyDescent="0.25">
      <c r="A277" s="4"/>
      <c r="B277" s="34" t="s">
        <v>59</v>
      </c>
      <c r="C277" s="33"/>
      <c r="D277" s="33"/>
      <c r="E277" s="82"/>
      <c r="F277" s="8"/>
    </row>
    <row r="278" spans="1:6" x14ac:dyDescent="0.25">
      <c r="A278" s="4"/>
      <c r="B278" s="34"/>
      <c r="C278" s="33"/>
      <c r="D278" s="33"/>
      <c r="E278" s="82"/>
      <c r="F278" s="8"/>
    </row>
    <row r="279" spans="1:6" x14ac:dyDescent="0.25">
      <c r="A279" s="4"/>
      <c r="B279" s="34" t="s">
        <v>81</v>
      </c>
      <c r="C279" s="33" t="s">
        <v>7</v>
      </c>
      <c r="D279" s="33">
        <v>1</v>
      </c>
      <c r="E279" s="82"/>
      <c r="F279" s="8"/>
    </row>
    <row r="280" spans="1:6" x14ac:dyDescent="0.25">
      <c r="A280" s="4"/>
      <c r="B280" s="34" t="s">
        <v>58</v>
      </c>
      <c r="C280" s="33"/>
      <c r="D280" s="33"/>
      <c r="E280" s="82"/>
      <c r="F280" s="8"/>
    </row>
    <row r="281" spans="1:6" x14ac:dyDescent="0.25">
      <c r="A281" s="4"/>
      <c r="B281" s="34" t="s">
        <v>59</v>
      </c>
      <c r="C281" s="33"/>
      <c r="D281" s="33"/>
      <c r="E281" s="82"/>
      <c r="F281" s="8"/>
    </row>
    <row r="282" spans="1:6" x14ac:dyDescent="0.25">
      <c r="A282" s="4"/>
      <c r="B282" s="34"/>
      <c r="C282" s="33"/>
      <c r="D282" s="33"/>
      <c r="E282" s="82"/>
      <c r="F282" s="8"/>
    </row>
    <row r="283" spans="1:6" x14ac:dyDescent="0.25">
      <c r="A283" s="4"/>
      <c r="B283" s="34" t="s">
        <v>104</v>
      </c>
      <c r="C283" s="33" t="s">
        <v>7</v>
      </c>
      <c r="D283" s="33">
        <f>SUM(D275)</f>
        <v>1</v>
      </c>
      <c r="E283" s="82"/>
      <c r="F283" s="8"/>
    </row>
    <row r="284" spans="1:6" x14ac:dyDescent="0.25">
      <c r="A284" s="4"/>
      <c r="B284" s="34"/>
      <c r="C284" s="33"/>
      <c r="D284" s="33"/>
      <c r="E284" s="82"/>
      <c r="F284" s="8"/>
    </row>
    <row r="285" spans="1:6" x14ac:dyDescent="0.25">
      <c r="A285" s="4"/>
      <c r="B285" s="34" t="s">
        <v>82</v>
      </c>
      <c r="C285" s="33" t="s">
        <v>7</v>
      </c>
      <c r="D285" s="33">
        <f>SUM(D279:D282)</f>
        <v>1</v>
      </c>
      <c r="E285" s="82"/>
      <c r="F285" s="8"/>
    </row>
    <row r="286" spans="1:6" x14ac:dyDescent="0.25">
      <c r="A286" s="4"/>
      <c r="B286" s="34"/>
      <c r="C286" s="33"/>
      <c r="D286" s="33"/>
      <c r="E286" s="82"/>
      <c r="F286" s="8"/>
    </row>
    <row r="287" spans="1:6" x14ac:dyDescent="0.25">
      <c r="A287" s="4"/>
      <c r="B287" s="34"/>
      <c r="C287" s="33"/>
      <c r="D287" s="33"/>
      <c r="E287" s="82"/>
      <c r="F287" s="83"/>
    </row>
    <row r="288" spans="1:6" x14ac:dyDescent="0.25">
      <c r="A288" s="4"/>
      <c r="B288" s="131" t="s">
        <v>83</v>
      </c>
      <c r="C288" s="134"/>
      <c r="D288" s="134"/>
      <c r="E288" s="135"/>
      <c r="F288" s="84"/>
    </row>
    <row r="289" spans="1:6" x14ac:dyDescent="0.25">
      <c r="A289" s="4"/>
      <c r="B289" s="34"/>
      <c r="C289" s="33"/>
      <c r="D289" s="33"/>
      <c r="E289" s="82"/>
      <c r="F289" s="83"/>
    </row>
    <row r="290" spans="1:6" x14ac:dyDescent="0.25">
      <c r="A290" s="4"/>
      <c r="B290" s="34"/>
      <c r="C290" s="33"/>
      <c r="D290" s="33"/>
      <c r="E290" s="82"/>
      <c r="F290" s="83"/>
    </row>
    <row r="291" spans="1:6" x14ac:dyDescent="0.25">
      <c r="A291" s="4"/>
      <c r="B291" s="34"/>
      <c r="C291" s="33"/>
      <c r="D291" s="33"/>
      <c r="E291" s="82"/>
      <c r="F291" s="83"/>
    </row>
    <row r="292" spans="1:6" x14ac:dyDescent="0.25">
      <c r="A292" s="4"/>
      <c r="B292" s="34"/>
      <c r="C292" s="33"/>
      <c r="D292" s="33"/>
      <c r="E292" s="82"/>
      <c r="F292" s="83"/>
    </row>
    <row r="293" spans="1:6" x14ac:dyDescent="0.25">
      <c r="A293" s="4"/>
      <c r="B293" s="34"/>
      <c r="C293" s="33"/>
      <c r="D293" s="33"/>
      <c r="E293" s="82"/>
      <c r="F293" s="83"/>
    </row>
    <row r="294" spans="1:6" x14ac:dyDescent="0.25">
      <c r="A294" s="4"/>
      <c r="B294" s="34"/>
      <c r="C294" s="33"/>
      <c r="D294" s="33"/>
      <c r="E294" s="82"/>
      <c r="F294" s="83"/>
    </row>
    <row r="295" spans="1:6" x14ac:dyDescent="0.25">
      <c r="A295" s="93"/>
      <c r="B295" s="55"/>
      <c r="C295" s="94"/>
      <c r="D295" s="94"/>
      <c r="E295" s="97"/>
      <c r="F295" s="98"/>
    </row>
    <row r="296" spans="1:6" x14ac:dyDescent="0.25">
      <c r="A296" s="4"/>
      <c r="B296" s="34"/>
      <c r="C296" s="33"/>
      <c r="D296" s="33"/>
      <c r="E296" s="82"/>
      <c r="F296" s="83"/>
    </row>
    <row r="297" spans="1:6" x14ac:dyDescent="0.25">
      <c r="A297" s="32">
        <v>11</v>
      </c>
      <c r="B297" s="36" t="s">
        <v>68</v>
      </c>
      <c r="C297" s="33"/>
      <c r="D297" s="33"/>
      <c r="E297" s="7"/>
      <c r="F297" s="8"/>
    </row>
    <row r="298" spans="1:6" x14ac:dyDescent="0.25">
      <c r="A298" s="4"/>
      <c r="B298" s="34" t="s">
        <v>156</v>
      </c>
      <c r="C298" s="33" t="s">
        <v>7</v>
      </c>
      <c r="D298" s="33">
        <v>1</v>
      </c>
      <c r="E298" s="7"/>
      <c r="F298" s="8"/>
    </row>
    <row r="299" spans="1:6" x14ac:dyDescent="0.25">
      <c r="A299" s="4"/>
      <c r="B299" s="34"/>
      <c r="C299" s="33"/>
      <c r="D299" s="33"/>
      <c r="E299" s="7"/>
      <c r="F299" s="8"/>
    </row>
    <row r="300" spans="1:6" x14ac:dyDescent="0.25">
      <c r="A300" s="4"/>
      <c r="B300" s="34" t="s">
        <v>154</v>
      </c>
      <c r="C300" s="33" t="s">
        <v>7</v>
      </c>
      <c r="D300" s="33">
        <v>1</v>
      </c>
      <c r="E300" s="7"/>
      <c r="F300" s="8"/>
    </row>
    <row r="301" spans="1:6" x14ac:dyDescent="0.25">
      <c r="A301" s="4"/>
      <c r="B301" s="34"/>
      <c r="C301" s="33"/>
      <c r="D301" s="33"/>
      <c r="E301" s="7"/>
      <c r="F301" s="8"/>
    </row>
    <row r="302" spans="1:6" x14ac:dyDescent="0.25">
      <c r="A302" s="4"/>
      <c r="B302" s="34" t="s">
        <v>147</v>
      </c>
      <c r="C302" s="33" t="s">
        <v>7</v>
      </c>
      <c r="D302" s="33">
        <f>SUM(D161:D163)*1</f>
        <v>46</v>
      </c>
      <c r="E302" s="7"/>
      <c r="F302" s="8"/>
    </row>
    <row r="303" spans="1:6" x14ac:dyDescent="0.25">
      <c r="A303" s="4"/>
      <c r="B303" s="34"/>
      <c r="C303" s="33"/>
      <c r="D303" s="33"/>
      <c r="E303" s="7"/>
      <c r="F303" s="8"/>
    </row>
    <row r="304" spans="1:6" x14ac:dyDescent="0.25">
      <c r="A304" s="4"/>
      <c r="B304" s="34" t="s">
        <v>84</v>
      </c>
      <c r="C304" s="33" t="s">
        <v>7</v>
      </c>
      <c r="D304" s="33">
        <v>1</v>
      </c>
      <c r="E304" s="7"/>
      <c r="F304" s="8"/>
    </row>
    <row r="305" spans="1:6" x14ac:dyDescent="0.25">
      <c r="A305" s="4"/>
      <c r="B305" s="34"/>
      <c r="C305" s="33"/>
      <c r="D305" s="33"/>
      <c r="E305" s="7"/>
      <c r="F305" s="8"/>
    </row>
    <row r="306" spans="1:6" x14ac:dyDescent="0.25">
      <c r="A306" s="4"/>
      <c r="B306" s="34" t="s">
        <v>148</v>
      </c>
      <c r="C306" s="33" t="s">
        <v>7</v>
      </c>
      <c r="D306" s="33">
        <f>SUM(D302:D304)</f>
        <v>47</v>
      </c>
      <c r="E306" s="7"/>
      <c r="F306" s="8"/>
    </row>
    <row r="307" spans="1:6" x14ac:dyDescent="0.25">
      <c r="A307" s="4"/>
      <c r="B307" s="34"/>
      <c r="C307" s="33"/>
      <c r="D307" s="33"/>
      <c r="E307" s="7"/>
      <c r="F307" s="8"/>
    </row>
    <row r="308" spans="1:6" x14ac:dyDescent="0.25">
      <c r="A308" s="4"/>
      <c r="B308" s="34" t="s">
        <v>67</v>
      </c>
      <c r="C308" s="33" t="s">
        <v>7</v>
      </c>
      <c r="D308" s="33">
        <v>1</v>
      </c>
      <c r="E308" s="7"/>
      <c r="F308" s="8"/>
    </row>
    <row r="309" spans="1:6" x14ac:dyDescent="0.25">
      <c r="A309" s="4"/>
      <c r="B309" s="34"/>
      <c r="C309" s="33"/>
      <c r="D309" s="33"/>
      <c r="E309" s="7"/>
      <c r="F309" s="8"/>
    </row>
    <row r="310" spans="1:6" x14ac:dyDescent="0.25">
      <c r="A310" s="4"/>
      <c r="B310" s="131" t="s">
        <v>69</v>
      </c>
      <c r="C310" s="134"/>
      <c r="D310" s="134"/>
      <c r="E310" s="135"/>
      <c r="F310" s="80"/>
    </row>
    <row r="311" spans="1:6" x14ac:dyDescent="0.25">
      <c r="A311" s="4"/>
      <c r="B311" s="34"/>
      <c r="C311" s="33"/>
      <c r="D311" s="33"/>
      <c r="E311" s="7"/>
      <c r="F311" s="8"/>
    </row>
    <row r="312" spans="1:6" x14ac:dyDescent="0.25">
      <c r="A312" s="4"/>
      <c r="B312" s="34"/>
      <c r="C312" s="33"/>
      <c r="D312" s="33"/>
      <c r="E312" s="7"/>
      <c r="F312" s="8"/>
    </row>
    <row r="313" spans="1:6" x14ac:dyDescent="0.25">
      <c r="A313" s="32">
        <v>12</v>
      </c>
      <c r="B313" s="36" t="s">
        <v>159</v>
      </c>
      <c r="C313" s="33"/>
      <c r="D313" s="33"/>
      <c r="E313" s="7"/>
      <c r="F313" s="8"/>
    </row>
    <row r="314" spans="1:6" ht="28.5" x14ac:dyDescent="0.25">
      <c r="A314" s="4"/>
      <c r="B314" s="34" t="s">
        <v>150</v>
      </c>
      <c r="C314" s="33" t="s">
        <v>7</v>
      </c>
      <c r="D314" s="33">
        <v>1</v>
      </c>
      <c r="E314" s="7"/>
      <c r="F314" s="8"/>
    </row>
    <row r="315" spans="1:6" x14ac:dyDescent="0.25">
      <c r="A315" s="4"/>
      <c r="B315" s="34"/>
      <c r="C315" s="33"/>
      <c r="D315" s="33"/>
      <c r="E315" s="7"/>
      <c r="F315" s="8"/>
    </row>
    <row r="316" spans="1:6" x14ac:dyDescent="0.25">
      <c r="A316" s="4"/>
      <c r="B316" s="34" t="s">
        <v>149</v>
      </c>
      <c r="C316" s="33" t="s">
        <v>7</v>
      </c>
      <c r="D316" s="33">
        <v>6</v>
      </c>
      <c r="E316" s="7"/>
      <c r="F316" s="8"/>
    </row>
    <row r="317" spans="1:6" x14ac:dyDescent="0.25">
      <c r="A317" s="4"/>
      <c r="B317" s="34"/>
      <c r="C317" s="33"/>
      <c r="D317" s="33"/>
      <c r="E317" s="7"/>
      <c r="F317" s="8"/>
    </row>
    <row r="318" spans="1:6" x14ac:dyDescent="0.25">
      <c r="A318" s="4"/>
      <c r="B318" s="34" t="s">
        <v>151</v>
      </c>
      <c r="C318" s="33" t="s">
        <v>7</v>
      </c>
      <c r="D318" s="33">
        <f>D316</f>
        <v>6</v>
      </c>
      <c r="E318" s="7"/>
      <c r="F318" s="8"/>
    </row>
    <row r="319" spans="1:6" x14ac:dyDescent="0.25">
      <c r="A319" s="4"/>
      <c r="B319" s="34"/>
      <c r="C319" s="33"/>
      <c r="D319" s="33"/>
      <c r="E319" s="7"/>
      <c r="F319" s="8"/>
    </row>
    <row r="320" spans="1:6" x14ac:dyDescent="0.25">
      <c r="A320" s="4"/>
      <c r="B320" s="34" t="s">
        <v>152</v>
      </c>
      <c r="C320" s="33" t="s">
        <v>7</v>
      </c>
      <c r="D320" s="33">
        <v>1</v>
      </c>
      <c r="E320" s="7"/>
      <c r="F320" s="8"/>
    </row>
    <row r="321" spans="1:6" x14ac:dyDescent="0.25">
      <c r="A321" s="4"/>
      <c r="B321" s="34"/>
      <c r="C321" s="33"/>
      <c r="D321" s="33"/>
      <c r="E321" s="7"/>
      <c r="F321" s="8"/>
    </row>
    <row r="322" spans="1:6" x14ac:dyDescent="0.25">
      <c r="A322" s="4"/>
      <c r="B322" s="131" t="s">
        <v>174</v>
      </c>
      <c r="C322" s="132"/>
      <c r="D322" s="132"/>
      <c r="E322" s="133"/>
      <c r="F322" s="80"/>
    </row>
    <row r="323" spans="1:6" x14ac:dyDescent="0.25">
      <c r="A323" s="4"/>
      <c r="B323" s="34"/>
      <c r="C323" s="33"/>
      <c r="D323" s="33"/>
      <c r="E323" s="7"/>
      <c r="F323" s="8"/>
    </row>
    <row r="324" spans="1:6" x14ac:dyDescent="0.25">
      <c r="A324" s="4"/>
      <c r="B324" s="34"/>
      <c r="C324" s="33"/>
      <c r="D324" s="33"/>
      <c r="E324" s="7"/>
      <c r="F324" s="8"/>
    </row>
    <row r="325" spans="1:6" s="110" customFormat="1" x14ac:dyDescent="0.25">
      <c r="A325" s="106">
        <v>13</v>
      </c>
      <c r="B325" s="107" t="s">
        <v>160</v>
      </c>
      <c r="C325" s="108"/>
      <c r="D325" s="108"/>
      <c r="E325" s="108"/>
      <c r="F325" s="109"/>
    </row>
    <row r="326" spans="1:6" s="110" customFormat="1" x14ac:dyDescent="0.25">
      <c r="A326" s="111"/>
      <c r="B326" s="112"/>
      <c r="C326" s="108"/>
      <c r="D326" s="108"/>
      <c r="E326" s="108"/>
      <c r="F326" s="109"/>
    </row>
    <row r="327" spans="1:6" s="110" customFormat="1" x14ac:dyDescent="0.25">
      <c r="A327" s="111"/>
      <c r="B327" s="112" t="s">
        <v>161</v>
      </c>
      <c r="C327" s="108" t="s">
        <v>2</v>
      </c>
      <c r="D327" s="108">
        <v>1</v>
      </c>
      <c r="E327" s="108"/>
      <c r="F327" s="109"/>
    </row>
    <row r="328" spans="1:6" s="110" customFormat="1" x14ac:dyDescent="0.25">
      <c r="A328" s="111"/>
      <c r="B328" s="112"/>
      <c r="C328" s="108"/>
      <c r="D328" s="108"/>
      <c r="E328" s="108"/>
      <c r="F328" s="109"/>
    </row>
    <row r="329" spans="1:6" s="110" customFormat="1" x14ac:dyDescent="0.25">
      <c r="A329" s="111"/>
      <c r="B329" s="112" t="s">
        <v>162</v>
      </c>
      <c r="C329" s="108" t="s">
        <v>2</v>
      </c>
      <c r="D329" s="108">
        <v>1</v>
      </c>
      <c r="E329" s="108"/>
      <c r="F329" s="109"/>
    </row>
    <row r="330" spans="1:6" s="110" customFormat="1" x14ac:dyDescent="0.25">
      <c r="A330" s="111"/>
      <c r="B330" s="112"/>
      <c r="C330" s="108"/>
      <c r="D330" s="108"/>
      <c r="E330" s="108"/>
      <c r="F330" s="109"/>
    </row>
    <row r="331" spans="1:6" s="110" customFormat="1" x14ac:dyDescent="0.25">
      <c r="A331" s="111"/>
      <c r="B331" s="112" t="s">
        <v>163</v>
      </c>
      <c r="C331" s="108" t="s">
        <v>2</v>
      </c>
      <c r="D331" s="108">
        <v>1</v>
      </c>
      <c r="E331" s="108"/>
      <c r="F331" s="109"/>
    </row>
    <row r="332" spans="1:6" s="110" customFormat="1" x14ac:dyDescent="0.25">
      <c r="A332" s="111"/>
      <c r="B332" s="112"/>
      <c r="C332" s="108"/>
      <c r="D332" s="108"/>
      <c r="E332" s="108"/>
      <c r="F332" s="109"/>
    </row>
    <row r="333" spans="1:6" s="110" customFormat="1" x14ac:dyDescent="0.25">
      <c r="A333" s="111"/>
      <c r="B333" s="112" t="s">
        <v>177</v>
      </c>
      <c r="C333" s="108" t="s">
        <v>2</v>
      </c>
      <c r="D333" s="108">
        <v>1</v>
      </c>
      <c r="E333" s="108"/>
      <c r="F333" s="109"/>
    </row>
    <row r="334" spans="1:6" s="110" customFormat="1" x14ac:dyDescent="0.25">
      <c r="A334" s="111"/>
      <c r="B334" s="112"/>
      <c r="C334" s="108"/>
      <c r="D334" s="108"/>
      <c r="E334" s="108"/>
      <c r="F334" s="109"/>
    </row>
    <row r="335" spans="1:6" s="110" customFormat="1" x14ac:dyDescent="0.25">
      <c r="A335" s="111"/>
      <c r="B335" s="112" t="s">
        <v>164</v>
      </c>
      <c r="C335" s="108" t="s">
        <v>2</v>
      </c>
      <c r="D335" s="108">
        <v>1</v>
      </c>
      <c r="E335" s="108"/>
      <c r="F335" s="109"/>
    </row>
    <row r="336" spans="1:6" s="110" customFormat="1" x14ac:dyDescent="0.25">
      <c r="A336" s="111"/>
      <c r="B336" s="112"/>
      <c r="C336" s="108"/>
      <c r="D336" s="108"/>
      <c r="E336" s="108"/>
      <c r="F336" s="109"/>
    </row>
    <row r="337" spans="1:6" s="110" customFormat="1" x14ac:dyDescent="0.25">
      <c r="A337" s="111"/>
      <c r="B337" s="112" t="s">
        <v>165</v>
      </c>
      <c r="C337" s="108" t="s">
        <v>2</v>
      </c>
      <c r="D337" s="108">
        <v>1</v>
      </c>
      <c r="E337" s="108"/>
      <c r="F337" s="109"/>
    </row>
    <row r="338" spans="1:6" s="110" customFormat="1" x14ac:dyDescent="0.25">
      <c r="A338" s="111"/>
      <c r="B338" s="112"/>
      <c r="C338" s="108"/>
      <c r="D338" s="108"/>
      <c r="E338" s="108"/>
      <c r="F338" s="109"/>
    </row>
    <row r="339" spans="1:6" s="110" customFormat="1" x14ac:dyDescent="0.25">
      <c r="A339" s="111"/>
      <c r="B339" s="112" t="s">
        <v>175</v>
      </c>
      <c r="C339" s="108" t="s">
        <v>2</v>
      </c>
      <c r="D339" s="108">
        <v>20</v>
      </c>
      <c r="E339" s="108"/>
      <c r="F339" s="109"/>
    </row>
    <row r="340" spans="1:6" s="110" customFormat="1" x14ac:dyDescent="0.25">
      <c r="A340" s="111"/>
      <c r="B340" s="112"/>
      <c r="C340" s="108"/>
      <c r="D340" s="108"/>
      <c r="E340" s="108"/>
      <c r="F340" s="109"/>
    </row>
    <row r="341" spans="1:6" s="110" customFormat="1" x14ac:dyDescent="0.25">
      <c r="A341" s="111"/>
      <c r="B341" s="112" t="s">
        <v>166</v>
      </c>
      <c r="C341" s="108" t="s">
        <v>2</v>
      </c>
      <c r="D341" s="108">
        <v>1</v>
      </c>
      <c r="E341" s="108"/>
      <c r="F341" s="109"/>
    </row>
    <row r="342" spans="1:6" s="110" customFormat="1" x14ac:dyDescent="0.25">
      <c r="A342" s="111"/>
      <c r="B342" s="112"/>
      <c r="C342" s="108"/>
      <c r="D342" s="108"/>
      <c r="E342" s="108"/>
      <c r="F342" s="109"/>
    </row>
    <row r="343" spans="1:6" s="110" customFormat="1" x14ac:dyDescent="0.25">
      <c r="A343" s="111"/>
      <c r="B343" s="112" t="s">
        <v>167</v>
      </c>
      <c r="C343" s="108" t="s">
        <v>2</v>
      </c>
      <c r="D343" s="108">
        <v>1</v>
      </c>
      <c r="E343" s="108"/>
      <c r="F343" s="109"/>
    </row>
    <row r="344" spans="1:6" s="110" customFormat="1" x14ac:dyDescent="0.25">
      <c r="A344" s="111"/>
      <c r="B344" s="112"/>
      <c r="C344" s="108"/>
      <c r="D344" s="108"/>
      <c r="E344" s="108"/>
      <c r="F344" s="109"/>
    </row>
    <row r="345" spans="1:6" s="110" customFormat="1" x14ac:dyDescent="0.25">
      <c r="A345" s="111"/>
      <c r="B345" s="112" t="s">
        <v>168</v>
      </c>
      <c r="C345" s="108" t="s">
        <v>2</v>
      </c>
      <c r="D345" s="108">
        <v>1</v>
      </c>
      <c r="E345" s="108"/>
      <c r="F345" s="109"/>
    </row>
    <row r="346" spans="1:6" s="110" customFormat="1" x14ac:dyDescent="0.25">
      <c r="A346" s="114"/>
      <c r="B346" s="115"/>
      <c r="C346" s="116"/>
      <c r="D346" s="116"/>
      <c r="E346" s="116"/>
      <c r="F346" s="117"/>
    </row>
    <row r="347" spans="1:6" s="110" customFormat="1" x14ac:dyDescent="0.25">
      <c r="A347" s="111"/>
      <c r="B347" s="112" t="s">
        <v>169</v>
      </c>
      <c r="C347" s="108" t="s">
        <v>2</v>
      </c>
      <c r="D347" s="108">
        <v>1</v>
      </c>
      <c r="E347" s="108"/>
      <c r="F347" s="109"/>
    </row>
    <row r="348" spans="1:6" s="110" customFormat="1" x14ac:dyDescent="0.25">
      <c r="A348" s="111"/>
      <c r="B348" s="112"/>
      <c r="C348" s="108"/>
      <c r="D348" s="108"/>
      <c r="E348" s="108"/>
      <c r="F348" s="109"/>
    </row>
    <row r="349" spans="1:6" s="110" customFormat="1" x14ac:dyDescent="0.25">
      <c r="A349" s="111"/>
      <c r="B349" s="112" t="s">
        <v>170</v>
      </c>
      <c r="C349" s="108" t="s">
        <v>7</v>
      </c>
      <c r="D349" s="108">
        <v>3</v>
      </c>
      <c r="E349" s="108"/>
      <c r="F349" s="109"/>
    </row>
    <row r="350" spans="1:6" s="110" customFormat="1" x14ac:dyDescent="0.25">
      <c r="A350" s="111"/>
      <c r="B350" s="112"/>
      <c r="C350" s="108"/>
      <c r="D350" s="108"/>
      <c r="E350" s="108"/>
      <c r="F350" s="109"/>
    </row>
    <row r="351" spans="1:6" s="110" customFormat="1" x14ac:dyDescent="0.25">
      <c r="A351" s="111"/>
      <c r="B351" s="112" t="s">
        <v>171</v>
      </c>
      <c r="C351" s="108" t="s">
        <v>7</v>
      </c>
      <c r="D351" s="108">
        <v>3</v>
      </c>
      <c r="E351" s="108"/>
      <c r="F351" s="109"/>
    </row>
    <row r="352" spans="1:6" s="110" customFormat="1" x14ac:dyDescent="0.25">
      <c r="A352" s="111"/>
      <c r="B352" s="112"/>
      <c r="C352" s="108"/>
      <c r="D352" s="108"/>
      <c r="E352" s="108"/>
      <c r="F352" s="109"/>
    </row>
    <row r="353" spans="1:7" s="110" customFormat="1" x14ac:dyDescent="0.25">
      <c r="A353" s="111"/>
      <c r="B353" s="112" t="s">
        <v>176</v>
      </c>
      <c r="C353" s="108" t="s">
        <v>7</v>
      </c>
      <c r="D353" s="108">
        <v>1</v>
      </c>
      <c r="E353" s="108"/>
      <c r="F353" s="109"/>
    </row>
    <row r="354" spans="1:7" s="110" customFormat="1" x14ac:dyDescent="0.25">
      <c r="A354" s="111"/>
      <c r="B354" s="112"/>
      <c r="C354" s="108"/>
      <c r="D354" s="108"/>
      <c r="E354" s="108"/>
      <c r="F354" s="109"/>
    </row>
    <row r="355" spans="1:7" s="110" customFormat="1" x14ac:dyDescent="0.25">
      <c r="A355" s="111"/>
      <c r="B355" s="112" t="s">
        <v>172</v>
      </c>
      <c r="C355" s="108" t="s">
        <v>7</v>
      </c>
      <c r="D355" s="108">
        <v>1</v>
      </c>
      <c r="E355" s="108"/>
      <c r="F355" s="109"/>
    </row>
    <row r="356" spans="1:7" s="110" customFormat="1" x14ac:dyDescent="0.25">
      <c r="A356" s="111"/>
      <c r="B356" s="112"/>
      <c r="C356" s="108"/>
      <c r="D356" s="108"/>
      <c r="E356" s="108"/>
      <c r="F356" s="109"/>
    </row>
    <row r="357" spans="1:7" s="110" customFormat="1" x14ac:dyDescent="0.25">
      <c r="A357" s="111"/>
      <c r="B357" s="139" t="s">
        <v>173</v>
      </c>
      <c r="C357" s="140"/>
      <c r="D357" s="140"/>
      <c r="E357" s="140"/>
      <c r="F357" s="141"/>
      <c r="G357" s="113"/>
    </row>
    <row r="358" spans="1:7" x14ac:dyDescent="0.25">
      <c r="A358" s="4"/>
      <c r="B358" s="34"/>
      <c r="C358" s="33"/>
      <c r="D358" s="33"/>
      <c r="E358" s="7"/>
      <c r="F358" s="8"/>
    </row>
    <row r="359" spans="1:7" x14ac:dyDescent="0.25">
      <c r="A359" s="4"/>
      <c r="B359" s="34"/>
      <c r="C359" s="33"/>
      <c r="D359" s="33"/>
      <c r="E359" s="7"/>
      <c r="F359" s="8"/>
    </row>
    <row r="360" spans="1:7" x14ac:dyDescent="0.25">
      <c r="A360" s="32">
        <v>14</v>
      </c>
      <c r="B360" s="36" t="s">
        <v>43</v>
      </c>
      <c r="C360" s="33"/>
      <c r="D360" s="33"/>
      <c r="E360" s="7"/>
      <c r="F360" s="8"/>
    </row>
    <row r="361" spans="1:7" x14ac:dyDescent="0.25">
      <c r="A361" s="4"/>
      <c r="B361" s="34"/>
      <c r="C361" s="33"/>
      <c r="D361" s="33"/>
      <c r="E361" s="7"/>
      <c r="F361" s="8"/>
    </row>
    <row r="362" spans="1:7" ht="28.5" x14ac:dyDescent="0.25">
      <c r="A362" s="4"/>
      <c r="B362" s="34" t="s">
        <v>155</v>
      </c>
      <c r="C362" s="33" t="s">
        <v>7</v>
      </c>
      <c r="D362" s="33">
        <v>1</v>
      </c>
      <c r="E362" s="7"/>
      <c r="F362" s="8"/>
    </row>
    <row r="363" spans="1:7" x14ac:dyDescent="0.25">
      <c r="A363" s="4"/>
      <c r="B363" s="34"/>
      <c r="C363" s="33"/>
      <c r="D363" s="33"/>
      <c r="E363" s="7"/>
      <c r="F363" s="8"/>
    </row>
    <row r="364" spans="1:7" x14ac:dyDescent="0.25">
      <c r="A364" s="4"/>
      <c r="B364" s="34" t="s">
        <v>53</v>
      </c>
      <c r="C364" s="33" t="s">
        <v>7</v>
      </c>
      <c r="D364" s="33">
        <v>1</v>
      </c>
      <c r="E364" s="7"/>
      <c r="F364" s="8"/>
    </row>
    <row r="365" spans="1:7" x14ac:dyDescent="0.25">
      <c r="A365" s="4"/>
      <c r="B365" s="34"/>
      <c r="C365" s="33"/>
      <c r="D365" s="33"/>
      <c r="E365" s="7"/>
      <c r="F365" s="8"/>
    </row>
    <row r="366" spans="1:7" x14ac:dyDescent="0.25">
      <c r="A366" s="4"/>
      <c r="B366" s="34" t="s">
        <v>52</v>
      </c>
      <c r="C366" s="33" t="s">
        <v>7</v>
      </c>
      <c r="D366" s="33">
        <v>1</v>
      </c>
      <c r="E366" s="7"/>
      <c r="F366" s="8"/>
    </row>
    <row r="367" spans="1:7" x14ac:dyDescent="0.25">
      <c r="A367" s="4"/>
      <c r="B367" s="34"/>
      <c r="C367" s="33"/>
      <c r="D367" s="33"/>
      <c r="E367" s="7"/>
      <c r="F367" s="8"/>
    </row>
    <row r="368" spans="1:7" x14ac:dyDescent="0.25">
      <c r="A368" s="4"/>
      <c r="B368" s="34" t="s">
        <v>50</v>
      </c>
      <c r="C368" s="33" t="s">
        <v>7</v>
      </c>
      <c r="D368" s="33">
        <v>1</v>
      </c>
      <c r="E368" s="7"/>
      <c r="F368" s="8"/>
    </row>
    <row r="369" spans="1:6" x14ac:dyDescent="0.25">
      <c r="A369" s="4"/>
      <c r="B369" s="34"/>
      <c r="C369" s="33"/>
      <c r="D369" s="33"/>
      <c r="E369" s="7"/>
      <c r="F369" s="8"/>
    </row>
    <row r="370" spans="1:6" x14ac:dyDescent="0.25">
      <c r="A370" s="4"/>
      <c r="B370" s="34" t="s">
        <v>51</v>
      </c>
      <c r="C370" s="33" t="s">
        <v>7</v>
      </c>
      <c r="D370" s="33">
        <v>1</v>
      </c>
      <c r="E370" s="7"/>
      <c r="F370" s="8"/>
    </row>
    <row r="371" spans="1:6" x14ac:dyDescent="0.25">
      <c r="A371" s="4"/>
      <c r="B371" s="34"/>
      <c r="C371" s="33"/>
      <c r="D371" s="33"/>
      <c r="E371" s="7"/>
      <c r="F371" s="8"/>
    </row>
    <row r="372" spans="1:6" x14ac:dyDescent="0.25">
      <c r="A372" s="4"/>
      <c r="B372" s="131" t="s">
        <v>47</v>
      </c>
      <c r="C372" s="132"/>
      <c r="D372" s="132"/>
      <c r="E372" s="133"/>
      <c r="F372" s="80"/>
    </row>
    <row r="373" spans="1:6" x14ac:dyDescent="0.25">
      <c r="A373" s="4"/>
      <c r="B373" s="18"/>
      <c r="C373" s="17"/>
      <c r="D373" s="20"/>
      <c r="E373" s="7"/>
      <c r="F373" s="8"/>
    </row>
    <row r="374" spans="1:6" x14ac:dyDescent="0.25">
      <c r="A374" s="4"/>
      <c r="B374" s="19"/>
      <c r="C374" s="17"/>
      <c r="D374" s="20"/>
      <c r="E374" s="7"/>
      <c r="F374" s="8"/>
    </row>
    <row r="375" spans="1:6" x14ac:dyDescent="0.25">
      <c r="A375" s="4"/>
      <c r="B375" s="19"/>
      <c r="C375" s="17"/>
      <c r="D375" s="20"/>
      <c r="E375" s="7"/>
      <c r="F375" s="8"/>
    </row>
    <row r="376" spans="1:6" x14ac:dyDescent="0.25">
      <c r="A376" s="4"/>
      <c r="B376" s="19"/>
      <c r="C376" s="17"/>
      <c r="D376" s="20"/>
      <c r="E376" s="7"/>
      <c r="F376" s="8"/>
    </row>
    <row r="377" spans="1:6" x14ac:dyDescent="0.25">
      <c r="A377" s="4"/>
      <c r="B377" s="19"/>
      <c r="C377" s="17"/>
      <c r="D377" s="20"/>
      <c r="E377" s="7"/>
      <c r="F377" s="8"/>
    </row>
    <row r="378" spans="1:6" x14ac:dyDescent="0.25">
      <c r="A378" s="4"/>
      <c r="B378" s="19"/>
      <c r="C378" s="17"/>
      <c r="D378" s="20"/>
      <c r="E378" s="7"/>
      <c r="F378" s="8"/>
    </row>
    <row r="379" spans="1:6" x14ac:dyDescent="0.25">
      <c r="A379" s="4"/>
      <c r="B379" s="19"/>
      <c r="C379" s="17"/>
      <c r="D379" s="20"/>
      <c r="E379" s="7"/>
      <c r="F379" s="8"/>
    </row>
    <row r="380" spans="1:6" x14ac:dyDescent="0.25">
      <c r="A380" s="4"/>
      <c r="B380" s="19"/>
      <c r="C380" s="17"/>
      <c r="D380" s="20"/>
      <c r="E380" s="7"/>
      <c r="F380" s="8"/>
    </row>
    <row r="381" spans="1:6" x14ac:dyDescent="0.25">
      <c r="A381" s="4"/>
      <c r="B381" s="19"/>
      <c r="C381" s="17"/>
      <c r="D381" s="20"/>
      <c r="E381" s="7"/>
      <c r="F381" s="8"/>
    </row>
    <row r="382" spans="1:6" x14ac:dyDescent="0.25">
      <c r="A382" s="4"/>
      <c r="B382" s="19"/>
      <c r="C382" s="17"/>
      <c r="D382" s="20"/>
      <c r="E382" s="7"/>
      <c r="F382" s="8"/>
    </row>
    <row r="383" spans="1:6" x14ac:dyDescent="0.25">
      <c r="A383" s="4"/>
      <c r="B383" s="19"/>
      <c r="C383" s="17"/>
      <c r="D383" s="20"/>
      <c r="E383" s="7"/>
      <c r="F383" s="8"/>
    </row>
    <row r="384" spans="1:6" x14ac:dyDescent="0.25">
      <c r="A384" s="4"/>
      <c r="B384" s="19"/>
      <c r="C384" s="17"/>
      <c r="D384" s="20"/>
      <c r="E384" s="7"/>
      <c r="F384" s="8"/>
    </row>
    <row r="385" spans="1:6" x14ac:dyDescent="0.25">
      <c r="A385" s="4"/>
      <c r="B385" s="19"/>
      <c r="C385" s="17"/>
      <c r="D385" s="20"/>
      <c r="E385" s="7"/>
      <c r="F385" s="8"/>
    </row>
    <row r="386" spans="1:6" x14ac:dyDescent="0.25">
      <c r="A386" s="4"/>
      <c r="B386" s="19"/>
      <c r="C386" s="17"/>
      <c r="D386" s="20"/>
      <c r="E386" s="7"/>
      <c r="F386" s="8"/>
    </row>
    <row r="387" spans="1:6" x14ac:dyDescent="0.25">
      <c r="A387" s="4"/>
      <c r="B387" s="19"/>
      <c r="C387" s="17"/>
      <c r="D387" s="20"/>
      <c r="E387" s="7"/>
      <c r="F387" s="8"/>
    </row>
    <row r="388" spans="1:6" x14ac:dyDescent="0.25">
      <c r="A388" s="4"/>
      <c r="B388" s="19"/>
      <c r="C388" s="17"/>
      <c r="D388" s="20"/>
      <c r="E388" s="7"/>
      <c r="F388" s="8"/>
    </row>
    <row r="389" spans="1:6" x14ac:dyDescent="0.25">
      <c r="A389" s="4"/>
      <c r="B389" s="19"/>
      <c r="C389" s="17"/>
      <c r="D389" s="20"/>
      <c r="E389" s="7"/>
      <c r="F389" s="8"/>
    </row>
    <row r="390" spans="1:6" x14ac:dyDescent="0.25">
      <c r="A390" s="4"/>
      <c r="B390" s="19"/>
      <c r="C390" s="17"/>
      <c r="D390" s="20"/>
      <c r="E390" s="7"/>
      <c r="F390" s="8"/>
    </row>
    <row r="391" spans="1:6" x14ac:dyDescent="0.25">
      <c r="A391" s="4"/>
      <c r="B391" s="19"/>
      <c r="C391" s="17"/>
      <c r="D391" s="20"/>
      <c r="E391" s="7"/>
      <c r="F391" s="8"/>
    </row>
    <row r="392" spans="1:6" x14ac:dyDescent="0.25">
      <c r="A392" s="4"/>
      <c r="B392" s="19"/>
      <c r="C392" s="17"/>
      <c r="D392" s="20"/>
      <c r="E392" s="7"/>
      <c r="F392" s="8"/>
    </row>
    <row r="393" spans="1:6" x14ac:dyDescent="0.25">
      <c r="A393" s="4"/>
      <c r="B393" s="19"/>
      <c r="C393" s="17"/>
      <c r="D393" s="20"/>
      <c r="E393" s="7"/>
      <c r="F393" s="8"/>
    </row>
    <row r="394" spans="1:6" x14ac:dyDescent="0.25">
      <c r="A394" s="4"/>
      <c r="B394" s="19"/>
      <c r="C394" s="17"/>
      <c r="D394" s="20"/>
      <c r="E394" s="7"/>
      <c r="F394" s="8"/>
    </row>
    <row r="395" spans="1:6" x14ac:dyDescent="0.25">
      <c r="A395" s="4"/>
      <c r="B395" s="19"/>
      <c r="C395" s="17"/>
      <c r="D395" s="20"/>
      <c r="E395" s="7"/>
      <c r="F395" s="8"/>
    </row>
    <row r="396" spans="1:6" x14ac:dyDescent="0.25">
      <c r="A396" s="4"/>
      <c r="B396" s="19"/>
      <c r="C396" s="17"/>
      <c r="D396" s="20"/>
      <c r="E396" s="7"/>
      <c r="F396" s="8"/>
    </row>
    <row r="397" spans="1:6" x14ac:dyDescent="0.25">
      <c r="A397" s="93"/>
      <c r="B397" s="102"/>
      <c r="C397" s="103"/>
      <c r="D397" s="38"/>
      <c r="E397" s="96"/>
      <c r="F397" s="95"/>
    </row>
  </sheetData>
  <dataConsolidate link="1"/>
  <mergeCells count="14">
    <mergeCell ref="B372:E372"/>
    <mergeCell ref="B322:E322"/>
    <mergeCell ref="B60:E60"/>
    <mergeCell ref="B116:E116"/>
    <mergeCell ref="B147:E147"/>
    <mergeCell ref="B201:E201"/>
    <mergeCell ref="B253:E253"/>
    <mergeCell ref="B267:E267"/>
    <mergeCell ref="B310:E310"/>
    <mergeCell ref="B86:E86"/>
    <mergeCell ref="B100:E100"/>
    <mergeCell ref="B288:E288"/>
    <mergeCell ref="B74:E74"/>
    <mergeCell ref="B357:F357"/>
  </mergeCells>
  <phoneticPr fontId="3" type="noConversion"/>
  <pageMargins left="0.39370078740157483" right="0.39370078740157483" top="0.82677165354330717" bottom="0.59055118110236227" header="0.39370078740157483" footer="0.19685039370078741"/>
  <pageSetup paperSize="9" orientation="portrait" r:id="rId1"/>
  <headerFooter alignWithMargins="0">
    <oddHeader>&amp;L&amp;"Ebrima,Normal"&amp;9DPGF - Lot Electricité
&amp;C&amp;"Ebrima,Normal"&amp;9Rénovation et aménagement des locaux de l’OFB – 86000 Poitiers
&amp;R&amp;"Ebrima,Normal"&amp;9N° dossier : 23036</oddHeader>
    <oddFooter>&amp;L&amp;G&amp;C&amp;"Ebrima,Normal"&amp;9BURO 210 – 2 allée Jacques Monod – 79 300 BRESSUIRE&amp;R&amp;"Ebrima,Normal"&amp;8&amp;P/&amp;N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6CF081-F7F6-4CCA-A018-8AD562F096BF}">
  <dimension ref="A1:BG241"/>
  <sheetViews>
    <sheetView view="pageLayout" zoomScaleNormal="100" zoomScaleSheetLayoutView="100" workbookViewId="0">
      <selection activeCell="C22" sqref="C22"/>
    </sheetView>
  </sheetViews>
  <sheetFormatPr baseColWidth="10" defaultColWidth="11.28515625" defaultRowHeight="13.5" x14ac:dyDescent="0.25"/>
  <cols>
    <col min="1" max="1" width="4.28515625" style="40" customWidth="1"/>
    <col min="2" max="2" width="9" style="41" customWidth="1"/>
    <col min="3" max="3" width="43" style="40" customWidth="1"/>
    <col min="4" max="4" width="13.28515625" style="40" customWidth="1"/>
    <col min="5" max="5" width="5.42578125" style="40" customWidth="1"/>
    <col min="6" max="6" width="20.5703125" style="2" customWidth="1"/>
    <col min="7" max="59" width="11.5703125" style="40" customWidth="1"/>
    <col min="60" max="16384" width="11.28515625" style="40"/>
  </cols>
  <sheetData>
    <row r="1" spans="1:59" x14ac:dyDescent="0.25">
      <c r="A1" s="44"/>
      <c r="B1" s="45"/>
      <c r="C1" s="44"/>
      <c r="D1" s="44"/>
      <c r="E1" s="44"/>
      <c r="F1" s="1"/>
    </row>
    <row r="4" spans="1:59" ht="8.25" customHeight="1" x14ac:dyDescent="0.25"/>
    <row r="5" spans="1:59" ht="38.25" customHeight="1" x14ac:dyDescent="0.25">
      <c r="A5" s="143" t="s">
        <v>61</v>
      </c>
      <c r="B5" s="143"/>
      <c r="C5" s="143"/>
      <c r="D5" s="143"/>
      <c r="E5" s="143"/>
      <c r="F5" s="143"/>
    </row>
    <row r="6" spans="1:59" x14ac:dyDescent="0.25">
      <c r="A6" s="56"/>
      <c r="F6" s="57"/>
    </row>
    <row r="7" spans="1:59" x14ac:dyDescent="0.25">
      <c r="A7" s="56"/>
      <c r="F7" s="57"/>
    </row>
    <row r="8" spans="1:59" s="43" customFormat="1" ht="17.25" x14ac:dyDescent="0.3">
      <c r="A8" s="58"/>
      <c r="B8" s="59">
        <f>QTE!A53</f>
        <v>1</v>
      </c>
      <c r="C8" s="101" t="str">
        <f>QTE!B53</f>
        <v>Installation provisoire de chantier</v>
      </c>
      <c r="D8" s="144"/>
      <c r="E8" s="144"/>
      <c r="F8" s="60"/>
      <c r="G8" s="87"/>
      <c r="H8" s="40"/>
      <c r="I8" s="40"/>
      <c r="J8" s="40"/>
      <c r="K8" s="40"/>
      <c r="L8" s="40"/>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row>
    <row r="9" spans="1:59" s="43" customFormat="1" ht="17.25" x14ac:dyDescent="0.3">
      <c r="A9" s="58"/>
      <c r="B9" s="59">
        <f>QTE!A63</f>
        <v>2</v>
      </c>
      <c r="C9" s="100" t="str">
        <f>QTE!B63</f>
        <v>Dépose  des installations existantes</v>
      </c>
      <c r="D9" s="142"/>
      <c r="E9" s="142"/>
      <c r="F9" s="60"/>
      <c r="G9" s="87"/>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c r="BA9" s="40"/>
      <c r="BB9" s="40"/>
      <c r="BC9" s="40"/>
      <c r="BD9" s="40"/>
      <c r="BE9" s="40"/>
      <c r="BF9" s="40"/>
      <c r="BG9" s="40"/>
    </row>
    <row r="10" spans="1:59" s="43" customFormat="1" ht="17.25" x14ac:dyDescent="0.3">
      <c r="A10" s="58"/>
      <c r="B10" s="59">
        <f>QTE!A77</f>
        <v>3</v>
      </c>
      <c r="C10" s="100" t="str">
        <f>QTE!B77</f>
        <v>Modifications des installations existantes</v>
      </c>
      <c r="D10" s="144"/>
      <c r="E10" s="144"/>
      <c r="F10" s="60"/>
      <c r="G10" s="87"/>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c r="BA10" s="40"/>
      <c r="BB10" s="40"/>
      <c r="BC10" s="40"/>
      <c r="BD10" s="40"/>
      <c r="BE10" s="40"/>
      <c r="BF10" s="40"/>
      <c r="BG10" s="40"/>
    </row>
    <row r="11" spans="1:59" s="43" customFormat="1" ht="17.25" x14ac:dyDescent="0.3">
      <c r="A11" s="58"/>
      <c r="B11" s="59">
        <f>QTE!A95</f>
        <v>4</v>
      </c>
      <c r="C11" s="100" t="str">
        <f>QTE!B95</f>
        <v>Prise de terre</v>
      </c>
      <c r="D11" s="142"/>
      <c r="E11" s="142"/>
      <c r="F11" s="60"/>
      <c r="G11" s="87"/>
      <c r="H11" s="40"/>
      <c r="I11" s="40"/>
      <c r="J11" s="40"/>
      <c r="K11" s="40"/>
      <c r="L11" s="40"/>
      <c r="M11" s="40"/>
      <c r="N11" s="40"/>
      <c r="O11" s="40"/>
      <c r="P11" s="40"/>
      <c r="Q11" s="40"/>
      <c r="R11" s="40"/>
      <c r="S11" s="40"/>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0"/>
      <c r="AS11" s="40"/>
      <c r="AT11" s="40"/>
      <c r="AU11" s="40"/>
      <c r="AV11" s="40"/>
      <c r="AW11" s="40"/>
      <c r="AX11" s="40"/>
      <c r="AY11" s="40"/>
      <c r="AZ11" s="40"/>
      <c r="BA11" s="40"/>
      <c r="BB11" s="40"/>
      <c r="BC11" s="40"/>
      <c r="BD11" s="40"/>
      <c r="BE11" s="40"/>
      <c r="BF11" s="40"/>
      <c r="BG11" s="40"/>
    </row>
    <row r="12" spans="1:59" s="43" customFormat="1" ht="18" customHeight="1" x14ac:dyDescent="0.3">
      <c r="A12" s="58"/>
      <c r="B12" s="59">
        <f>QTE!A103</f>
        <v>5</v>
      </c>
      <c r="C12" s="100" t="str">
        <f>QTE!B103</f>
        <v>Armoires électriques</v>
      </c>
      <c r="D12" s="142"/>
      <c r="E12" s="142"/>
      <c r="F12" s="60"/>
      <c r="G12" s="87"/>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c r="BA12" s="40"/>
      <c r="BB12" s="40"/>
      <c r="BC12" s="40"/>
      <c r="BD12" s="40"/>
      <c r="BE12" s="40"/>
      <c r="BF12" s="40"/>
      <c r="BG12" s="40"/>
    </row>
    <row r="13" spans="1:59" s="43" customFormat="1" ht="18" customHeight="1" x14ac:dyDescent="0.3">
      <c r="A13" s="58"/>
      <c r="B13" s="59">
        <f>QTE!A119</f>
        <v>6</v>
      </c>
      <c r="C13" s="100" t="str">
        <f>QTE!B119</f>
        <v>Alimentations spécifiques</v>
      </c>
      <c r="D13" s="142"/>
      <c r="E13" s="142"/>
      <c r="F13" s="60"/>
      <c r="G13" s="87"/>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s="43" customFormat="1" ht="18" customHeight="1" x14ac:dyDescent="0.3">
      <c r="A14" s="58"/>
      <c r="B14" s="59">
        <f>QTE!A150</f>
        <v>7</v>
      </c>
      <c r="C14" s="101" t="str">
        <f>QTE!B150</f>
        <v>Appareillage et équipements particuliers</v>
      </c>
      <c r="D14" s="142"/>
      <c r="E14" s="142"/>
      <c r="F14" s="60"/>
      <c r="G14" s="87"/>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s="43" customFormat="1" ht="18" customHeight="1" x14ac:dyDescent="0.3">
      <c r="A15" s="58"/>
      <c r="B15" s="59">
        <f>QTE!A204</f>
        <v>8</v>
      </c>
      <c r="C15" s="101" t="str">
        <f>QTE!B204</f>
        <v>Appareil d'éclairage</v>
      </c>
      <c r="D15" s="142"/>
      <c r="E15" s="142"/>
      <c r="F15" s="60"/>
      <c r="G15" s="87"/>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75" customHeight="1" x14ac:dyDescent="0.3">
      <c r="A16" s="61"/>
      <c r="B16" s="59">
        <f>QTE!A256</f>
        <v>9</v>
      </c>
      <c r="C16" s="101" t="str">
        <f>QTE!B256</f>
        <v>Eclairage de sécurité</v>
      </c>
      <c r="D16" s="142"/>
      <c r="E16" s="142"/>
      <c r="F16" s="60"/>
      <c r="G16" s="87"/>
    </row>
    <row r="17" spans="1:7" ht="15.75" customHeight="1" x14ac:dyDescent="0.3">
      <c r="A17" s="61"/>
      <c r="B17" s="59">
        <f>QTE!A270</f>
        <v>10</v>
      </c>
      <c r="C17" s="101" t="str">
        <f>QTE!B270</f>
        <v>Alarme incendie</v>
      </c>
      <c r="D17" s="142"/>
      <c r="E17" s="142"/>
      <c r="F17" s="60"/>
      <c r="G17" s="87"/>
    </row>
    <row r="18" spans="1:7" ht="15.75" customHeight="1" x14ac:dyDescent="0.3">
      <c r="A18" s="61"/>
      <c r="B18" s="59">
        <f>QTE!A297</f>
        <v>11</v>
      </c>
      <c r="C18" s="101" t="str">
        <f>QTE!B297</f>
        <v>Equipement VDI - téléphonique</v>
      </c>
      <c r="D18" s="142"/>
      <c r="E18" s="142"/>
      <c r="F18" s="60"/>
      <c r="G18" s="87"/>
    </row>
    <row r="19" spans="1:7" ht="15.75" customHeight="1" x14ac:dyDescent="0.3">
      <c r="A19" s="61"/>
      <c r="B19" s="59">
        <f>QTE!A313</f>
        <v>12</v>
      </c>
      <c r="C19" s="101" t="str">
        <f>QTE!B313</f>
        <v xml:space="preserve">Alarme intrusion </v>
      </c>
      <c r="D19" s="142"/>
      <c r="E19" s="142"/>
      <c r="F19" s="60"/>
      <c r="G19" s="87"/>
    </row>
    <row r="20" spans="1:7" ht="15.75" customHeight="1" x14ac:dyDescent="0.3">
      <c r="A20" s="61"/>
      <c r="B20" s="59">
        <f>QTE!A325</f>
        <v>13</v>
      </c>
      <c r="C20" s="100" t="str">
        <f>QTE!B325</f>
        <v>Contrôle d'accès  - Visiophonie</v>
      </c>
      <c r="D20" s="142"/>
      <c r="E20" s="142"/>
      <c r="F20" s="60"/>
      <c r="G20" s="87"/>
    </row>
    <row r="21" spans="1:7" ht="15.75" customHeight="1" x14ac:dyDescent="0.3">
      <c r="A21" s="61"/>
      <c r="B21" s="59">
        <f>QTE!A360</f>
        <v>14</v>
      </c>
      <c r="C21" s="101" t="str">
        <f>QTE!B360</f>
        <v>Divers</v>
      </c>
      <c r="D21" s="142"/>
      <c r="E21" s="142"/>
      <c r="F21" s="60"/>
      <c r="G21" s="87"/>
    </row>
    <row r="22" spans="1:7" ht="15.75" customHeight="1" x14ac:dyDescent="0.25">
      <c r="A22" s="61"/>
      <c r="B22" s="66"/>
      <c r="C22" s="67"/>
      <c r="D22" s="67"/>
      <c r="E22" s="105"/>
      <c r="F22" s="60"/>
    </row>
    <row r="23" spans="1:7" ht="15.75" customHeight="1" thickBot="1" x14ac:dyDescent="0.35">
      <c r="A23" s="68"/>
      <c r="B23" s="46"/>
      <c r="C23" s="47"/>
      <c r="D23" s="47"/>
      <c r="E23" s="104"/>
      <c r="F23" s="69"/>
    </row>
    <row r="24" spans="1:7" ht="30" customHeight="1" x14ac:dyDescent="0.3">
      <c r="A24" s="62"/>
      <c r="B24" s="63"/>
      <c r="C24" s="64"/>
      <c r="D24" s="65" t="s">
        <v>9</v>
      </c>
      <c r="E24" s="48"/>
      <c r="F24" s="60"/>
      <c r="G24" s="86"/>
    </row>
    <row r="25" spans="1:7" ht="36.75" customHeight="1" x14ac:dyDescent="0.3">
      <c r="A25" s="62"/>
      <c r="B25" s="63"/>
      <c r="C25" s="64"/>
      <c r="D25" s="65" t="s">
        <v>8</v>
      </c>
      <c r="E25" s="49"/>
      <c r="F25" s="60"/>
    </row>
    <row r="26" spans="1:7" ht="30.75" customHeight="1" x14ac:dyDescent="0.3">
      <c r="A26" s="62"/>
      <c r="B26" s="63"/>
      <c r="C26" s="64"/>
      <c r="D26" s="65" t="s">
        <v>10</v>
      </c>
      <c r="E26" s="48"/>
      <c r="F26" s="60"/>
    </row>
    <row r="27" spans="1:7" ht="14.25" thickBot="1" x14ac:dyDescent="0.3">
      <c r="A27" s="70"/>
      <c r="B27" s="71"/>
      <c r="C27" s="72"/>
      <c r="D27" s="72"/>
      <c r="E27" s="72"/>
      <c r="F27" s="73"/>
    </row>
    <row r="228" spans="1:2" x14ac:dyDescent="0.25">
      <c r="A228" s="42">
        <v>1</v>
      </c>
      <c r="B228" s="41" t="s">
        <v>26</v>
      </c>
    </row>
    <row r="229" spans="1:2" x14ac:dyDescent="0.25">
      <c r="A229" s="42">
        <v>2</v>
      </c>
      <c r="B229" s="41" t="s">
        <v>27</v>
      </c>
    </row>
    <row r="230" spans="1:2" x14ac:dyDescent="0.25">
      <c r="A230" s="42">
        <v>3</v>
      </c>
      <c r="B230" s="41" t="s">
        <v>28</v>
      </c>
    </row>
    <row r="231" spans="1:2" x14ac:dyDescent="0.25">
      <c r="A231" s="42">
        <v>4</v>
      </c>
      <c r="B231" s="41" t="s">
        <v>30</v>
      </c>
    </row>
    <row r="232" spans="1:2" x14ac:dyDescent="0.25">
      <c r="A232" s="42">
        <v>5</v>
      </c>
      <c r="B232" s="41" t="s">
        <v>60</v>
      </c>
    </row>
    <row r="233" spans="1:2" x14ac:dyDescent="0.25">
      <c r="A233" s="42">
        <v>6</v>
      </c>
      <c r="B233" s="41" t="s">
        <v>49</v>
      </c>
    </row>
    <row r="234" spans="1:2" x14ac:dyDescent="0.25">
      <c r="A234" s="42">
        <v>7</v>
      </c>
      <c r="B234" s="41" t="s">
        <v>31</v>
      </c>
    </row>
    <row r="235" spans="1:2" x14ac:dyDescent="0.25">
      <c r="A235" s="42">
        <v>8</v>
      </c>
      <c r="B235" s="41" t="s">
        <v>46</v>
      </c>
    </row>
    <row r="236" spans="1:2" x14ac:dyDescent="0.25">
      <c r="A236" s="42">
        <v>9</v>
      </c>
      <c r="B236" s="41" t="s">
        <v>38</v>
      </c>
    </row>
    <row r="237" spans="1:2" x14ac:dyDescent="0.25">
      <c r="A237" s="42">
        <v>10</v>
      </c>
      <c r="B237" s="41" t="s">
        <v>40</v>
      </c>
    </row>
    <row r="238" spans="1:2" x14ac:dyDescent="0.25">
      <c r="A238" s="42">
        <v>11</v>
      </c>
      <c r="B238" s="41" t="s">
        <v>41</v>
      </c>
    </row>
    <row r="239" spans="1:2" x14ac:dyDescent="0.25">
      <c r="A239" s="42">
        <v>12</v>
      </c>
      <c r="B239" s="41" t="s">
        <v>42</v>
      </c>
    </row>
    <row r="240" spans="1:2" x14ac:dyDescent="0.25">
      <c r="A240" s="42">
        <v>13</v>
      </c>
      <c r="B240" s="41" t="s">
        <v>48</v>
      </c>
    </row>
    <row r="241" spans="1:2" x14ac:dyDescent="0.25">
      <c r="A241" s="42">
        <v>14</v>
      </c>
      <c r="B241" s="41" t="s">
        <v>43</v>
      </c>
    </row>
  </sheetData>
  <mergeCells count="15">
    <mergeCell ref="A5:F5"/>
    <mergeCell ref="D8:E8"/>
    <mergeCell ref="D12:E12"/>
    <mergeCell ref="D14:E14"/>
    <mergeCell ref="D10:E10"/>
    <mergeCell ref="D9:E9"/>
    <mergeCell ref="D11:E11"/>
    <mergeCell ref="D13:E13"/>
    <mergeCell ref="D21:E21"/>
    <mergeCell ref="D18:E18"/>
    <mergeCell ref="D15:E15"/>
    <mergeCell ref="D16:E16"/>
    <mergeCell ref="D17:E17"/>
    <mergeCell ref="D19:E19"/>
    <mergeCell ref="D20:E20"/>
  </mergeCells>
  <pageMargins left="0.39370078740157483" right="0.39370078740157483" top="0.82677165354330717" bottom="0.59055118110236227" header="0.39370078740157483" footer="0.19685039370078741"/>
  <pageSetup paperSize="9" orientation="portrait" r:id="rId1"/>
  <headerFooter alignWithMargins="0">
    <oddHeader>&amp;L&amp;"Ebrima,Normal"&amp;9DPGF - Lot Electricité
&amp;C&amp;"Ebrima,Normal"&amp;9Rénovation et aménagement des locaux de l’OFB – 86000 Poitiers
&amp;R&amp;"Ebrima,Normal"&amp;9N° dossier : 23036</oddHeader>
    <oddFooter>&amp;L&amp;G&amp;C&amp;"Ebrima,Normal"&amp;9BURO 210 – 2 allée Jacques Monod – 79 300 BRESSUIRE&amp;R&amp;"Ebrima,Normal"&amp;8&amp;P/&amp;N</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af88bde-a0aa-4a87-9386-478cd135a916">
      <Terms xmlns="http://schemas.microsoft.com/office/infopath/2007/PartnerControls"/>
    </lcf76f155ced4ddcb4097134ff3c332f>
    <TaxCatchAll xmlns="ba499310-e90c-4490-bc7b-9e8c93592bf3" xsi:nil="true"/>
    <_dlc_DocId xmlns="ba499310-e90c-4490-bc7b-9e8c93592bf3">R257EFSDDPAY-599142060-21920</_dlc_DocId>
    <_dlc_DocIdUrl xmlns="ba499310-e90c-4490-bc7b-9e8c93592bf3">
      <Url>https://airearchitecture.sharepoint.com/sites/Aire-Architecture/_layouts/15/DocIdRedir.aspx?ID=R257EFSDDPAY-599142060-21920</Url>
      <Description>R257EFSDDPAY-599142060-21920</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1CC7E33E0C9DD45A2E618BD1C28F20F" ma:contentTypeVersion="13" ma:contentTypeDescription="Crée un document." ma:contentTypeScope="" ma:versionID="253e4a183729afc7da496986734936e8">
  <xsd:schema xmlns:xsd="http://www.w3.org/2001/XMLSchema" xmlns:xs="http://www.w3.org/2001/XMLSchema" xmlns:p="http://schemas.microsoft.com/office/2006/metadata/properties" xmlns:ns2="ba499310-e90c-4490-bc7b-9e8c93592bf3" xmlns:ns3="eaf88bde-a0aa-4a87-9386-478cd135a916" targetNamespace="http://schemas.microsoft.com/office/2006/metadata/properties" ma:root="true" ma:fieldsID="81696fbc72ba3cea5fdba385802d7fbc" ns2:_="" ns3:_="">
    <xsd:import namespace="ba499310-e90c-4490-bc7b-9e8c93592bf3"/>
    <xsd:import namespace="eaf88bde-a0aa-4a87-9386-478cd135a916"/>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DateTaken" minOccurs="0"/>
                <xsd:element ref="ns3:MediaServiceObjectDetectorVersions" minOccurs="0"/>
                <xsd:element ref="ns3:MediaServiceLocation" minOccurs="0"/>
                <xsd:element ref="ns3:MediaServiceGenerationTime" minOccurs="0"/>
                <xsd:element ref="ns3:MediaServiceEventHashCode" minOccurs="0"/>
                <xsd:element ref="ns3:MediaLengthInSeconds" minOccurs="0"/>
                <xsd:element ref="ns3:lcf76f155ced4ddcb4097134ff3c332f" minOccurs="0"/>
                <xsd:element ref="ns2:TaxCatchAll" minOccurs="0"/>
                <xsd:element ref="ns3:MediaServiceOCR"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499310-e90c-4490-bc7b-9e8c93592bf3" elementFormDefault="qualified">
    <xsd:import namespace="http://schemas.microsoft.com/office/2006/documentManagement/types"/>
    <xsd:import namespace="http://schemas.microsoft.com/office/infopath/2007/PartnerControls"/>
    <xsd:element name="_dlc_DocId" ma:index="8" nillable="true" ma:displayName="Valeur d’ID de document" ma:description="Valeur de l’ID de document affecté à cet élément." ma:indexed="true" ma:internalName="_dlc_DocId" ma:readOnly="true">
      <xsd:simpleType>
        <xsd:restriction base="dms:Text"/>
      </xsd:simpleType>
    </xsd:element>
    <xsd:element name="_dlc_DocIdUrl" ma:index="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21" nillable="true" ma:displayName="Taxonomy Catch All Column" ma:hidden="true" ma:list="{66c7977c-ef19-4c8e-8fe0-4f8dce690ac0}" ma:internalName="TaxCatchAll" ma:showField="CatchAllData" ma:web="ba499310-e90c-4490-bc7b-9e8c93592bf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f88bde-a0aa-4a87-9386-478cd135a916"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Location" ma:index="15" nillable="true" ma:displayName="Location" ma:indexed="true"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590001fd-287b-42fa-91bb-245346ec6c6e"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90CA89-897C-49A1-BF7D-6F807B631E71}">
  <ds:schemaRefs>
    <ds:schemaRef ds:uri="http://purl.org/dc/elements/1.1/"/>
    <ds:schemaRef ds:uri="eaf88bde-a0aa-4a87-9386-478cd135a916"/>
    <ds:schemaRef ds:uri="http://www.w3.org/XML/1998/namespace"/>
    <ds:schemaRef ds:uri="http://schemas.microsoft.com/office/infopath/2007/PartnerControls"/>
    <ds:schemaRef ds:uri="http://schemas.microsoft.com/office/2006/metadata/properties"/>
    <ds:schemaRef ds:uri="http://schemas.microsoft.com/office/2006/documentManagement/types"/>
    <ds:schemaRef ds:uri="http://purl.org/dc/terms/"/>
    <ds:schemaRef ds:uri="ba499310-e90c-4490-bc7b-9e8c93592bf3"/>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64AB00B8-D972-4345-A396-9A4E2F0A29B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499310-e90c-4490-bc7b-9e8c93592bf3"/>
    <ds:schemaRef ds:uri="eaf88bde-a0aa-4a87-9386-478cd135a91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B788FA7-2EFC-425F-B6D1-9884DD1F3D3A}">
  <ds:schemaRefs>
    <ds:schemaRef ds:uri="http://schemas.microsoft.com/sharepoint/events"/>
  </ds:schemaRefs>
</ds:datastoreItem>
</file>

<file path=customXml/itemProps4.xml><?xml version="1.0" encoding="utf-8"?>
<ds:datastoreItem xmlns:ds="http://schemas.openxmlformats.org/officeDocument/2006/customXml" ds:itemID="{760163A5-710D-40DD-9650-16356470390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5</vt:i4>
      </vt:variant>
    </vt:vector>
  </HeadingPairs>
  <TitlesOfParts>
    <vt:vector size="8" baseType="lpstr">
      <vt:lpstr>Page de garde </vt:lpstr>
      <vt:lpstr>QTE</vt:lpstr>
      <vt:lpstr>RECAP ELEC</vt:lpstr>
      <vt:lpstr>QTE!Impression_des_titres</vt:lpstr>
      <vt:lpstr>'RECAP ELEC'!Impression_des_titres</vt:lpstr>
      <vt:lpstr>'Page de garde '!Zone_d_impression</vt:lpstr>
      <vt:lpstr>QTE!Zone_d_impression</vt:lpstr>
      <vt:lpstr>'RECAP ELEC'!Zone_d_impression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Céline PERDRIAU</dc:creator>
  <cp:lastModifiedBy>LE BERRE Aurelie</cp:lastModifiedBy>
  <cp:lastPrinted>2025-04-16T07:15:25Z</cp:lastPrinted>
  <dcterms:created xsi:type="dcterms:W3CDTF">1998-11-05T09:39:26Z</dcterms:created>
  <dcterms:modified xsi:type="dcterms:W3CDTF">2025-04-22T10:23:42Z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0x01010061CC7E33E0C9DD45A2E618BD1C28F20F</vt:lpwstr>
  </property>
  <property fmtid="{D5CDD505-2E9C-101B-9397-08002B2CF9AE}" pid="3" name="_dlc_DocIdItemGuid">
    <vt:lpwstr>de6adf84-b514-42ce-a619-ce0e77b788b1</vt:lpwstr>
  </property>
</Properties>
</file>