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ublic\ACTIVITES\CH Daumezon\16 DEMOLITION PHARMACIE\"/>
    </mc:Choice>
  </mc:AlternateContent>
  <xr:revisionPtr revIDLastSave="0" documentId="13_ncr:1_{D7874950-BD2E-4D57-A32C-14489B3FB95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1 Page de garde" sheetId="1" r:id="rId1"/>
    <sheet name="Lot N°01 DECONSTRUCTION DESAMI" sheetId="2" r:id="rId2"/>
  </sheets>
  <definedNames>
    <definedName name="_xlnm.Print_Titles" localSheetId="1">'Lot N°01 DECONSTRUCTION DESAMI'!$1:$1</definedName>
    <definedName name="_xlnm.Print_Area" localSheetId="1">'Lot N°01 DECONSTRUCTION DESAMI'!$A$1:$F$93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6" i="2"/>
  <c r="F17" i="2"/>
  <c r="F18" i="2"/>
  <c r="F20" i="2"/>
  <c r="F21" i="2"/>
  <c r="F22" i="2"/>
  <c r="F23" i="2"/>
  <c r="F24" i="2"/>
  <c r="F25" i="2"/>
  <c r="F26" i="2"/>
  <c r="F27" i="2"/>
  <c r="F28" i="2"/>
  <c r="F29" i="2"/>
  <c r="F30" i="2"/>
  <c r="F31" i="2"/>
  <c r="F33" i="2"/>
  <c r="F34" i="2"/>
  <c r="F35" i="2"/>
  <c r="F36" i="2"/>
  <c r="F37" i="2"/>
  <c r="F38" i="2"/>
  <c r="F39" i="2"/>
  <c r="F40" i="2"/>
  <c r="F41" i="2"/>
  <c r="F42" i="2"/>
  <c r="F44" i="2"/>
  <c r="F45" i="2"/>
  <c r="F46" i="2"/>
  <c r="F52" i="2"/>
  <c r="F56" i="2"/>
  <c r="F60" i="2"/>
  <c r="F64" i="2"/>
  <c r="F69" i="2"/>
  <c r="F74" i="2"/>
  <c r="F78" i="2"/>
  <c r="F82" i="2"/>
  <c r="F83" i="2"/>
  <c r="F84" i="2"/>
  <c r="F86" i="2"/>
  <c r="F90" i="2" s="1"/>
  <c r="B91" i="2"/>
  <c r="F91" i="2" l="1"/>
  <c r="F92" i="2" s="1"/>
</calcChain>
</file>

<file path=xl/sharedStrings.xml><?xml version="1.0" encoding="utf-8"?>
<sst xmlns="http://schemas.openxmlformats.org/spreadsheetml/2006/main" count="284" uniqueCount="284">
  <si>
    <t>U</t>
  </si>
  <si>
    <t>Quantité</t>
  </si>
  <si>
    <t>Prix en €</t>
  </si>
  <si>
    <t>Total en €</t>
  </si>
  <si>
    <t>1</t>
  </si>
  <si>
    <t>2- CHAPITRE B PRESCRIPTIONS TECHNIQUES PARTICULIERES</t>
  </si>
  <si>
    <t>CH3</t>
  </si>
  <si>
    <t>1.1</t>
  </si>
  <si>
    <t>PREPARATION</t>
  </si>
  <si>
    <t>CH4</t>
  </si>
  <si>
    <t>Installation de chantier</t>
  </si>
  <si>
    <t>ens</t>
  </si>
  <si>
    <t>ART</t>
  </si>
  <si>
    <t>000-E009</t>
  </si>
  <si>
    <t>Clôtures</t>
  </si>
  <si>
    <t>ml</t>
  </si>
  <si>
    <t>ART</t>
  </si>
  <si>
    <t>000-I199</t>
  </si>
  <si>
    <t>Plateforme de répartition pour protection voirie</t>
  </si>
  <si>
    <t>m²</t>
  </si>
  <si>
    <t>ART</t>
  </si>
  <si>
    <t>000-L960</t>
  </si>
  <si>
    <t>Constat d'huissier</t>
  </si>
  <si>
    <t>ft</t>
  </si>
  <si>
    <t>ART</t>
  </si>
  <si>
    <t>000-I200</t>
  </si>
  <si>
    <t>Branchements et démarches administratives</t>
  </si>
  <si>
    <t>ft</t>
  </si>
  <si>
    <t>ART</t>
  </si>
  <si>
    <t>000-E013</t>
  </si>
  <si>
    <t>Attestation de conformité électrique</t>
  </si>
  <si>
    <t>ft</t>
  </si>
  <si>
    <t>ART</t>
  </si>
  <si>
    <t>000-L951</t>
  </si>
  <si>
    <t>Neutralisation des réseaux existants</t>
  </si>
  <si>
    <t>ens</t>
  </si>
  <si>
    <t>ART</t>
  </si>
  <si>
    <t>000-J608</t>
  </si>
  <si>
    <t>Nettoyage des lieux</t>
  </si>
  <si>
    <t>ft</t>
  </si>
  <si>
    <t>ART</t>
  </si>
  <si>
    <t>000-E014</t>
  </si>
  <si>
    <t xml:space="preserve">1.1.4 </t>
  </si>
  <si>
    <t>Dépose du mobilier existant non réemployé</t>
  </si>
  <si>
    <t>ens</t>
  </si>
  <si>
    <t>ART</t>
  </si>
  <si>
    <t>000-L952</t>
  </si>
  <si>
    <t xml:space="preserve">1.2 </t>
  </si>
  <si>
    <t>Travaux liés à l'amiante et au plomb</t>
  </si>
  <si>
    <t>pm</t>
  </si>
  <si>
    <t>ART</t>
  </si>
  <si>
    <t>000-C073</t>
  </si>
  <si>
    <t>1.3</t>
  </si>
  <si>
    <t>TRAVAUX DE DEPLOMBAGE</t>
  </si>
  <si>
    <t>CH4</t>
  </si>
  <si>
    <t xml:space="preserve">1.3.1 </t>
  </si>
  <si>
    <t>Méthodologie d'exécution</t>
  </si>
  <si>
    <t>ft</t>
  </si>
  <si>
    <t>ART</t>
  </si>
  <si>
    <t>000-I234</t>
  </si>
  <si>
    <t xml:space="preserve">1.3.2 </t>
  </si>
  <si>
    <t>Dépose d'ouvrage plombés</t>
  </si>
  <si>
    <t>ens</t>
  </si>
  <si>
    <t>ART</t>
  </si>
  <si>
    <t>000-I235</t>
  </si>
  <si>
    <t xml:space="preserve">1.3.3 </t>
  </si>
  <si>
    <t>Dépose de revêtement plombés</t>
  </si>
  <si>
    <t>ens</t>
  </si>
  <si>
    <t>ART</t>
  </si>
  <si>
    <t>000-E015</t>
  </si>
  <si>
    <t>1.4</t>
  </si>
  <si>
    <t>TRAVAUX DE DESAMIANTAGE</t>
  </si>
  <si>
    <t>CH4</t>
  </si>
  <si>
    <t xml:space="preserve">1.4.1 </t>
  </si>
  <si>
    <t>Plan de retrait</t>
  </si>
  <si>
    <t>ft</t>
  </si>
  <si>
    <t>ART</t>
  </si>
  <si>
    <t>000-I236</t>
  </si>
  <si>
    <t xml:space="preserve">1.4.2 </t>
  </si>
  <si>
    <t>Confinement</t>
  </si>
  <si>
    <t>ft</t>
  </si>
  <si>
    <t>ART</t>
  </si>
  <si>
    <t>000-I237</t>
  </si>
  <si>
    <t xml:space="preserve">1.4.3 </t>
  </si>
  <si>
    <t>Sas</t>
  </si>
  <si>
    <t>u</t>
  </si>
  <si>
    <t>ART</t>
  </si>
  <si>
    <t>000-I238</t>
  </si>
  <si>
    <t xml:space="preserve">1.4.4 </t>
  </si>
  <si>
    <t>RETRAIT DE CANALISATION EN AMIANTE CIMENT</t>
  </si>
  <si>
    <t>ml</t>
  </si>
  <si>
    <t>ART</t>
  </si>
  <si>
    <t>000-K565</t>
  </si>
  <si>
    <t xml:space="preserve">1.4.5 </t>
  </si>
  <si>
    <t>RETRAIT DE COUVERTURE AMIANTE CIMENT</t>
  </si>
  <si>
    <t>m²</t>
  </si>
  <si>
    <t>ART</t>
  </si>
  <si>
    <t>000-K566</t>
  </si>
  <si>
    <t xml:space="preserve">1.4.6 </t>
  </si>
  <si>
    <t>RETRAIT DE MATERIAUX BITUMINEUX</t>
  </si>
  <si>
    <t>m²</t>
  </si>
  <si>
    <t>ART</t>
  </si>
  <si>
    <t>000-L954</t>
  </si>
  <si>
    <t xml:space="preserve">1.4.7 </t>
  </si>
  <si>
    <t>DECHETS EN ISDD CLASSE 1</t>
  </si>
  <si>
    <t>m3</t>
  </si>
  <si>
    <t>ART</t>
  </si>
  <si>
    <t>000-K585</t>
  </si>
  <si>
    <t xml:space="preserve">1.4.8 </t>
  </si>
  <si>
    <t>DECHETS EN ISDND CLASSE 2</t>
  </si>
  <si>
    <t>m3</t>
  </si>
  <si>
    <t>ART</t>
  </si>
  <si>
    <t>000-K586</t>
  </si>
  <si>
    <t xml:space="preserve">1.4.9 </t>
  </si>
  <si>
    <t>DECOUVERTE D'ELEMENTS AMIANTES NON REPERTORIES</t>
  </si>
  <si>
    <t>pm</t>
  </si>
  <si>
    <t>ART</t>
  </si>
  <si>
    <t>000-K587</t>
  </si>
  <si>
    <t>Évacuation des matériaux</t>
  </si>
  <si>
    <t>ens</t>
  </si>
  <si>
    <t>ART</t>
  </si>
  <si>
    <t>000-E021</t>
  </si>
  <si>
    <t>État des lieux de fin de travaux</t>
  </si>
  <si>
    <t>ft</t>
  </si>
  <si>
    <t>ART</t>
  </si>
  <si>
    <t>000-E022</t>
  </si>
  <si>
    <t xml:space="preserve">1.5 </t>
  </si>
  <si>
    <t>Rapport final d'intervention</t>
  </si>
  <si>
    <t>ft</t>
  </si>
  <si>
    <t>ART</t>
  </si>
  <si>
    <t>000-C093</t>
  </si>
  <si>
    <t>1.6</t>
  </si>
  <si>
    <t>DECONSTRUCTION</t>
  </si>
  <si>
    <t>CH4</t>
  </si>
  <si>
    <t xml:space="preserve">1.6.2 </t>
  </si>
  <si>
    <t>Déconstruction</t>
  </si>
  <si>
    <t>pm</t>
  </si>
  <si>
    <t>ART</t>
  </si>
  <si>
    <t>000-I213</t>
  </si>
  <si>
    <t>Menuiseries extérieures / volets / garde corps</t>
  </si>
  <si>
    <t>ens</t>
  </si>
  <si>
    <t>ART</t>
  </si>
  <si>
    <t>000-I215</t>
  </si>
  <si>
    <t>Revêtements de sols</t>
  </si>
  <si>
    <t>m²</t>
  </si>
  <si>
    <t>ART</t>
  </si>
  <si>
    <t>000-I243</t>
  </si>
  <si>
    <t>Faux plafonds et isolations</t>
  </si>
  <si>
    <t>m²</t>
  </si>
  <si>
    <t>ART</t>
  </si>
  <si>
    <t>000-I244</t>
  </si>
  <si>
    <t>Cloisons et doublages</t>
  </si>
  <si>
    <t>m²</t>
  </si>
  <si>
    <t>ART</t>
  </si>
  <si>
    <t>000-I245</t>
  </si>
  <si>
    <t>Équipements techniques (Electricité, chauffage, plomberie)</t>
  </si>
  <si>
    <t>ens</t>
  </si>
  <si>
    <t>ART</t>
  </si>
  <si>
    <t>000-I246</t>
  </si>
  <si>
    <t>Divers</t>
  </si>
  <si>
    <t>ft</t>
  </si>
  <si>
    <t>ART</t>
  </si>
  <si>
    <t>000-I247</t>
  </si>
  <si>
    <t>Superstructure</t>
  </si>
  <si>
    <t>m²</t>
  </si>
  <si>
    <t>ART</t>
  </si>
  <si>
    <t>000-I242</t>
  </si>
  <si>
    <t>Infrastructure</t>
  </si>
  <si>
    <t>m²</t>
  </si>
  <si>
    <t>ART</t>
  </si>
  <si>
    <t>000-I249</t>
  </si>
  <si>
    <t xml:space="preserve">1.6.3 </t>
  </si>
  <si>
    <t>Gravois et terres excédentaires</t>
  </si>
  <si>
    <t>m3</t>
  </si>
  <si>
    <t>ART</t>
  </si>
  <si>
    <t>000-I226</t>
  </si>
  <si>
    <t>1.7</t>
  </si>
  <si>
    <t>VRD - AMENAGEMENTS EXTERIEURS</t>
  </si>
  <si>
    <t>CH4</t>
  </si>
  <si>
    <t xml:space="preserve">1.7.1 </t>
  </si>
  <si>
    <t>Précisions de réemploi par la maîtrise d'ouvrage</t>
  </si>
  <si>
    <t>ens</t>
  </si>
  <si>
    <t>ART</t>
  </si>
  <si>
    <t>000-L955</t>
  </si>
  <si>
    <t xml:space="preserve">1.7.2 </t>
  </si>
  <si>
    <t>Terrassements périphériques</t>
  </si>
  <si>
    <t>m3</t>
  </si>
  <si>
    <t>ART</t>
  </si>
  <si>
    <t>000-I221</t>
  </si>
  <si>
    <t xml:space="preserve">1.7.3 </t>
  </si>
  <si>
    <t>Dépose de bordures T2</t>
  </si>
  <si>
    <t>ml</t>
  </si>
  <si>
    <t>ART</t>
  </si>
  <si>
    <t>000-L957</t>
  </si>
  <si>
    <t>Localisation :</t>
  </si>
  <si>
    <t>Suivant plans,</t>
  </si>
  <si>
    <t>bordures T2 formant délimitation entre espace vert et voirie à l'arrière du bâtiment 36 / local annexe</t>
  </si>
  <si>
    <t>bordures T2 devant l'entrée du bâtiment 36</t>
  </si>
  <si>
    <t xml:space="preserve">1.7.4 </t>
  </si>
  <si>
    <t>Dépose des revêtements de voiries</t>
  </si>
  <si>
    <t>m²</t>
  </si>
  <si>
    <t>ART</t>
  </si>
  <si>
    <t>000-L959</t>
  </si>
  <si>
    <t>Localisation :</t>
  </si>
  <si>
    <t>Voirie à l'arrière du bâtiment 36 y compris au pourtour du candélabre existant</t>
  </si>
  <si>
    <t>1.7.5</t>
  </si>
  <si>
    <t>MODIFICATION RESEAUX EAUX PLUVIALES</t>
  </si>
  <si>
    <t>CH5</t>
  </si>
  <si>
    <t xml:space="preserve">1.7.5.1 </t>
  </si>
  <si>
    <t>Dépose de réseaux existants non conservés</t>
  </si>
  <si>
    <t>ens</t>
  </si>
  <si>
    <t>ART</t>
  </si>
  <si>
    <t>000-L958</t>
  </si>
  <si>
    <t>Localisation :</t>
  </si>
  <si>
    <t>Suivant plans,</t>
  </si>
  <si>
    <t>Ensemble des réseaux repérés en rouge comme démolis dans l'emprise du chantier</t>
  </si>
  <si>
    <t xml:space="preserve">1.7.5.2 </t>
  </si>
  <si>
    <t>Regard de raccordement</t>
  </si>
  <si>
    <t>u</t>
  </si>
  <si>
    <t>ART</t>
  </si>
  <si>
    <t>000-B175</t>
  </si>
  <si>
    <t>Localisation :</t>
  </si>
  <si>
    <t>Suivant plan,</t>
  </si>
  <si>
    <t>Reprise du réseau EP en partie Nord</t>
  </si>
  <si>
    <t xml:space="preserve">1.7.5.3 </t>
  </si>
  <si>
    <t>Canalisations</t>
  </si>
  <si>
    <t>ml</t>
  </si>
  <si>
    <t>ART</t>
  </si>
  <si>
    <t>000-B176</t>
  </si>
  <si>
    <t>Localisation :</t>
  </si>
  <si>
    <t>Suivant plan,</t>
  </si>
  <si>
    <t>Reprise du réseau EP en partie Nord</t>
  </si>
  <si>
    <t>1.7.6</t>
  </si>
  <si>
    <t>MODIFICATION RESEAU AEP</t>
  </si>
  <si>
    <t>CH5</t>
  </si>
  <si>
    <t xml:space="preserve">1.7.6.1 </t>
  </si>
  <si>
    <t>Citerneau</t>
  </si>
  <si>
    <t>u</t>
  </si>
  <si>
    <t>ART</t>
  </si>
  <si>
    <t>000-B158</t>
  </si>
  <si>
    <t>Localisation :</t>
  </si>
  <si>
    <t>Suivant plan,</t>
  </si>
  <si>
    <t>Au droit de l'arrivée d'eau laissée en attente au Sud.</t>
  </si>
  <si>
    <t>1.7.7</t>
  </si>
  <si>
    <t>MODIFICATION RESEAUX ELEC</t>
  </si>
  <si>
    <t>CH5</t>
  </si>
  <si>
    <t xml:space="preserve">1.7.7.1 </t>
  </si>
  <si>
    <t>Conservation de réseaux informatiques</t>
  </si>
  <si>
    <t>ens</t>
  </si>
  <si>
    <t>ART</t>
  </si>
  <si>
    <t>000-L961</t>
  </si>
  <si>
    <t>Localisation :</t>
  </si>
  <si>
    <t>Suivant plans,</t>
  </si>
  <si>
    <t>En sous-sol du bâtiment 36</t>
  </si>
  <si>
    <t xml:space="preserve">1.7.7.2 </t>
  </si>
  <si>
    <t>Dépose d'alimentations électriques enterrées</t>
  </si>
  <si>
    <t>ml</t>
  </si>
  <si>
    <t>ART</t>
  </si>
  <si>
    <t>000-L962</t>
  </si>
  <si>
    <t>Localisation :</t>
  </si>
  <si>
    <t>Suivant plans,</t>
  </si>
  <si>
    <t>Alimentation du bâtiment partant du bâtiment 42</t>
  </si>
  <si>
    <t xml:space="preserve">1.7.8 </t>
  </si>
  <si>
    <t>Remblaiement des vides</t>
  </si>
  <si>
    <t>m3</t>
  </si>
  <si>
    <t>ART</t>
  </si>
  <si>
    <t>000-I223</t>
  </si>
  <si>
    <t xml:space="preserve">1.7.9 </t>
  </si>
  <si>
    <t>Apport de terre végétale 50cm</t>
  </si>
  <si>
    <t>m3</t>
  </si>
  <si>
    <t>ART</t>
  </si>
  <si>
    <t>000-J274</t>
  </si>
  <si>
    <t xml:space="preserve">1.7.10 </t>
  </si>
  <si>
    <t>Rapport final d'intervention</t>
  </si>
  <si>
    <t>ft</t>
  </si>
  <si>
    <t>ART</t>
  </si>
  <si>
    <t>000-I225</t>
  </si>
  <si>
    <t>Total 2- CHAPITRE B PRESCRIPTIONS TECHNIQUES PARTICULIERES</t>
  </si>
  <si>
    <t>STOT</t>
  </si>
  <si>
    <t>Montant HT du Lot N°01 DECONSTRUCTION DESAMIANTAGE DEPLOMBAGE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</si>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</sst>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0"/>
      <color rgb="FF5B5B5B"/>
      <name val="Arial"/>
      <family val="1"/>
    </font>
    <font>
      <sz val="9"/>
      <color rgb="FF5B5B5B"/>
      <name val="Arial"/>
      <family val="1"/>
    </font>
    <font>
      <sz val="9"/>
      <color rgb="FFFF0000"/>
      <name val="Arial Narrow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sz val="9"/>
      <color rgb="FF848484"/>
      <name val="Arial Narrow"/>
      <family val="1"/>
    </font>
    <font>
      <sz val="8"/>
      <color rgb="FFADADAD"/>
      <name val="Arial Narrow"/>
      <family val="1"/>
    </font>
    <font>
      <sz val="8"/>
      <color rgb="FF000000"/>
      <name val="Arial"/>
      <family val="1"/>
    </font>
    <font>
      <i/>
      <sz val="8"/>
      <color rgb="FF848484"/>
      <name val="Arial Narrow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FBF00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848484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848484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/>
      <bottom style="thin">
        <color rgb="FF848484"/>
      </bottom>
      <diagonal/>
    </border>
    <border>
      <left/>
      <right style="hair">
        <color rgb="FF000000"/>
      </right>
      <top/>
      <bottom style="thin">
        <color rgb="FF848484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/>
    </xf>
  </cellStyleXfs>
  <cellXfs count="44">
    <xf numFmtId="0" fontId="0" fillId="0" borderId="0" xfId="0"/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center" vertical="top" wrapText="1"/>
    </xf>
    <xf numFmtId="0" fontId="19" fillId="0" borderId="23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right" vertical="top" wrapText="1"/>
    </xf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4" fillId="2" borderId="17" xfId="10" applyBorder="1">
      <alignment horizontal="left" vertical="top" wrapText="1"/>
    </xf>
    <xf numFmtId="0" fontId="4" fillId="2" borderId="18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17" xfId="14" applyBorder="1">
      <alignment horizontal="left" vertical="top" wrapText="1"/>
    </xf>
    <xf numFmtId="0" fontId="5" fillId="0" borderId="18" xfId="14" applyBorder="1">
      <alignment horizontal="left" vertical="top" wrapText="1"/>
    </xf>
    <xf numFmtId="0" fontId="8" fillId="0" borderId="17" xfId="26" applyBorder="1">
      <alignment horizontal="left" vertical="top" wrapText="1"/>
    </xf>
    <xf numFmtId="0" fontId="8" fillId="0" borderId="18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0" fontId="0" fillId="0" borderId="17" xfId="0" applyBorder="1" applyAlignment="1">
      <alignment horizontal="left" vertical="top" wrapText="1"/>
    </xf>
    <xf numFmtId="0" fontId="11" fillId="0" borderId="18" xfId="35" applyBorder="1">
      <alignment horizontal="left" vertical="top" wrapText="1"/>
    </xf>
    <xf numFmtId="0" fontId="11" fillId="0" borderId="18" xfId="38" applyBorder="1">
      <alignment horizontal="left" vertical="top" wrapText="1"/>
    </xf>
    <xf numFmtId="0" fontId="6" fillId="0" borderId="17" xfId="18" applyBorder="1">
      <alignment horizontal="left" vertical="top" wrapText="1"/>
    </xf>
    <xf numFmtId="0" fontId="6" fillId="0" borderId="18" xfId="18" applyBorder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11" xfId="13" applyBorder="1">
      <alignment horizontal="left" vertical="top" wrapText="1"/>
    </xf>
    <xf numFmtId="0" fontId="5" fillId="0" borderId="13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164" fontId="19" fillId="0" borderId="0" xfId="0" applyNumberFormat="1" applyFont="1" applyAlignment="1">
      <alignment horizontal="right" vertical="top" wrapText="1"/>
    </xf>
    <xf numFmtId="165" fontId="20" fillId="3" borderId="0" xfId="0" applyNumberFormat="1" applyFont="1" applyFill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576000</xdr:colOff>
      <xdr:row>19</xdr:row>
      <xdr:rowOff>63926</xdr:rowOff>
    </xdr:from>
    <xdr:to>
      <xdr:col>0</xdr:col>
      <xdr:colOff>5796000</xdr:colOff>
      <xdr:row>27</xdr:row>
      <xdr:rowOff>136604</xdr:rowOff>
    </xdr:to>
    <xdr:sp macro="" textlink="">
      <xdr:nvSpPr>
        <xdr:cNvPr id="3" name="Forme1"/>
        <xdr:cNvSpPr/>
      </xdr:nvSpPr>
      <xdr:spPr>
        <a:xfrm>
          <a:off x="584922" y="3683426"/>
          <a:ext cx="5216870" cy="15966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2600" b="1" i="0">
              <a:solidFill>
                <a:srgbClr val="000000"/>
              </a:solidFill>
              <a:latin typeface="Arial"/>
            </a:rPr>
            <a:t>D.P.G.F.</a:t>
          </a: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MS Shell Dlg"/>
            </a:rPr>
            <a:t>Lot DECONSTRUCTION DESAMIANTAGE DEPLOMBAGE</a:t>
          </a:r>
        </a:p>
      </xdr:txBody>
    </xdr:sp>
    <xdr:clientData/>
  </xdr:twoCellAnchor>
  <xdr:twoCellAnchor editAs="absolute">
    <xdr:from>
      <xdr:col>0</xdr:col>
      <xdr:colOff>432000</xdr:colOff>
      <xdr:row>2</xdr:row>
      <xdr:rowOff>93261</xdr:rowOff>
    </xdr:from>
    <xdr:to>
      <xdr:col>0</xdr:col>
      <xdr:colOff>5832000</xdr:colOff>
      <xdr:row>6</xdr:row>
      <xdr:rowOff>74270</xdr:rowOff>
    </xdr:to>
    <xdr:sp macro="" textlink="">
      <xdr:nvSpPr>
        <xdr:cNvPr id="4" name="Forme2"/>
        <xdr:cNvSpPr/>
      </xdr:nvSpPr>
      <xdr:spPr>
        <a:xfrm>
          <a:off x="458452" y="474261"/>
          <a:ext cx="5406574" cy="743009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Déconstruction du bâtiment 36 Pharmacie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4716000</xdr:colOff>
      <xdr:row>46</xdr:row>
      <xdr:rowOff>42443</xdr:rowOff>
    </xdr:from>
    <xdr:to>
      <xdr:col>0</xdr:col>
      <xdr:colOff>6264000</xdr:colOff>
      <xdr:row>47</xdr:row>
      <xdr:rowOff>136500</xdr:rowOff>
    </xdr:to>
    <xdr:sp macro="" textlink="">
      <xdr:nvSpPr>
        <xdr:cNvPr id="5" name="Forme3"/>
        <xdr:cNvSpPr/>
      </xdr:nvSpPr>
      <xdr:spPr>
        <a:xfrm>
          <a:off x="4726800" y="8805443"/>
          <a:ext cx="1549252" cy="284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900000</xdr:colOff>
      <xdr:row>34</xdr:row>
      <xdr:rowOff>4565</xdr:rowOff>
    </xdr:from>
    <xdr:to>
      <xdr:col>0</xdr:col>
      <xdr:colOff>5436000</xdr:colOff>
      <xdr:row>38</xdr:row>
      <xdr:rowOff>175278</xdr:rowOff>
    </xdr:to>
    <xdr:sp macro="" textlink="">
      <xdr:nvSpPr>
        <xdr:cNvPr id="6" name="Forme4"/>
        <xdr:cNvSpPr/>
      </xdr:nvSpPr>
      <xdr:spPr>
        <a:xfrm>
          <a:off x="932713" y="6481565"/>
          <a:ext cx="4505478" cy="9327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MS Shell Dlg"/>
            </a:rPr>
            <a:t>Cabinet GILBERT</a:t>
          </a:r>
        </a:p>
        <a:p>
          <a:pPr algn="ctr"/>
          <a:r>
            <a:rPr lang="fr-FR" sz="1200" b="0" i="0">
              <a:solidFill>
                <a:srgbClr val="000000"/>
              </a:solidFill>
              <a:latin typeface="MS Shell Dlg"/>
            </a:rPr>
            <a:t>Economiste de la Construction</a:t>
          </a: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87 Rue du Faubourg Saint Vincent - 45000 ORLEANS</a:t>
          </a:r>
        </a:p>
      </xdr:txBody>
    </xdr:sp>
    <xdr:clientData/>
  </xdr:twoCellAnchor>
  <xdr:twoCellAnchor editAs="absolute">
    <xdr:from>
      <xdr:col>0</xdr:col>
      <xdr:colOff>2772000</xdr:colOff>
      <xdr:row>28</xdr:row>
      <xdr:rowOff>120000</xdr:rowOff>
    </xdr:from>
    <xdr:to>
      <xdr:col>0</xdr:col>
      <xdr:colOff>3564000</xdr:colOff>
      <xdr:row>32</xdr:row>
      <xdr:rowOff>148435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8139" y="5454000"/>
          <a:ext cx="22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684000</xdr:colOff>
      <xdr:row>8</xdr:row>
      <xdr:rowOff>135913</xdr:rowOff>
    </xdr:from>
    <xdr:to>
      <xdr:col>0</xdr:col>
      <xdr:colOff>5652000</xdr:colOff>
      <xdr:row>12</xdr:row>
      <xdr:rowOff>101113</xdr:rowOff>
    </xdr:to>
    <xdr:sp macro="" textlink="">
      <xdr:nvSpPr>
        <xdr:cNvPr id="8" name="Forme6"/>
        <xdr:cNvSpPr/>
      </xdr:nvSpPr>
      <xdr:spPr>
        <a:xfrm>
          <a:off x="695583" y="1659913"/>
          <a:ext cx="4979739" cy="727200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31617" rIns="0" bIns="0" rtlCol="0" anchor="t"/>
        <a:lstStyle/>
        <a:p>
          <a:pPr algn="ctr"/>
          <a:r>
            <a:rPr lang="fr-FR" sz="1200" b="1" i="0">
              <a:solidFill>
                <a:srgbClr val="000000"/>
              </a:solidFill>
              <a:latin typeface="MS Shell Dlg"/>
            </a:rPr>
            <a:t>MAITRE DOUVRAGE</a:t>
          </a:r>
        </a:p>
        <a:p>
          <a:pPr algn="ctr"/>
          <a:endParaRPr sz="12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MS Shell Dlg"/>
            </a:rPr>
            <a:t>EPSM G.DAUMEZON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MS Shell Dlg"/>
            </a:rPr>
            <a:t>1 Route de Chanteau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58F1A-61AA-4C88-B137-0950731ABA82}">
  <sheetPr>
    <pageSetUpPr fitToPage="1"/>
  </sheetPr>
  <dimension ref="A1"/>
  <sheetViews>
    <sheetView showGridLines="0" tabSelected="1" workbookViewId="0">
      <selection activeCell="B29" sqref="B29"/>
    </sheetView>
  </sheetViews>
  <sheetFormatPr baseColWidth="10" defaultColWidth="10.7109375" defaultRowHeight="15" x14ac:dyDescent="0.25"/>
  <cols>
    <col min="1" max="1" width="109" customWidth="1"/>
    <col min="2" max="2" width="10.710937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2E97D-0C21-45BA-BB70-54F5054FA2DC}">
  <sheetPr>
    <pageSetUpPr fitToPage="1"/>
  </sheetPr>
  <dimension ref="A1:ZZ94"/>
  <sheetViews>
    <sheetView showGridLines="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x14ac:dyDescent="0.25">
      <c r="A1" s="1"/>
      <c r="B1" s="2"/>
      <c r="C1" s="3" t="s">
        <v>0</v>
      </c>
      <c r="D1" s="4" t="s">
        <v>1</v>
      </c>
      <c r="E1" s="4" t="s">
        <v>2</v>
      </c>
      <c r="F1" s="5" t="s">
        <v>3</v>
      </c>
    </row>
    <row r="2" spans="1:702" x14ac:dyDescent="0.25">
      <c r="A2" s="6"/>
      <c r="B2" s="7"/>
      <c r="C2" s="8"/>
      <c r="D2" s="8"/>
      <c r="E2" s="8"/>
      <c r="F2" s="9"/>
    </row>
    <row r="3" spans="1:702" ht="28.5" x14ac:dyDescent="0.25">
      <c r="A3" s="10" t="s">
        <v>4</v>
      </c>
      <c r="B3" s="11" t="s">
        <v>5</v>
      </c>
      <c r="C3" s="12"/>
      <c r="D3" s="12"/>
      <c r="E3" s="12"/>
      <c r="F3" s="13"/>
      <c r="ZY3" t="s">
        <v>6</v>
      </c>
      <c r="ZZ3" s="14"/>
    </row>
    <row r="4" spans="1:702" x14ac:dyDescent="0.25">
      <c r="A4" s="15" t="s">
        <v>7</v>
      </c>
      <c r="B4" s="16" t="s">
        <v>8</v>
      </c>
      <c r="C4" s="12"/>
      <c r="D4" s="12"/>
      <c r="E4" s="12"/>
      <c r="F4" s="13"/>
      <c r="ZY4" t="s">
        <v>9</v>
      </c>
      <c r="ZZ4" s="14"/>
    </row>
    <row r="5" spans="1:702" x14ac:dyDescent="0.25">
      <c r="A5" s="17"/>
      <c r="B5" s="18" t="s">
        <v>10</v>
      </c>
      <c r="C5" s="19" t="s">
        <v>11</v>
      </c>
      <c r="D5" s="20"/>
      <c r="E5" s="21">
        <v>0</v>
      </c>
      <c r="F5" s="22">
        <f t="shared" ref="F5:F14" si="0">ROUND(D5*E5,2)</f>
        <v>0</v>
      </c>
      <c r="ZY5" t="s">
        <v>12</v>
      </c>
      <c r="ZZ5" s="14" t="s">
        <v>13</v>
      </c>
    </row>
    <row r="6" spans="1:702" x14ac:dyDescent="0.25">
      <c r="A6" s="17"/>
      <c r="B6" s="18" t="s">
        <v>14</v>
      </c>
      <c r="C6" s="19" t="s">
        <v>15</v>
      </c>
      <c r="D6" s="20"/>
      <c r="E6" s="21">
        <v>0</v>
      </c>
      <c r="F6" s="22">
        <f t="shared" si="0"/>
        <v>0</v>
      </c>
      <c r="ZY6" t="s">
        <v>16</v>
      </c>
      <c r="ZZ6" s="14" t="s">
        <v>17</v>
      </c>
    </row>
    <row r="7" spans="1:702" x14ac:dyDescent="0.25">
      <c r="A7" s="17"/>
      <c r="B7" s="18" t="s">
        <v>18</v>
      </c>
      <c r="C7" s="19" t="s">
        <v>19</v>
      </c>
      <c r="D7" s="20"/>
      <c r="E7" s="21">
        <v>0</v>
      </c>
      <c r="F7" s="22">
        <f t="shared" si="0"/>
        <v>0</v>
      </c>
      <c r="ZY7" t="s">
        <v>20</v>
      </c>
      <c r="ZZ7" s="14" t="s">
        <v>21</v>
      </c>
    </row>
    <row r="8" spans="1:702" x14ac:dyDescent="0.25">
      <c r="A8" s="17"/>
      <c r="B8" s="18" t="s">
        <v>22</v>
      </c>
      <c r="C8" s="19" t="s">
        <v>23</v>
      </c>
      <c r="D8" s="20"/>
      <c r="E8" s="21">
        <v>0</v>
      </c>
      <c r="F8" s="22">
        <f t="shared" si="0"/>
        <v>0</v>
      </c>
      <c r="ZY8" t="s">
        <v>24</v>
      </c>
      <c r="ZZ8" s="14" t="s">
        <v>25</v>
      </c>
    </row>
    <row r="9" spans="1:702" x14ac:dyDescent="0.25">
      <c r="A9" s="17"/>
      <c r="B9" s="18" t="s">
        <v>26</v>
      </c>
      <c r="C9" s="19" t="s">
        <v>27</v>
      </c>
      <c r="D9" s="20"/>
      <c r="E9" s="21">
        <v>0</v>
      </c>
      <c r="F9" s="22">
        <f t="shared" si="0"/>
        <v>0</v>
      </c>
      <c r="ZY9" t="s">
        <v>28</v>
      </c>
      <c r="ZZ9" s="14" t="s">
        <v>29</v>
      </c>
    </row>
    <row r="10" spans="1:702" x14ac:dyDescent="0.25">
      <c r="A10" s="17"/>
      <c r="B10" s="18" t="s">
        <v>30</v>
      </c>
      <c r="C10" s="19" t="s">
        <v>31</v>
      </c>
      <c r="D10" s="20"/>
      <c r="E10" s="21">
        <v>0</v>
      </c>
      <c r="F10" s="22">
        <f t="shared" si="0"/>
        <v>0</v>
      </c>
      <c r="ZY10" t="s">
        <v>32</v>
      </c>
      <c r="ZZ10" s="14" t="s">
        <v>33</v>
      </c>
    </row>
    <row r="11" spans="1:702" x14ac:dyDescent="0.25">
      <c r="A11" s="17"/>
      <c r="B11" s="18" t="s">
        <v>34</v>
      </c>
      <c r="C11" s="19" t="s">
        <v>35</v>
      </c>
      <c r="D11" s="20"/>
      <c r="E11" s="21">
        <v>0</v>
      </c>
      <c r="F11" s="22">
        <f t="shared" si="0"/>
        <v>0</v>
      </c>
      <c r="ZY11" t="s">
        <v>36</v>
      </c>
      <c r="ZZ11" s="14" t="s">
        <v>37</v>
      </c>
    </row>
    <row r="12" spans="1:702" x14ac:dyDescent="0.25">
      <c r="A12" s="17"/>
      <c r="B12" s="18" t="s">
        <v>38</v>
      </c>
      <c r="C12" s="19" t="s">
        <v>39</v>
      </c>
      <c r="D12" s="20"/>
      <c r="E12" s="21">
        <v>0</v>
      </c>
      <c r="F12" s="22">
        <f t="shared" si="0"/>
        <v>0</v>
      </c>
      <c r="ZY12" t="s">
        <v>40</v>
      </c>
      <c r="ZZ12" s="14" t="s">
        <v>41</v>
      </c>
    </row>
    <row r="13" spans="1:702" x14ac:dyDescent="0.25">
      <c r="A13" s="17" t="s">
        <v>42</v>
      </c>
      <c r="B13" s="18" t="s">
        <v>43</v>
      </c>
      <c r="C13" s="19" t="s">
        <v>44</v>
      </c>
      <c r="D13" s="20"/>
      <c r="E13" s="21">
        <v>0</v>
      </c>
      <c r="F13" s="22">
        <f t="shared" si="0"/>
        <v>0</v>
      </c>
      <c r="ZY13" t="s">
        <v>45</v>
      </c>
      <c r="ZZ13" s="14" t="s">
        <v>46</v>
      </c>
    </row>
    <row r="14" spans="1:702" x14ac:dyDescent="0.25">
      <c r="A14" s="17" t="s">
        <v>47</v>
      </c>
      <c r="B14" s="18" t="s">
        <v>48</v>
      </c>
      <c r="C14" s="19" t="s">
        <v>49</v>
      </c>
      <c r="D14" s="21"/>
      <c r="E14" s="21">
        <v>0</v>
      </c>
      <c r="F14" s="22">
        <f t="shared" si="0"/>
        <v>0</v>
      </c>
      <c r="ZY14" t="s">
        <v>50</v>
      </c>
      <c r="ZZ14" s="14" t="s">
        <v>51</v>
      </c>
    </row>
    <row r="15" spans="1:702" x14ac:dyDescent="0.25">
      <c r="A15" s="15" t="s">
        <v>52</v>
      </c>
      <c r="B15" s="16" t="s">
        <v>53</v>
      </c>
      <c r="C15" s="12"/>
      <c r="D15" s="12"/>
      <c r="E15" s="12"/>
      <c r="F15" s="13"/>
      <c r="ZY15" t="s">
        <v>54</v>
      </c>
      <c r="ZZ15" s="14"/>
    </row>
    <row r="16" spans="1:702" x14ac:dyDescent="0.25">
      <c r="A16" s="17" t="s">
        <v>55</v>
      </c>
      <c r="B16" s="18" t="s">
        <v>56</v>
      </c>
      <c r="C16" s="19" t="s">
        <v>57</v>
      </c>
      <c r="D16" s="20"/>
      <c r="E16" s="21">
        <v>0</v>
      </c>
      <c r="F16" s="22">
        <f>ROUND(D16*E16,2)</f>
        <v>0</v>
      </c>
      <c r="ZY16" t="s">
        <v>58</v>
      </c>
      <c r="ZZ16" s="14" t="s">
        <v>59</v>
      </c>
    </row>
    <row r="17" spans="1:702" x14ac:dyDescent="0.25">
      <c r="A17" s="17" t="s">
        <v>60</v>
      </c>
      <c r="B17" s="18" t="s">
        <v>61</v>
      </c>
      <c r="C17" s="19" t="s">
        <v>62</v>
      </c>
      <c r="D17" s="20"/>
      <c r="E17" s="21">
        <v>0</v>
      </c>
      <c r="F17" s="22">
        <f>ROUND(D17*E17,2)</f>
        <v>0</v>
      </c>
      <c r="ZY17" t="s">
        <v>63</v>
      </c>
      <c r="ZZ17" s="14" t="s">
        <v>64</v>
      </c>
    </row>
    <row r="18" spans="1:702" x14ac:dyDescent="0.25">
      <c r="A18" s="17" t="s">
        <v>65</v>
      </c>
      <c r="B18" s="18" t="s">
        <v>66</v>
      </c>
      <c r="C18" s="19" t="s">
        <v>67</v>
      </c>
      <c r="D18" s="20"/>
      <c r="E18" s="21">
        <v>0</v>
      </c>
      <c r="F18" s="22">
        <f>ROUND(D18*E18,2)</f>
        <v>0</v>
      </c>
      <c r="ZY18" t="s">
        <v>68</v>
      </c>
      <c r="ZZ18" s="14" t="s">
        <v>69</v>
      </c>
    </row>
    <row r="19" spans="1:702" x14ac:dyDescent="0.25">
      <c r="A19" s="15" t="s">
        <v>70</v>
      </c>
      <c r="B19" s="16" t="s">
        <v>71</v>
      </c>
      <c r="C19" s="12"/>
      <c r="D19" s="12"/>
      <c r="E19" s="12"/>
      <c r="F19" s="13"/>
      <c r="ZY19" t="s">
        <v>72</v>
      </c>
      <c r="ZZ19" s="14"/>
    </row>
    <row r="20" spans="1:702" x14ac:dyDescent="0.25">
      <c r="A20" s="17" t="s">
        <v>73</v>
      </c>
      <c r="B20" s="18" t="s">
        <v>74</v>
      </c>
      <c r="C20" s="19" t="s">
        <v>75</v>
      </c>
      <c r="D20" s="20"/>
      <c r="E20" s="21">
        <v>0</v>
      </c>
      <c r="F20" s="22">
        <f t="shared" ref="F20:F31" si="1">ROUND(D20*E20,2)</f>
        <v>0</v>
      </c>
      <c r="ZY20" t="s">
        <v>76</v>
      </c>
      <c r="ZZ20" s="14" t="s">
        <v>77</v>
      </c>
    </row>
    <row r="21" spans="1:702" x14ac:dyDescent="0.25">
      <c r="A21" s="17" t="s">
        <v>78</v>
      </c>
      <c r="B21" s="18" t="s">
        <v>79</v>
      </c>
      <c r="C21" s="19" t="s">
        <v>80</v>
      </c>
      <c r="D21" s="20"/>
      <c r="E21" s="21">
        <v>0</v>
      </c>
      <c r="F21" s="22">
        <f t="shared" si="1"/>
        <v>0</v>
      </c>
      <c r="ZY21" t="s">
        <v>81</v>
      </c>
      <c r="ZZ21" s="14" t="s">
        <v>82</v>
      </c>
    </row>
    <row r="22" spans="1:702" x14ac:dyDescent="0.25">
      <c r="A22" s="17" t="s">
        <v>83</v>
      </c>
      <c r="B22" s="18" t="s">
        <v>84</v>
      </c>
      <c r="C22" s="19" t="s">
        <v>85</v>
      </c>
      <c r="D22" s="20"/>
      <c r="E22" s="21">
        <v>0</v>
      </c>
      <c r="F22" s="22">
        <f t="shared" si="1"/>
        <v>0</v>
      </c>
      <c r="ZY22" t="s">
        <v>86</v>
      </c>
      <c r="ZZ22" s="14" t="s">
        <v>87</v>
      </c>
    </row>
    <row r="23" spans="1:702" x14ac:dyDescent="0.25">
      <c r="A23" s="17" t="s">
        <v>88</v>
      </c>
      <c r="B23" s="18" t="s">
        <v>89</v>
      </c>
      <c r="C23" s="19" t="s">
        <v>90</v>
      </c>
      <c r="D23" s="20"/>
      <c r="E23" s="21">
        <v>0</v>
      </c>
      <c r="F23" s="22">
        <f t="shared" si="1"/>
        <v>0</v>
      </c>
      <c r="ZY23" t="s">
        <v>91</v>
      </c>
      <c r="ZZ23" s="14" t="s">
        <v>92</v>
      </c>
    </row>
    <row r="24" spans="1:702" x14ac:dyDescent="0.25">
      <c r="A24" s="17" t="s">
        <v>93</v>
      </c>
      <c r="B24" s="18" t="s">
        <v>94</v>
      </c>
      <c r="C24" s="19" t="s">
        <v>95</v>
      </c>
      <c r="D24" s="20"/>
      <c r="E24" s="21">
        <v>0</v>
      </c>
      <c r="F24" s="22">
        <f t="shared" si="1"/>
        <v>0</v>
      </c>
      <c r="ZY24" t="s">
        <v>96</v>
      </c>
      <c r="ZZ24" s="14" t="s">
        <v>97</v>
      </c>
    </row>
    <row r="25" spans="1:702" x14ac:dyDescent="0.25">
      <c r="A25" s="17" t="s">
        <v>98</v>
      </c>
      <c r="B25" s="18" t="s">
        <v>99</v>
      </c>
      <c r="C25" s="19" t="s">
        <v>100</v>
      </c>
      <c r="D25" s="20"/>
      <c r="E25" s="21">
        <v>0</v>
      </c>
      <c r="F25" s="22">
        <f t="shared" si="1"/>
        <v>0</v>
      </c>
      <c r="ZY25" t="s">
        <v>101</v>
      </c>
      <c r="ZZ25" s="14" t="s">
        <v>102</v>
      </c>
    </row>
    <row r="26" spans="1:702" x14ac:dyDescent="0.25">
      <c r="A26" s="17" t="s">
        <v>103</v>
      </c>
      <c r="B26" s="18" t="s">
        <v>104</v>
      </c>
      <c r="C26" s="19" t="s">
        <v>105</v>
      </c>
      <c r="D26" s="20"/>
      <c r="E26" s="21">
        <v>0</v>
      </c>
      <c r="F26" s="22">
        <f t="shared" si="1"/>
        <v>0</v>
      </c>
      <c r="ZY26" t="s">
        <v>106</v>
      </c>
      <c r="ZZ26" s="14" t="s">
        <v>107</v>
      </c>
    </row>
    <row r="27" spans="1:702" x14ac:dyDescent="0.25">
      <c r="A27" s="17" t="s">
        <v>108</v>
      </c>
      <c r="B27" s="18" t="s">
        <v>109</v>
      </c>
      <c r="C27" s="19" t="s">
        <v>110</v>
      </c>
      <c r="D27" s="20"/>
      <c r="E27" s="21">
        <v>0</v>
      </c>
      <c r="F27" s="22">
        <f t="shared" si="1"/>
        <v>0</v>
      </c>
      <c r="ZY27" t="s">
        <v>111</v>
      </c>
      <c r="ZZ27" s="14" t="s">
        <v>112</v>
      </c>
    </row>
    <row r="28" spans="1:702" ht="24" x14ac:dyDescent="0.25">
      <c r="A28" s="17" t="s">
        <v>113</v>
      </c>
      <c r="B28" s="18" t="s">
        <v>114</v>
      </c>
      <c r="C28" s="19" t="s">
        <v>115</v>
      </c>
      <c r="D28" s="20"/>
      <c r="E28" s="21">
        <v>0</v>
      </c>
      <c r="F28" s="22">
        <f t="shared" si="1"/>
        <v>0</v>
      </c>
      <c r="ZY28" t="s">
        <v>116</v>
      </c>
      <c r="ZZ28" s="14" t="s">
        <v>117</v>
      </c>
    </row>
    <row r="29" spans="1:702" x14ac:dyDescent="0.25">
      <c r="A29" s="17"/>
      <c r="B29" s="18" t="s">
        <v>118</v>
      </c>
      <c r="C29" s="19" t="s">
        <v>119</v>
      </c>
      <c r="D29" s="20"/>
      <c r="E29" s="21">
        <v>0</v>
      </c>
      <c r="F29" s="22">
        <f t="shared" si="1"/>
        <v>0</v>
      </c>
      <c r="ZY29" t="s">
        <v>120</v>
      </c>
      <c r="ZZ29" s="14" t="s">
        <v>121</v>
      </c>
    </row>
    <row r="30" spans="1:702" x14ac:dyDescent="0.25">
      <c r="A30" s="17"/>
      <c r="B30" s="18" t="s">
        <v>122</v>
      </c>
      <c r="C30" s="19" t="s">
        <v>123</v>
      </c>
      <c r="D30" s="20"/>
      <c r="E30" s="21">
        <v>0</v>
      </c>
      <c r="F30" s="22">
        <f t="shared" si="1"/>
        <v>0</v>
      </c>
      <c r="ZY30" t="s">
        <v>124</v>
      </c>
      <c r="ZZ30" s="14" t="s">
        <v>125</v>
      </c>
    </row>
    <row r="31" spans="1:702" x14ac:dyDescent="0.25">
      <c r="A31" s="17" t="s">
        <v>126</v>
      </c>
      <c r="B31" s="18" t="s">
        <v>127</v>
      </c>
      <c r="C31" s="19" t="s">
        <v>128</v>
      </c>
      <c r="D31" s="20"/>
      <c r="E31" s="21">
        <v>0</v>
      </c>
      <c r="F31" s="22">
        <f t="shared" si="1"/>
        <v>0</v>
      </c>
      <c r="ZY31" t="s">
        <v>129</v>
      </c>
      <c r="ZZ31" s="14" t="s">
        <v>130</v>
      </c>
    </row>
    <row r="32" spans="1:702" x14ac:dyDescent="0.25">
      <c r="A32" s="15" t="s">
        <v>131</v>
      </c>
      <c r="B32" s="16" t="s">
        <v>132</v>
      </c>
      <c r="C32" s="12"/>
      <c r="D32" s="12"/>
      <c r="E32" s="12"/>
      <c r="F32" s="13"/>
      <c r="ZY32" t="s">
        <v>133</v>
      </c>
      <c r="ZZ32" s="14"/>
    </row>
    <row r="33" spans="1:702" x14ac:dyDescent="0.25">
      <c r="A33" s="17" t="s">
        <v>134</v>
      </c>
      <c r="B33" s="18" t="s">
        <v>135</v>
      </c>
      <c r="C33" s="19" t="s">
        <v>136</v>
      </c>
      <c r="D33" s="21"/>
      <c r="E33" s="21">
        <v>0</v>
      </c>
      <c r="F33" s="22">
        <f t="shared" ref="F33:F42" si="2">ROUND(D33*E33,2)</f>
        <v>0</v>
      </c>
      <c r="ZY33" t="s">
        <v>137</v>
      </c>
      <c r="ZZ33" s="14" t="s">
        <v>138</v>
      </c>
    </row>
    <row r="34" spans="1:702" x14ac:dyDescent="0.25">
      <c r="A34" s="17"/>
      <c r="B34" s="18" t="s">
        <v>139</v>
      </c>
      <c r="C34" s="19" t="s">
        <v>140</v>
      </c>
      <c r="D34" s="20"/>
      <c r="E34" s="21">
        <v>0</v>
      </c>
      <c r="F34" s="22">
        <f t="shared" si="2"/>
        <v>0</v>
      </c>
      <c r="ZY34" t="s">
        <v>141</v>
      </c>
      <c r="ZZ34" s="14" t="s">
        <v>142</v>
      </c>
    </row>
    <row r="35" spans="1:702" x14ac:dyDescent="0.25">
      <c r="A35" s="17"/>
      <c r="B35" s="18" t="s">
        <v>143</v>
      </c>
      <c r="C35" s="19" t="s">
        <v>144</v>
      </c>
      <c r="D35" s="20"/>
      <c r="E35" s="21">
        <v>0</v>
      </c>
      <c r="F35" s="22">
        <f t="shared" si="2"/>
        <v>0</v>
      </c>
      <c r="ZY35" t="s">
        <v>145</v>
      </c>
      <c r="ZZ35" s="14" t="s">
        <v>146</v>
      </c>
    </row>
    <row r="36" spans="1:702" x14ac:dyDescent="0.25">
      <c r="A36" s="17"/>
      <c r="B36" s="18" t="s">
        <v>147</v>
      </c>
      <c r="C36" s="19" t="s">
        <v>148</v>
      </c>
      <c r="D36" s="20"/>
      <c r="E36" s="21">
        <v>0</v>
      </c>
      <c r="F36" s="22">
        <f t="shared" si="2"/>
        <v>0</v>
      </c>
      <c r="ZY36" t="s">
        <v>149</v>
      </c>
      <c r="ZZ36" s="14" t="s">
        <v>150</v>
      </c>
    </row>
    <row r="37" spans="1:702" x14ac:dyDescent="0.25">
      <c r="A37" s="17"/>
      <c r="B37" s="18" t="s">
        <v>151</v>
      </c>
      <c r="C37" s="19" t="s">
        <v>152</v>
      </c>
      <c r="D37" s="20"/>
      <c r="E37" s="21">
        <v>0</v>
      </c>
      <c r="F37" s="22">
        <f t="shared" si="2"/>
        <v>0</v>
      </c>
      <c r="ZY37" t="s">
        <v>153</v>
      </c>
      <c r="ZZ37" s="14" t="s">
        <v>154</v>
      </c>
    </row>
    <row r="38" spans="1:702" ht="24" x14ac:dyDescent="0.25">
      <c r="A38" s="17"/>
      <c r="B38" s="18" t="s">
        <v>155</v>
      </c>
      <c r="C38" s="19" t="s">
        <v>156</v>
      </c>
      <c r="D38" s="20"/>
      <c r="E38" s="21">
        <v>0</v>
      </c>
      <c r="F38" s="22">
        <f t="shared" si="2"/>
        <v>0</v>
      </c>
      <c r="ZY38" t="s">
        <v>157</v>
      </c>
      <c r="ZZ38" s="14" t="s">
        <v>158</v>
      </c>
    </row>
    <row r="39" spans="1:702" x14ac:dyDescent="0.25">
      <c r="A39" s="17"/>
      <c r="B39" s="18" t="s">
        <v>159</v>
      </c>
      <c r="C39" s="19" t="s">
        <v>160</v>
      </c>
      <c r="D39" s="20"/>
      <c r="E39" s="21">
        <v>0</v>
      </c>
      <c r="F39" s="22">
        <f t="shared" si="2"/>
        <v>0</v>
      </c>
      <c r="ZY39" t="s">
        <v>161</v>
      </c>
      <c r="ZZ39" s="14" t="s">
        <v>162</v>
      </c>
    </row>
    <row r="40" spans="1:702" x14ac:dyDescent="0.25">
      <c r="A40" s="17"/>
      <c r="B40" s="18" t="s">
        <v>163</v>
      </c>
      <c r="C40" s="19" t="s">
        <v>164</v>
      </c>
      <c r="D40" s="20"/>
      <c r="E40" s="21">
        <v>0</v>
      </c>
      <c r="F40" s="22">
        <f t="shared" si="2"/>
        <v>0</v>
      </c>
      <c r="ZY40" t="s">
        <v>165</v>
      </c>
      <c r="ZZ40" s="14" t="s">
        <v>166</v>
      </c>
    </row>
    <row r="41" spans="1:702" x14ac:dyDescent="0.25">
      <c r="A41" s="17"/>
      <c r="B41" s="18" t="s">
        <v>167</v>
      </c>
      <c r="C41" s="19" t="s">
        <v>168</v>
      </c>
      <c r="D41" s="20"/>
      <c r="E41" s="21">
        <v>0</v>
      </c>
      <c r="F41" s="22">
        <f t="shared" si="2"/>
        <v>0</v>
      </c>
      <c r="ZY41" t="s">
        <v>169</v>
      </c>
      <c r="ZZ41" s="14" t="s">
        <v>170</v>
      </c>
    </row>
    <row r="42" spans="1:702" x14ac:dyDescent="0.25">
      <c r="A42" s="17" t="s">
        <v>171</v>
      </c>
      <c r="B42" s="18" t="s">
        <v>172</v>
      </c>
      <c r="C42" s="19" t="s">
        <v>173</v>
      </c>
      <c r="D42" s="21"/>
      <c r="E42" s="21">
        <v>0</v>
      </c>
      <c r="F42" s="22">
        <f t="shared" si="2"/>
        <v>0</v>
      </c>
      <c r="ZY42" t="s">
        <v>174</v>
      </c>
      <c r="ZZ42" s="14" t="s">
        <v>175</v>
      </c>
    </row>
    <row r="43" spans="1:702" x14ac:dyDescent="0.25">
      <c r="A43" s="15" t="s">
        <v>176</v>
      </c>
      <c r="B43" s="16" t="s">
        <v>177</v>
      </c>
      <c r="C43" s="12"/>
      <c r="D43" s="12"/>
      <c r="E43" s="12"/>
      <c r="F43" s="13"/>
      <c r="ZY43" t="s">
        <v>178</v>
      </c>
      <c r="ZZ43" s="14"/>
    </row>
    <row r="44" spans="1:702" x14ac:dyDescent="0.25">
      <c r="A44" s="17" t="s">
        <v>179</v>
      </c>
      <c r="B44" s="18" t="s">
        <v>180</v>
      </c>
      <c r="C44" s="19" t="s">
        <v>181</v>
      </c>
      <c r="D44" s="20"/>
      <c r="E44" s="21">
        <v>0</v>
      </c>
      <c r="F44" s="22">
        <f>ROUND(D44*E44,2)</f>
        <v>0</v>
      </c>
      <c r="ZY44" t="s">
        <v>182</v>
      </c>
      <c r="ZZ44" s="14" t="s">
        <v>183</v>
      </c>
    </row>
    <row r="45" spans="1:702" x14ac:dyDescent="0.25">
      <c r="A45" s="17" t="s">
        <v>184</v>
      </c>
      <c r="B45" s="18" t="s">
        <v>185</v>
      </c>
      <c r="C45" s="19" t="s">
        <v>186</v>
      </c>
      <c r="D45" s="21"/>
      <c r="E45" s="21">
        <v>0</v>
      </c>
      <c r="F45" s="22">
        <f>ROUND(D45*E45,2)</f>
        <v>0</v>
      </c>
      <c r="ZY45" t="s">
        <v>187</v>
      </c>
      <c r="ZZ45" s="14" t="s">
        <v>188</v>
      </c>
    </row>
    <row r="46" spans="1:702" x14ac:dyDescent="0.25">
      <c r="A46" s="17" t="s">
        <v>189</v>
      </c>
      <c r="B46" s="18" t="s">
        <v>190</v>
      </c>
      <c r="C46" s="19" t="s">
        <v>191</v>
      </c>
      <c r="D46" s="20"/>
      <c r="E46" s="21">
        <v>0</v>
      </c>
      <c r="F46" s="22">
        <f>ROUND(D46*E46,2)</f>
        <v>0</v>
      </c>
      <c r="ZY46" t="s">
        <v>192</v>
      </c>
      <c r="ZZ46" s="14" t="s">
        <v>193</v>
      </c>
    </row>
    <row r="47" spans="1:702" x14ac:dyDescent="0.25">
      <c r="A47" s="23"/>
      <c r="B47" s="24" t="s">
        <v>194</v>
      </c>
      <c r="C47" s="12"/>
      <c r="D47" s="12"/>
      <c r="E47" s="12"/>
      <c r="F47" s="13"/>
    </row>
    <row r="48" spans="1:702" x14ac:dyDescent="0.25">
      <c r="A48" s="23"/>
      <c r="B48" s="25" t="s">
        <v>195</v>
      </c>
      <c r="C48" s="12"/>
      <c r="D48" s="12"/>
      <c r="E48" s="12"/>
      <c r="F48" s="13"/>
    </row>
    <row r="49" spans="1:702" ht="27" x14ac:dyDescent="0.25">
      <c r="A49" s="23"/>
      <c r="B49" s="25" t="s">
        <v>196</v>
      </c>
      <c r="C49" s="12"/>
      <c r="D49" s="12"/>
      <c r="E49" s="12"/>
      <c r="F49" s="13"/>
    </row>
    <row r="50" spans="1:702" x14ac:dyDescent="0.25">
      <c r="A50" s="23"/>
      <c r="B50" s="25" t="s">
        <v>197</v>
      </c>
      <c r="C50" s="12"/>
      <c r="D50" s="12"/>
      <c r="E50" s="12"/>
      <c r="F50" s="13"/>
    </row>
    <row r="51" spans="1:702" x14ac:dyDescent="0.25">
      <c r="A51" s="23"/>
      <c r="B51" s="25"/>
      <c r="C51" s="12"/>
      <c r="D51" s="12"/>
      <c r="E51" s="12"/>
      <c r="F51" s="13"/>
    </row>
    <row r="52" spans="1:702" x14ac:dyDescent="0.25">
      <c r="A52" s="17" t="s">
        <v>198</v>
      </c>
      <c r="B52" s="18" t="s">
        <v>199</v>
      </c>
      <c r="C52" s="19" t="s">
        <v>200</v>
      </c>
      <c r="D52" s="20"/>
      <c r="E52" s="21">
        <v>0</v>
      </c>
      <c r="F52" s="22">
        <f>ROUND(D52*E52,2)</f>
        <v>0</v>
      </c>
      <c r="ZY52" t="s">
        <v>201</v>
      </c>
      <c r="ZZ52" s="14" t="s">
        <v>202</v>
      </c>
    </row>
    <row r="53" spans="1:702" x14ac:dyDescent="0.25">
      <c r="A53" s="23"/>
      <c r="B53" s="24" t="s">
        <v>203</v>
      </c>
      <c r="C53" s="12"/>
      <c r="D53" s="12"/>
      <c r="E53" s="12"/>
      <c r="F53" s="13"/>
    </row>
    <row r="54" spans="1:702" ht="27" x14ac:dyDescent="0.25">
      <c r="A54" s="23"/>
      <c r="B54" s="25" t="s">
        <v>204</v>
      </c>
      <c r="C54" s="12"/>
      <c r="D54" s="12"/>
      <c r="E54" s="12"/>
      <c r="F54" s="13"/>
    </row>
    <row r="55" spans="1:702" x14ac:dyDescent="0.25">
      <c r="A55" s="26" t="s">
        <v>205</v>
      </c>
      <c r="B55" s="27" t="s">
        <v>206</v>
      </c>
      <c r="C55" s="12"/>
      <c r="D55" s="12"/>
      <c r="E55" s="12"/>
      <c r="F55" s="13"/>
      <c r="ZY55" t="s">
        <v>207</v>
      </c>
      <c r="ZZ55" s="14"/>
    </row>
    <row r="56" spans="1:702" x14ac:dyDescent="0.25">
      <c r="A56" s="17" t="s">
        <v>208</v>
      </c>
      <c r="B56" s="18" t="s">
        <v>209</v>
      </c>
      <c r="C56" s="19" t="s">
        <v>210</v>
      </c>
      <c r="D56" s="20"/>
      <c r="E56" s="21">
        <v>0</v>
      </c>
      <c r="F56" s="22">
        <f>ROUND(D56*E56,2)</f>
        <v>0</v>
      </c>
      <c r="ZY56" t="s">
        <v>211</v>
      </c>
      <c r="ZZ56" s="14" t="s">
        <v>212</v>
      </c>
    </row>
    <row r="57" spans="1:702" x14ac:dyDescent="0.25">
      <c r="A57" s="23"/>
      <c r="B57" s="24" t="s">
        <v>213</v>
      </c>
      <c r="C57" s="12"/>
      <c r="D57" s="12"/>
      <c r="E57" s="12"/>
      <c r="F57" s="13"/>
    </row>
    <row r="58" spans="1:702" x14ac:dyDescent="0.25">
      <c r="A58" s="23"/>
      <c r="B58" s="25" t="s">
        <v>214</v>
      </c>
      <c r="C58" s="12"/>
      <c r="D58" s="12"/>
      <c r="E58" s="12"/>
      <c r="F58" s="13"/>
    </row>
    <row r="59" spans="1:702" ht="27" x14ac:dyDescent="0.25">
      <c r="A59" s="23"/>
      <c r="B59" s="25" t="s">
        <v>215</v>
      </c>
      <c r="C59" s="12"/>
      <c r="D59" s="12"/>
      <c r="E59" s="12"/>
      <c r="F59" s="13"/>
    </row>
    <row r="60" spans="1:702" x14ac:dyDescent="0.25">
      <c r="A60" s="17" t="s">
        <v>216</v>
      </c>
      <c r="B60" s="18" t="s">
        <v>217</v>
      </c>
      <c r="C60" s="19" t="s">
        <v>218</v>
      </c>
      <c r="D60" s="20"/>
      <c r="E60" s="21">
        <v>0</v>
      </c>
      <c r="F60" s="22">
        <f>ROUND(D60*E60,2)</f>
        <v>0</v>
      </c>
      <c r="ZY60" t="s">
        <v>219</v>
      </c>
      <c r="ZZ60" s="14" t="s">
        <v>220</v>
      </c>
    </row>
    <row r="61" spans="1:702" x14ac:dyDescent="0.25">
      <c r="A61" s="23"/>
      <c r="B61" s="24" t="s">
        <v>221</v>
      </c>
      <c r="C61" s="12"/>
      <c r="D61" s="12"/>
      <c r="E61" s="12"/>
      <c r="F61" s="13"/>
    </row>
    <row r="62" spans="1:702" x14ac:dyDescent="0.25">
      <c r="A62" s="23"/>
      <c r="B62" s="25" t="s">
        <v>222</v>
      </c>
      <c r="C62" s="12"/>
      <c r="D62" s="12"/>
      <c r="E62" s="12"/>
      <c r="F62" s="13"/>
    </row>
    <row r="63" spans="1:702" x14ac:dyDescent="0.25">
      <c r="A63" s="23"/>
      <c r="B63" s="25" t="s">
        <v>223</v>
      </c>
      <c r="C63" s="12"/>
      <c r="D63" s="12"/>
      <c r="E63" s="12"/>
      <c r="F63" s="13"/>
    </row>
    <row r="64" spans="1:702" x14ac:dyDescent="0.25">
      <c r="A64" s="17" t="s">
        <v>224</v>
      </c>
      <c r="B64" s="18" t="s">
        <v>225</v>
      </c>
      <c r="C64" s="19" t="s">
        <v>226</v>
      </c>
      <c r="D64" s="20"/>
      <c r="E64" s="21">
        <v>0</v>
      </c>
      <c r="F64" s="22">
        <f>ROUND(D64*E64,2)</f>
        <v>0</v>
      </c>
      <c r="ZY64" t="s">
        <v>227</v>
      </c>
      <c r="ZZ64" s="14" t="s">
        <v>228</v>
      </c>
    </row>
    <row r="65" spans="1:702" x14ac:dyDescent="0.25">
      <c r="A65" s="23"/>
      <c r="B65" s="24" t="s">
        <v>229</v>
      </c>
      <c r="C65" s="12"/>
      <c r="D65" s="12"/>
      <c r="E65" s="12"/>
      <c r="F65" s="13"/>
    </row>
    <row r="66" spans="1:702" x14ac:dyDescent="0.25">
      <c r="A66" s="23"/>
      <c r="B66" s="25" t="s">
        <v>230</v>
      </c>
      <c r="C66" s="12"/>
      <c r="D66" s="12"/>
      <c r="E66" s="12"/>
      <c r="F66" s="13"/>
    </row>
    <row r="67" spans="1:702" x14ac:dyDescent="0.25">
      <c r="A67" s="23"/>
      <c r="B67" s="25" t="s">
        <v>231</v>
      </c>
      <c r="C67" s="12"/>
      <c r="D67" s="12"/>
      <c r="E67" s="12"/>
      <c r="F67" s="13"/>
    </row>
    <row r="68" spans="1:702" x14ac:dyDescent="0.25">
      <c r="A68" s="26" t="s">
        <v>232</v>
      </c>
      <c r="B68" s="27" t="s">
        <v>233</v>
      </c>
      <c r="C68" s="12"/>
      <c r="D68" s="12"/>
      <c r="E68" s="12"/>
      <c r="F68" s="13"/>
      <c r="ZY68" t="s">
        <v>234</v>
      </c>
      <c r="ZZ68" s="14"/>
    </row>
    <row r="69" spans="1:702" x14ac:dyDescent="0.25">
      <c r="A69" s="17" t="s">
        <v>235</v>
      </c>
      <c r="B69" s="18" t="s">
        <v>236</v>
      </c>
      <c r="C69" s="19" t="s">
        <v>237</v>
      </c>
      <c r="D69" s="20"/>
      <c r="E69" s="21">
        <v>0</v>
      </c>
      <c r="F69" s="22">
        <f>ROUND(D69*E69,2)</f>
        <v>0</v>
      </c>
      <c r="ZY69" t="s">
        <v>238</v>
      </c>
      <c r="ZZ69" s="14" t="s">
        <v>239</v>
      </c>
    </row>
    <row r="70" spans="1:702" x14ac:dyDescent="0.25">
      <c r="A70" s="23"/>
      <c r="B70" s="24" t="s">
        <v>240</v>
      </c>
      <c r="C70" s="12"/>
      <c r="D70" s="12"/>
      <c r="E70" s="12"/>
      <c r="F70" s="13"/>
    </row>
    <row r="71" spans="1:702" x14ac:dyDescent="0.25">
      <c r="A71" s="23"/>
      <c r="B71" s="25" t="s">
        <v>241</v>
      </c>
      <c r="C71" s="12"/>
      <c r="D71" s="12"/>
      <c r="E71" s="12"/>
      <c r="F71" s="13"/>
    </row>
    <row r="72" spans="1:702" x14ac:dyDescent="0.25">
      <c r="A72" s="23"/>
      <c r="B72" s="25" t="s">
        <v>242</v>
      </c>
      <c r="C72" s="12"/>
      <c r="D72" s="12"/>
      <c r="E72" s="12"/>
      <c r="F72" s="13"/>
    </row>
    <row r="73" spans="1:702" x14ac:dyDescent="0.25">
      <c r="A73" s="26" t="s">
        <v>243</v>
      </c>
      <c r="B73" s="27" t="s">
        <v>244</v>
      </c>
      <c r="C73" s="12"/>
      <c r="D73" s="12"/>
      <c r="E73" s="12"/>
      <c r="F73" s="13"/>
      <c r="ZY73" t="s">
        <v>245</v>
      </c>
      <c r="ZZ73" s="14"/>
    </row>
    <row r="74" spans="1:702" x14ac:dyDescent="0.25">
      <c r="A74" s="17" t="s">
        <v>246</v>
      </c>
      <c r="B74" s="18" t="s">
        <v>247</v>
      </c>
      <c r="C74" s="19" t="s">
        <v>248</v>
      </c>
      <c r="D74" s="20"/>
      <c r="E74" s="21">
        <v>0</v>
      </c>
      <c r="F74" s="22">
        <f>ROUND(D74*E74,2)</f>
        <v>0</v>
      </c>
      <c r="ZY74" t="s">
        <v>249</v>
      </c>
      <c r="ZZ74" s="14" t="s">
        <v>250</v>
      </c>
    </row>
    <row r="75" spans="1:702" x14ac:dyDescent="0.25">
      <c r="A75" s="23"/>
      <c r="B75" s="24" t="s">
        <v>251</v>
      </c>
      <c r="C75" s="12"/>
      <c r="D75" s="12"/>
      <c r="E75" s="12"/>
      <c r="F75" s="13"/>
    </row>
    <row r="76" spans="1:702" x14ac:dyDescent="0.25">
      <c r="A76" s="23"/>
      <c r="B76" s="25" t="s">
        <v>252</v>
      </c>
      <c r="C76" s="12"/>
      <c r="D76" s="12"/>
      <c r="E76" s="12"/>
      <c r="F76" s="13"/>
    </row>
    <row r="77" spans="1:702" x14ac:dyDescent="0.25">
      <c r="A77" s="23"/>
      <c r="B77" s="25" t="s">
        <v>253</v>
      </c>
      <c r="C77" s="12"/>
      <c r="D77" s="12"/>
      <c r="E77" s="12"/>
      <c r="F77" s="13"/>
    </row>
    <row r="78" spans="1:702" x14ac:dyDescent="0.25">
      <c r="A78" s="17" t="s">
        <v>254</v>
      </c>
      <c r="B78" s="18" t="s">
        <v>255</v>
      </c>
      <c r="C78" s="19" t="s">
        <v>256</v>
      </c>
      <c r="D78" s="20"/>
      <c r="E78" s="21">
        <v>0</v>
      </c>
      <c r="F78" s="22">
        <f>ROUND(D78*E78,2)</f>
        <v>0</v>
      </c>
      <c r="ZY78" t="s">
        <v>257</v>
      </c>
      <c r="ZZ78" s="14" t="s">
        <v>258</v>
      </c>
    </row>
    <row r="79" spans="1:702" x14ac:dyDescent="0.25">
      <c r="A79" s="23"/>
      <c r="B79" s="24" t="s">
        <v>259</v>
      </c>
      <c r="C79" s="12"/>
      <c r="D79" s="12"/>
      <c r="E79" s="12"/>
      <c r="F79" s="13"/>
    </row>
    <row r="80" spans="1:702" x14ac:dyDescent="0.25">
      <c r="A80" s="23"/>
      <c r="B80" s="25" t="s">
        <v>260</v>
      </c>
      <c r="C80" s="12"/>
      <c r="D80" s="12"/>
      <c r="E80" s="12"/>
      <c r="F80" s="13"/>
    </row>
    <row r="81" spans="1:702" x14ac:dyDescent="0.25">
      <c r="A81" s="23"/>
      <c r="B81" s="25" t="s">
        <v>261</v>
      </c>
      <c r="C81" s="12"/>
      <c r="D81" s="12"/>
      <c r="E81" s="12"/>
      <c r="F81" s="13"/>
    </row>
    <row r="82" spans="1:702" x14ac:dyDescent="0.25">
      <c r="A82" s="17" t="s">
        <v>262</v>
      </c>
      <c r="B82" s="18" t="s">
        <v>263</v>
      </c>
      <c r="C82" s="19" t="s">
        <v>264</v>
      </c>
      <c r="D82" s="20"/>
      <c r="E82" s="21">
        <v>0</v>
      </c>
      <c r="F82" s="22">
        <f>ROUND(D82*E82,2)</f>
        <v>0</v>
      </c>
      <c r="ZY82" t="s">
        <v>265</v>
      </c>
      <c r="ZZ82" s="14" t="s">
        <v>266</v>
      </c>
    </row>
    <row r="83" spans="1:702" x14ac:dyDescent="0.25">
      <c r="A83" s="17" t="s">
        <v>267</v>
      </c>
      <c r="B83" s="18" t="s">
        <v>268</v>
      </c>
      <c r="C83" s="19" t="s">
        <v>269</v>
      </c>
      <c r="D83" s="20"/>
      <c r="E83" s="21">
        <v>0</v>
      </c>
      <c r="F83" s="22">
        <f>ROUND(D83*E83,2)</f>
        <v>0</v>
      </c>
      <c r="ZY83" t="s">
        <v>270</v>
      </c>
      <c r="ZZ83" s="14" t="s">
        <v>271</v>
      </c>
    </row>
    <row r="84" spans="1:702" x14ac:dyDescent="0.25">
      <c r="A84" s="17" t="s">
        <v>272</v>
      </c>
      <c r="B84" s="18" t="s">
        <v>273</v>
      </c>
      <c r="C84" s="19" t="s">
        <v>274</v>
      </c>
      <c r="D84" s="20"/>
      <c r="E84" s="21">
        <v>0</v>
      </c>
      <c r="F84" s="22">
        <f>ROUND(D84*E84,2)</f>
        <v>0</v>
      </c>
      <c r="ZY84" t="s">
        <v>275</v>
      </c>
      <c r="ZZ84" s="14" t="s">
        <v>276</v>
      </c>
    </row>
    <row r="85" spans="1:702" x14ac:dyDescent="0.25">
      <c r="A85" s="28"/>
      <c r="B85" s="29"/>
      <c r="C85" s="12"/>
      <c r="D85" s="12"/>
      <c r="E85" s="12"/>
      <c r="F85" s="30"/>
    </row>
    <row r="86" spans="1:702" ht="25.5" x14ac:dyDescent="0.25">
      <c r="A86" s="31"/>
      <c r="B86" s="32" t="s">
        <v>277</v>
      </c>
      <c r="C86" s="12"/>
      <c r="D86" s="12"/>
      <c r="E86" s="12"/>
      <c r="F86" s="33">
        <f>SUBTOTAL(109,F4:F85)</f>
        <v>0</v>
      </c>
      <c r="G86" s="34"/>
      <c r="ZY86" t="s">
        <v>278</v>
      </c>
    </row>
    <row r="87" spans="1:702" x14ac:dyDescent="0.25">
      <c r="A87" s="35"/>
      <c r="B87" s="36"/>
      <c r="C87" s="12"/>
      <c r="D87" s="12"/>
      <c r="E87" s="12"/>
      <c r="F87" s="9"/>
    </row>
    <row r="88" spans="1:702" x14ac:dyDescent="0.25">
      <c r="A88" s="37"/>
      <c r="B88" s="38"/>
      <c r="C88" s="39"/>
      <c r="D88" s="39"/>
      <c r="E88" s="39"/>
      <c r="F88" s="30"/>
    </row>
    <row r="89" spans="1:702" x14ac:dyDescent="0.25">
      <c r="A89" s="40"/>
      <c r="B89" s="40"/>
      <c r="C89" s="40"/>
      <c r="D89" s="40"/>
      <c r="E89" s="40"/>
      <c r="F89" s="40"/>
    </row>
    <row r="90" spans="1:702" ht="30" x14ac:dyDescent="0.25">
      <c r="B90" s="41" t="s">
        <v>279</v>
      </c>
      <c r="F90" s="42">
        <f>SUBTOTAL(109,F3:F88)</f>
        <v>0</v>
      </c>
      <c r="ZY90" t="s">
        <v>280</v>
      </c>
    </row>
    <row r="91" spans="1:702" x14ac:dyDescent="0.25">
      <c r="A91" s="43">
        <v>20</v>
      </c>
      <c r="B91" s="41" t="str">
        <f>CONCATENATE("Montant TVA (",A91,"%)")</f>
        <v>Montant TVA (20%)</v>
      </c>
      <c r="F91" s="42">
        <f>(F90*A91)/100</f>
        <v>0</v>
      </c>
      <c r="ZY91" t="s">
        <v>281</v>
      </c>
    </row>
    <row r="92" spans="1:702" x14ac:dyDescent="0.25">
      <c r="B92" s="41" t="s">
        <v>282</v>
      </c>
      <c r="F92" s="42">
        <f>F90+F91</f>
        <v>0</v>
      </c>
      <c r="ZY92" t="s">
        <v>283</v>
      </c>
    </row>
    <row r="93" spans="1:702" x14ac:dyDescent="0.25">
      <c r="F93" s="42"/>
    </row>
    <row r="94" spans="1:702" x14ac:dyDescent="0.25">
      <c r="F94" s="42"/>
    </row>
  </sheetData>
  <printOptions horizontalCentered="1"/>
  <pageMargins left="0.16" right="0.16" top="0.16" bottom="0.16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DECONSTRUCTION DESAMI</vt:lpstr>
      <vt:lpstr>'Lot N°01 DECONSTRUCTION DESAMI'!Impression_des_titres</vt:lpstr>
      <vt:lpstr>'Lot N°01 DECONSTRUCTION DESAMI'!Zone_d_impression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télétravail</dc:creator>
  <cp:lastModifiedBy>Cabinet Gilbert</cp:lastModifiedBy>
  <dcterms:created xsi:type="dcterms:W3CDTF">2025-04-18T16:50:25Z</dcterms:created>
  <dcterms:modified xsi:type="dcterms:W3CDTF">2025-04-18T16:50:52Z</dcterms:modified>
</cp:coreProperties>
</file>