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/>
  <mc:AlternateContent xmlns:mc="http://schemas.openxmlformats.org/markup-compatibility/2006">
    <mc:Choice Requires="x15">
      <x15ac:absPath xmlns:x15ac="http://schemas.microsoft.com/office/spreadsheetml/2010/11/ac" url="https://comfran.sharepoint.com/sites/commande.publique-DBE_marchs_publics/Documents partages/DBE_marchés_publics/2025-008-DBE Installation_de_chantier/DCE V2/"/>
    </mc:Choice>
  </mc:AlternateContent>
  <xr:revisionPtr revIDLastSave="651" documentId="8_{562BAE69-139D-4C36-AEF0-79907326D9A5}" xr6:coauthVersionLast="47" xr6:coauthVersionMax="47" xr10:uidLastSave="{0F8B8F9A-DDA7-45AB-92AF-2BD3A18F9DC1}"/>
  <bookViews>
    <workbookView xWindow="-108" yWindow="-108" windowWidth="23256" windowHeight="12456" firstSheet="2" activeTab="2" xr2:uid="{16EED7E7-DB52-4A28-A555-A41CC22FBBC9}"/>
  </bookViews>
  <sheets>
    <sheet name="BPU" sheetId="8" r:id="rId1"/>
    <sheet name="Description DQE" sheetId="3" r:id="rId2"/>
    <sheet name="DQE" sheetId="7" r:id="rId3"/>
  </sheets>
  <definedNames>
    <definedName name="_xlnm.Print_Area" localSheetId="0">BPU!$A$1:$H$137</definedName>
    <definedName name="_xlnm.Print_Area" localSheetId="2">DQE!$A$1:$H$137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7" l="1"/>
  <c r="G11" i="7"/>
  <c r="G135" i="8"/>
  <c r="G134" i="8"/>
  <c r="G133" i="8"/>
  <c r="G132" i="8"/>
  <c r="G131" i="8"/>
  <c r="G128" i="8"/>
  <c r="G127" i="8"/>
  <c r="G125" i="8"/>
  <c r="G124" i="8"/>
  <c r="G123" i="8"/>
  <c r="G122" i="8"/>
  <c r="G121" i="8"/>
  <c r="G120" i="8"/>
  <c r="G119" i="8"/>
  <c r="G118" i="8"/>
  <c r="G117" i="8"/>
  <c r="G115" i="8"/>
  <c r="G114" i="8"/>
  <c r="G113" i="8"/>
  <c r="G112" i="8"/>
  <c r="G111" i="8"/>
  <c r="G110" i="8"/>
  <c r="G108" i="8"/>
  <c r="G107" i="8"/>
  <c r="G104" i="8"/>
  <c r="G101" i="8"/>
  <c r="G100" i="8"/>
  <c r="G99" i="8"/>
  <c r="G97" i="8"/>
  <c r="G96" i="8"/>
  <c r="G95" i="8"/>
  <c r="G94" i="8"/>
  <c r="G93" i="8"/>
  <c r="G92" i="8"/>
  <c r="G91" i="8"/>
  <c r="G90" i="8"/>
  <c r="G89" i="8"/>
  <c r="G88" i="8"/>
  <c r="G85" i="8"/>
  <c r="G84" i="8"/>
  <c r="G81" i="8"/>
  <c r="G80" i="8"/>
  <c r="G79" i="8"/>
  <c r="G78" i="8"/>
  <c r="G77" i="8"/>
  <c r="G76" i="8"/>
  <c r="G75" i="8"/>
  <c r="G74" i="8"/>
  <c r="G68" i="8"/>
  <c r="G67" i="8"/>
  <c r="G64" i="8"/>
  <c r="G63" i="8"/>
  <c r="G60" i="8"/>
  <c r="G59" i="8"/>
  <c r="G56" i="8"/>
  <c r="G55" i="8"/>
  <c r="G51" i="8"/>
  <c r="G50" i="8"/>
  <c r="G49" i="8"/>
  <c r="G47" i="8"/>
  <c r="G46" i="8"/>
  <c r="G42" i="8"/>
  <c r="G41" i="8"/>
  <c r="G40" i="8"/>
  <c r="G39" i="8"/>
  <c r="G38" i="8"/>
  <c r="G34" i="8"/>
  <c r="G33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1" i="8"/>
  <c r="G10" i="8"/>
  <c r="G9" i="8"/>
  <c r="G8" i="8"/>
  <c r="G7" i="8"/>
  <c r="G6" i="8"/>
  <c r="G5" i="8"/>
  <c r="G4" i="8"/>
  <c r="G51" i="7"/>
  <c r="G42" i="7"/>
  <c r="G41" i="7"/>
  <c r="G124" i="7"/>
  <c r="G123" i="7"/>
  <c r="G121" i="7"/>
  <c r="G118" i="7"/>
  <c r="G117" i="7"/>
  <c r="G114" i="7"/>
  <c r="G84" i="7"/>
  <c r="G83" i="7" s="1"/>
  <c r="D75" i="7"/>
  <c r="G75" i="7" s="1"/>
  <c r="D76" i="7"/>
  <c r="G76" i="7"/>
  <c r="G135" i="7"/>
  <c r="G134" i="7"/>
  <c r="G133" i="7"/>
  <c r="G132" i="7"/>
  <c r="G131" i="7"/>
  <c r="G128" i="7"/>
  <c r="G127" i="7"/>
  <c r="G125" i="7"/>
  <c r="G122" i="7"/>
  <c r="G120" i="7"/>
  <c r="G119" i="7"/>
  <c r="G115" i="7"/>
  <c r="G113" i="7"/>
  <c r="G112" i="7"/>
  <c r="G111" i="7"/>
  <c r="G110" i="7"/>
  <c r="G108" i="7"/>
  <c r="G107" i="7"/>
  <c r="G104" i="7"/>
  <c r="G101" i="7"/>
  <c r="G100" i="7"/>
  <c r="G99" i="7" s="1"/>
  <c r="G97" i="7"/>
  <c r="G96" i="7"/>
  <c r="G95" i="7"/>
  <c r="G94" i="7"/>
  <c r="G93" i="7"/>
  <c r="G92" i="7"/>
  <c r="G91" i="7"/>
  <c r="G90" i="7"/>
  <c r="G89" i="7"/>
  <c r="G88" i="7"/>
  <c r="G85" i="7"/>
  <c r="G81" i="7"/>
  <c r="G80" i="7"/>
  <c r="G79" i="7"/>
  <c r="G78" i="7"/>
  <c r="G77" i="7"/>
  <c r="G74" i="7"/>
  <c r="G68" i="7"/>
  <c r="G67" i="7"/>
  <c r="G64" i="7"/>
  <c r="G63" i="7"/>
  <c r="G60" i="7"/>
  <c r="G59" i="7"/>
  <c r="G56" i="7"/>
  <c r="G55" i="7"/>
  <c r="G50" i="7"/>
  <c r="G49" i="7"/>
  <c r="G47" i="7"/>
  <c r="G46" i="7"/>
  <c r="G40" i="7"/>
  <c r="G39" i="7"/>
  <c r="G38" i="7"/>
  <c r="G34" i="7"/>
  <c r="G33" i="7"/>
  <c r="G32" i="7" s="1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0" i="7"/>
  <c r="G9" i="7"/>
  <c r="G8" i="7"/>
  <c r="G7" i="7"/>
  <c r="G6" i="7"/>
  <c r="G5" i="7"/>
  <c r="G4" i="7"/>
  <c r="G73" i="7" l="1"/>
  <c r="G73" i="8"/>
  <c r="G53" i="8"/>
  <c r="G32" i="8"/>
  <c r="G130" i="8"/>
  <c r="G103" i="8"/>
  <c r="G87" i="8"/>
  <c r="G83" i="8"/>
  <c r="G44" i="8"/>
  <c r="G36" i="8"/>
  <c r="G14" i="8"/>
  <c r="G3" i="8"/>
  <c r="G130" i="7"/>
  <c r="G44" i="7"/>
  <c r="G103" i="7"/>
  <c r="G87" i="7"/>
  <c r="G53" i="7"/>
  <c r="G36" i="7"/>
  <c r="G14" i="7"/>
  <c r="G13" i="8" l="1"/>
  <c r="G137" i="8" s="1"/>
  <c r="G13" i="7"/>
  <c r="G137" i="7" s="1"/>
</calcChain>
</file>

<file path=xl/sharedStrings.xml><?xml version="1.0" encoding="utf-8"?>
<sst xmlns="http://schemas.openxmlformats.org/spreadsheetml/2006/main" count="500" uniqueCount="178">
  <si>
    <t>Désignation</t>
  </si>
  <si>
    <t>Unités</t>
  </si>
  <si>
    <t>Quantités</t>
  </si>
  <si>
    <t>Durée</t>
  </si>
  <si>
    <t>Tarifs unitaire</t>
  </si>
  <si>
    <t>Total</t>
  </si>
  <si>
    <t>Commentaires</t>
  </si>
  <si>
    <t>Prestations d'études</t>
  </si>
  <si>
    <t>Réalisation d'un plan d'installation initiale de chantier</t>
  </si>
  <si>
    <t>Forfait</t>
  </si>
  <si>
    <t>Réalisation de plan d'installation de chantier en phase chantier</t>
  </si>
  <si>
    <t>Démarches administratives DICT et demandes de ROC</t>
  </si>
  <si>
    <t>Démarches administratives concessionnaires AEP,EU,CFO</t>
  </si>
  <si>
    <t>Constat d'huissier entrant  ou sortant zone exterieure</t>
  </si>
  <si>
    <t>Constat d'huissier entrant / sortant espace interieur Déplacement et première heure</t>
  </si>
  <si>
    <t xml:space="preserve">Constat d'huissier entrant / sortant espace interieur heure suivantes </t>
  </si>
  <si>
    <t>A l'heure</t>
  </si>
  <si>
    <t>Prise de photos de chantier (50 photos / mois)</t>
  </si>
  <si>
    <t>Forfait/mois</t>
  </si>
  <si>
    <t>Installation exterieure</t>
  </si>
  <si>
    <t>Aire de livraison</t>
  </si>
  <si>
    <t>Fourniture, pose, dépose dalle REMOPLA</t>
  </si>
  <si>
    <t>M2</t>
  </si>
  <si>
    <t>Fourniture, pose, dépose de palissade de chantier bois ou autre si prescription spécifique ville de paris  3 mètres de hauteur (autoportante)</t>
  </si>
  <si>
    <t>Mètre linéraire</t>
  </si>
  <si>
    <t>Déplacement palissade</t>
  </si>
  <si>
    <t xml:space="preserve">Fourniture, pose, dépose portail Battant </t>
  </si>
  <si>
    <t>Unité</t>
  </si>
  <si>
    <t>Déplacement porte battante</t>
  </si>
  <si>
    <t>Fourniture, pose, dépose portail Pieton</t>
  </si>
  <si>
    <t>Déplacement porte piétonne</t>
  </si>
  <si>
    <t>Fourniture, pose, dépose, alarme Anti intrusion</t>
  </si>
  <si>
    <t>Fourniture, pose, dépose système vidéo surveillance aire de livraison (3 caméras)</t>
  </si>
  <si>
    <t xml:space="preserve">Fourniture, pose, dépose d'un tableau sur horloge pour éclairage de l'aire par phare LED </t>
  </si>
  <si>
    <t>Fourniture, pose, dépose éclairage de sécurité BAES</t>
  </si>
  <si>
    <t>Fourniture, pose, dépose d'un point d'eau pour  le nettoyage aire de livraison, compris cordon chauffant à partir d'un point de livraison sur la zone</t>
  </si>
  <si>
    <t xml:space="preserve"> Non compris évacuation</t>
  </si>
  <si>
    <t>Dépose, repose de mobilier urbain</t>
  </si>
  <si>
    <t>Stockage mobilier urbain</t>
  </si>
  <si>
    <t>Mensuel</t>
  </si>
  <si>
    <t>Signalétique réglementaire avec entretien</t>
  </si>
  <si>
    <t xml:space="preserve">Forfait </t>
  </si>
  <si>
    <t xml:space="preserve">Panneaux de chantiers et arrêtés fixés sur palissade </t>
  </si>
  <si>
    <t>Protection ouvrages existants</t>
  </si>
  <si>
    <t>Fourniture, pose, dépose  protection bois  poteau exterieur</t>
  </si>
  <si>
    <t>Fourniture, pose, dépose protection bois  façade</t>
  </si>
  <si>
    <t>Echafaudage - Sapinne Escalier</t>
  </si>
  <si>
    <t>Système de levage constitué d'une sapine d’accès  (taille environ 3 mètres par 2 mètres, hauteur 19 mètres)  dotée d'une plate-forme escamotable et d'un treuil CMU 1tonne.  , 19m de hauteur avec déport sur 3 niveaux - inclus 3 passerelles intérieur pour fixation tables élévatrice</t>
  </si>
  <si>
    <t>Transports, montage, démontage</t>
  </si>
  <si>
    <t>Location</t>
  </si>
  <si>
    <t>Forfait /mensuel</t>
  </si>
  <si>
    <r>
      <t xml:space="preserve">Echafaudage extérieur par unité de </t>
    </r>
    <r>
      <rPr>
        <b/>
        <sz val="12"/>
        <color rgb="FFFF0000"/>
        <rFont val="Aptos Narrow"/>
        <family val="2"/>
        <scheme val="minor"/>
      </rPr>
      <t>9 mètres de large</t>
    </r>
    <r>
      <rPr>
        <b/>
        <sz val="12"/>
        <color theme="1"/>
        <rFont val="Aptos Narrow"/>
        <family val="2"/>
        <scheme val="minor"/>
      </rPr>
      <t xml:space="preserve"> sur hauteur 19 mètres</t>
    </r>
  </si>
  <si>
    <t>Guérite</t>
  </si>
  <si>
    <t xml:space="preserve">Guérite logisticien (Cabine pré-fabriqué , 7m2 , inclus raccordement réseaux) </t>
  </si>
  <si>
    <t xml:space="preserve">Installation, replis, transport </t>
  </si>
  <si>
    <t xml:space="preserve">Location </t>
  </si>
  <si>
    <t>Poste de travail pour logisticien (bureau, chaise, poste informatique)</t>
  </si>
  <si>
    <t>Mise à disposition d'un logiciel de logistique type LSOFT (inclus paramétrage)</t>
  </si>
  <si>
    <t>Location logiciel</t>
  </si>
  <si>
    <t>Espace de bureau modulaire</t>
  </si>
  <si>
    <t>Plateau de bureau modulaire de 40m2 en RDC</t>
  </si>
  <si>
    <t>Installation, replis, transport, protection et traitement du support éventuel</t>
  </si>
  <si>
    <t xml:space="preserve">non compris raccordement lots techniques
</t>
  </si>
  <si>
    <t>Plateau de bureau modulaire de 40m2 par niveau sur 2 niveaux (RDC et 1er étage)</t>
  </si>
  <si>
    <t>Plateau de bureau modulaire de 40m2 par niveau sur 3 niveaux (RDC, 1er étage, 2ème étage)</t>
  </si>
  <si>
    <t xml:space="preserve">Plateau de bureau modulaire de 40m2 par niveau sur 4 niveaux (RDC, 1er étage, 2ème étage, 3ème étage) - </t>
  </si>
  <si>
    <t>Pose d'habillage publicitaire en bache couleur (inclus pose et dépose)</t>
  </si>
  <si>
    <t>Prix/m2</t>
  </si>
  <si>
    <t>Non compris structure en échafaudage ou autre complémentaire</t>
  </si>
  <si>
    <t>Assurance</t>
  </si>
  <si>
    <t>% du prix du loyer</t>
  </si>
  <si>
    <t>Installations Interieurs</t>
  </si>
  <si>
    <t>Impression et mise en place de signalétique intérieure</t>
  </si>
  <si>
    <t xml:space="preserve">Cloisonnement interieur (palissade bois ou BA13 selon possiblitiés technique, inclus montage, démontage) </t>
  </si>
  <si>
    <t>Prix au mètre linéaire</t>
  </si>
  <si>
    <r>
      <t xml:space="preserve">Porte 90cm de passage   </t>
    </r>
    <r>
      <rPr>
        <b/>
        <sz val="12"/>
        <color theme="1"/>
        <rFont val="Aptos Narrow"/>
        <family val="2"/>
        <scheme val="minor"/>
      </rPr>
      <t>HORS</t>
    </r>
    <r>
      <rPr>
        <sz val="12"/>
        <color theme="1"/>
        <rFont val="Aptos Narrow"/>
        <family val="2"/>
        <scheme val="minor"/>
      </rPr>
      <t xml:space="preserve"> serrure électronique compatible DESfire EV2 (inclus montage, démontage)
Pas de classement coupe feu spécifique</t>
    </r>
  </si>
  <si>
    <t>à l'unité</t>
  </si>
  <si>
    <t xml:space="preserve"> Serrure à pile fournit et posé par la MOA prévoir uniquement gache et emplacement serrure 
</t>
  </si>
  <si>
    <r>
      <t xml:space="preserve">Double porte 140cm de passage  </t>
    </r>
    <r>
      <rPr>
        <b/>
        <sz val="12"/>
        <color theme="1"/>
        <rFont val="Aptos Narrow"/>
        <family val="2"/>
        <scheme val="minor"/>
      </rPr>
      <t>HORS</t>
    </r>
    <r>
      <rPr>
        <sz val="12"/>
        <color theme="1"/>
        <rFont val="Aptos Narrow"/>
        <family val="2"/>
        <scheme val="minor"/>
      </rPr>
      <t xml:space="preserve"> serrure électronique compatible DESfire EV3 (inclus montage, démontage)
Pas de classement coupe feu spécifique</t>
    </r>
  </si>
  <si>
    <t xml:space="preserve"> Serrure à pile fournit et posé par la MOA prévoir uniquement gache et emplacement serrure</t>
  </si>
  <si>
    <t>Protection de sol, de mur, de décoration…  en bois (inclus montage, démontage)</t>
  </si>
  <si>
    <t>Prix au m2</t>
  </si>
  <si>
    <t>Protection de cabine d'ascenceur (inclus montage, démontage)</t>
  </si>
  <si>
    <t>Protection par sur moquette (notamment escaliers)</t>
  </si>
  <si>
    <t>Fourniture et pose d'escalier temporaire selon code du travail (passage de fenêtre, ouverture temporaire)</t>
  </si>
  <si>
    <t xml:space="preserve">Prix à la marche </t>
  </si>
  <si>
    <t>Equipement de levage</t>
  </si>
  <si>
    <t xml:space="preserve">Chariot téléscopique équipement du système de retournement des poubelles de déchets pour mise en benne (inclus livraison, reprise, vérif. Périodique) type type FENWICK capacité 1,8T CMU </t>
  </si>
  <si>
    <t>Table élévatrice  CMU 300kg (pour ressaut garde corps sapine) (inclus livraison, reprise, vérification périodique)</t>
  </si>
  <si>
    <t>Personnel (hors montage/démontage)</t>
  </si>
  <si>
    <t>Chef de site logistique 39H/semaine</t>
  </si>
  <si>
    <t>Chef de site logistique 8H/jour</t>
  </si>
  <si>
    <t>Tarif/jour</t>
  </si>
  <si>
    <t>Chef de site logistique nuit ou jours fériés</t>
  </si>
  <si>
    <t>Tarif /heure</t>
  </si>
  <si>
    <t>Chef de site logistique heures supplémentaires</t>
  </si>
  <si>
    <t>Homme trafic  39H/semaine</t>
  </si>
  <si>
    <t>Homme trafic 8h/jour</t>
  </si>
  <si>
    <t>Homme trafic nuit ou jours fériés (Ponctuellement)</t>
  </si>
  <si>
    <t>Homme trafic heure supplémentaires</t>
  </si>
  <si>
    <t>Tarif/heure</t>
  </si>
  <si>
    <t>Agent d'entretien 7H</t>
  </si>
  <si>
    <t>Corveyeur</t>
  </si>
  <si>
    <t>Location Mobilier</t>
  </si>
  <si>
    <t>Bloc vestiaires (par 4 unités)</t>
  </si>
  <si>
    <t>Lot/mensuel</t>
  </si>
  <si>
    <t>Livraison et reprise de bloc vestiaire</t>
  </si>
  <si>
    <t>Gestion des déchets</t>
  </si>
  <si>
    <t>Réalisation du SOGED</t>
  </si>
  <si>
    <r>
      <t>Traitement des déchets par type avec mise à disposition de</t>
    </r>
    <r>
      <rPr>
        <b/>
        <sz val="12"/>
        <color theme="1"/>
        <rFont val="Aptos Narrow"/>
        <family val="2"/>
        <scheme val="minor"/>
      </rPr>
      <t xml:space="preserve"> bennes</t>
    </r>
  </si>
  <si>
    <t>Déchet papier</t>
  </si>
  <si>
    <t>Tonne</t>
  </si>
  <si>
    <t>Déchet Platre</t>
  </si>
  <si>
    <t>Fraction minérale</t>
  </si>
  <si>
    <t>Déchet métal</t>
  </si>
  <si>
    <t>Déchets bois</t>
  </si>
  <si>
    <t>Déchets plastique</t>
  </si>
  <si>
    <t>Déchets verre</t>
  </si>
  <si>
    <t>Déchets inerte non recyclable</t>
  </si>
  <si>
    <t>Ajouts de ligne si tri catégorie de tri de déchet supplémentaire</t>
  </si>
  <si>
    <r>
      <t>Traitement des déchets par type avec mise à disposition de</t>
    </r>
    <r>
      <rPr>
        <b/>
        <sz val="12"/>
        <color theme="1"/>
        <rFont val="Aptos Narrow"/>
        <family val="2"/>
        <scheme val="minor"/>
      </rPr>
      <t xml:space="preserve"> bigbag</t>
    </r>
    <r>
      <rPr>
        <sz val="12"/>
        <color theme="1"/>
        <rFont val="Aptos Narrow"/>
        <family val="2"/>
        <scheme val="minor"/>
      </rPr>
      <t xml:space="preserve"> ou équivalent</t>
    </r>
  </si>
  <si>
    <t>Location bac grand volume 660L ou 700l (PU 1bac)</t>
  </si>
  <si>
    <t>Mois</t>
  </si>
  <si>
    <t>Remise pour engagement au BPU de 100m3 de déchet par type</t>
  </si>
  <si>
    <t>%</t>
  </si>
  <si>
    <t>Divers</t>
  </si>
  <si>
    <t>Location extincteur EPA 6L</t>
  </si>
  <si>
    <t>unitaire/mois</t>
  </si>
  <si>
    <t>Location extincteur CO2 2kg</t>
  </si>
  <si>
    <t>Surcout en cas d'utilisation de l'extincteur</t>
  </si>
  <si>
    <t>unitaire</t>
  </si>
  <si>
    <t>Fourniture en bache feutre par rouleau de 25m2</t>
  </si>
  <si>
    <t>Fourniture de rouleau de bache plastique pour protection épaissaur 200 microns - surface 100m2</t>
  </si>
  <si>
    <t>TOTAL</t>
  </si>
  <si>
    <t>Le DQE est une estimation des besoin pour les chantier suivants:</t>
  </si>
  <si>
    <t>Chantier GT-DT : Travaux de rénovation scéniques  et des espaces adjacents</t>
  </si>
  <si>
    <t xml:space="preserve">
Durée : Septembre 2025 à Aout 2026
Cout travaux estimé : 6 millions d’euros</t>
  </si>
  <si>
    <t>Description travaux:  Ouverture de mur porteur, création de plancher béton, curage divers, remplacement du plancher de scène, rénovation réseau CFA/CFO, déplombage, rénovation de peinture</t>
  </si>
  <si>
    <t>Lot 01_GTDT Curage – Démolition - Gros-œuvre</t>
  </si>
  <si>
    <t>Lot 02_GTDT Second-œuvre</t>
  </si>
  <si>
    <t>Lot 03_GTDT Couverture – Etanchéité</t>
  </si>
  <si>
    <t>Lot 04_GTDT Scénique : Serrurerie – Machinerie - Plancher scène</t>
  </si>
  <si>
    <t>Lot 05_GTDT Réseaux scéniques</t>
  </si>
  <si>
    <t>Lot 06_GTDT CVC – Plomberie - GTB</t>
  </si>
  <si>
    <t>Lot 07_GTDT Electricité CFo/CFa – SSI</t>
  </si>
  <si>
    <t>Lot 08_GTDT Sprinklage</t>
  </si>
  <si>
    <t>Chantier RER: Travaux de rénovation énergétiques</t>
  </si>
  <si>
    <t>Travaux de rénovation énergétiques
Durée : Année 2025 à 2029
Cout travaux estimé : 9 millions d’euros</t>
  </si>
  <si>
    <t>Description travaux:  Remplacement de fenêtre, doublage mur extérieurs, rénovation réseau CFA/CFO, déplombage, rénovation de peinture</t>
  </si>
  <si>
    <t>Lot 01_RER Curage – Démolition - Gros-œuvre</t>
  </si>
  <si>
    <t>Lot 02_RER Second-œuvre Platrerie – Isolation - Peinture</t>
  </si>
  <si>
    <t>Lot 03_RER Menuiserie Bois</t>
  </si>
  <si>
    <t>Lot 04_RER Menuiserie extérieures métalliques - Verrières</t>
  </si>
  <si>
    <t>Lot 05_RER Stores extérieures</t>
  </si>
  <si>
    <t>Lot 06_RER CVC – Plomberie - GTB</t>
  </si>
  <si>
    <t>Lot 07_RER Electricité CFo/CFa – SSI</t>
  </si>
  <si>
    <t>juillet 2025 et janvier 2026</t>
  </si>
  <si>
    <t>entrant juillet 2025 / sortant aout 2025</t>
  </si>
  <si>
    <t>Bancs publics  de janvier à aout  2026 (à vérifier si indispensable)</t>
  </si>
  <si>
    <t>15 poteaux  exterieur</t>
  </si>
  <si>
    <t>aout 2025 à janvier 2026</t>
  </si>
  <si>
    <t>janvier 2026 à aout 2026</t>
  </si>
  <si>
    <t>installation du logisticien en intérieur sur la période aout 2025 à janvier 2026 puis en extérieur sur la 2eme partie jusqu'en aout 2026</t>
  </si>
  <si>
    <t>Tenu et mis a jour sur la période du chantier</t>
  </si>
  <si>
    <t>Cf pic</t>
  </si>
  <si>
    <r>
      <t xml:space="preserve"> Serrure à pile fournit et posé par la MOA prévoir uniquement gache et emplacement serrure 
</t>
    </r>
    <r>
      <rPr>
        <sz val="12"/>
        <color theme="4"/>
        <rFont val="Aptos Narrow"/>
        <family val="2"/>
        <scheme val="minor"/>
      </rPr>
      <t>CF pic porte cadenas</t>
    </r>
  </si>
  <si>
    <t>Zone perystyle stockage</t>
  </si>
  <si>
    <t>Ascenceur Z et P</t>
  </si>
  <si>
    <t>CF pic divers escalier</t>
  </si>
  <si>
    <t>Escalier de liason 2eme et 3eme dessous depuis rdc</t>
  </si>
  <si>
    <t>aout 2025 puis janvier a avril 2026</t>
  </si>
  <si>
    <t>octobre 2025 à janvier 2026</t>
  </si>
  <si>
    <t>aout 2025 puis janvier à aout 2026</t>
  </si>
  <si>
    <t xml:space="preserve">période septembre à décembre 1 à 2J/semaine </t>
  </si>
  <si>
    <t xml:space="preserve"> janvier à aout 2026 + 1 deuxième personne pour les mois de  janvier et  aout 2026 </t>
  </si>
  <si>
    <t>surcroit pour protection en début de chantier en janvier 2026</t>
  </si>
  <si>
    <t>Estimation</t>
  </si>
  <si>
    <t>Zone exterieure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</si>
</sst>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4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10"/>
      <color theme="1"/>
      <name val="Arial"/>
      <family val="2"/>
    </font>
    <font>
      <sz val="12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2"/>
      <color theme="4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43" fontId="0" fillId="0" borderId="0" xfId="1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43" fontId="1" fillId="0" borderId="0" xfId="1" applyFont="1" applyBorder="1" applyAlignment="1">
      <alignment horizontal="right"/>
    </xf>
    <xf numFmtId="43" fontId="0" fillId="0" borderId="0" xfId="1" applyFont="1" applyBorder="1" applyAlignment="1">
      <alignment horizontal="right"/>
    </xf>
    <xf numFmtId="0" fontId="4" fillId="0" borderId="1" xfId="0" applyFont="1" applyBorder="1"/>
    <xf numFmtId="43" fontId="1" fillId="0" borderId="1" xfId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43" fontId="0" fillId="0" borderId="1" xfId="1" applyFont="1" applyBorder="1" applyAlignment="1">
      <alignment horizontal="center"/>
    </xf>
    <xf numFmtId="0" fontId="4" fillId="2" borderId="5" xfId="0" applyFont="1" applyFill="1" applyBorder="1"/>
    <xf numFmtId="0" fontId="7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/>
    </xf>
    <xf numFmtId="43" fontId="7" fillId="2" borderId="6" xfId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4" fillId="0" borderId="8" xfId="0" applyFont="1" applyBorder="1"/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43" fontId="1" fillId="0" borderId="8" xfId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center" vertical="center"/>
    </xf>
    <xf numFmtId="0" fontId="4" fillId="3" borderId="2" xfId="0" applyFont="1" applyFill="1" applyBorder="1"/>
    <xf numFmtId="0" fontId="6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/>
    </xf>
    <xf numFmtId="43" fontId="1" fillId="3" borderId="3" xfId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43" fontId="1" fillId="2" borderId="0" xfId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4" fillId="2" borderId="0" xfId="0" applyFont="1" applyFill="1"/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0" xfId="0" applyFont="1"/>
    <xf numFmtId="2" fontId="1" fillId="0" borderId="1" xfId="1" applyNumberFormat="1" applyFont="1" applyBorder="1" applyAlignment="1">
      <alignment horizontal="right" vertical="center"/>
    </xf>
    <xf numFmtId="43" fontId="1" fillId="0" borderId="1" xfId="1" applyFont="1" applyFill="1" applyBorder="1" applyAlignment="1">
      <alignment horizontal="right" vertical="center"/>
    </xf>
    <xf numFmtId="9" fontId="1" fillId="0" borderId="1" xfId="1" applyNumberFormat="1" applyFont="1" applyBorder="1" applyAlignment="1">
      <alignment horizontal="right" vertical="center"/>
    </xf>
    <xf numFmtId="43" fontId="1" fillId="0" borderId="8" xfId="1" applyFont="1" applyFill="1" applyBorder="1" applyAlignment="1">
      <alignment horizontal="right" vertical="center"/>
    </xf>
    <xf numFmtId="43" fontId="10" fillId="0" borderId="1" xfId="1" applyFont="1" applyFill="1" applyBorder="1" applyAlignment="1">
      <alignment horizontal="right" vertical="center"/>
    </xf>
    <xf numFmtId="43" fontId="10" fillId="0" borderId="1" xfId="1" applyFont="1" applyBorder="1" applyAlignment="1">
      <alignment horizontal="right" vertical="center"/>
    </xf>
    <xf numFmtId="0" fontId="10" fillId="0" borderId="1" xfId="0" applyFont="1" applyBorder="1" applyAlignment="1">
      <alignment wrapText="1"/>
    </xf>
    <xf numFmtId="43" fontId="10" fillId="3" borderId="3" xfId="1" applyFont="1" applyFill="1" applyBorder="1" applyAlignment="1">
      <alignment horizontal="right" vertical="center"/>
    </xf>
    <xf numFmtId="2" fontId="10" fillId="0" borderId="1" xfId="1" applyNumberFormat="1" applyFont="1" applyBorder="1" applyAlignment="1">
      <alignment horizontal="right" vertical="center"/>
    </xf>
    <xf numFmtId="0" fontId="8" fillId="0" borderId="1" xfId="0" applyFont="1" applyBorder="1" applyAlignment="1">
      <alignment wrapText="1"/>
    </xf>
    <xf numFmtId="43" fontId="0" fillId="0" borderId="0" xfId="0" applyNumberFormat="1"/>
    <xf numFmtId="2" fontId="0" fillId="0" borderId="0" xfId="0" applyNumberFormat="1"/>
    <xf numFmtId="0" fontId="4" fillId="0" borderId="2" xfId="0" applyFont="1" applyBorder="1"/>
    <xf numFmtId="43" fontId="10" fillId="0" borderId="8" xfId="1" applyFont="1" applyBorder="1" applyAlignment="1">
      <alignment horizontal="right" vertical="center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7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43" fontId="1" fillId="5" borderId="1" xfId="1" applyFont="1" applyFill="1" applyBorder="1" applyAlignment="1">
      <alignment horizontal="right" vertical="center"/>
    </xf>
    <xf numFmtId="0" fontId="13" fillId="0" borderId="0" xfId="0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1F072-0935-4D9C-A549-F9BB18C36B95}">
  <sheetPr>
    <pageSetUpPr fitToPage="1"/>
  </sheetPr>
  <dimension ref="A2:Q225"/>
  <sheetViews>
    <sheetView topLeftCell="A113" zoomScale="80" zoomScaleNormal="80" zoomScaleSheetLayoutView="55" workbookViewId="0">
      <selection activeCell="F135" sqref="F135"/>
    </sheetView>
  </sheetViews>
  <sheetFormatPr defaultColWidth="11.42578125" defaultRowHeight="14.45"/>
  <cols>
    <col min="1" max="1" width="2" style="8" bestFit="1" customWidth="1"/>
    <col min="2" max="2" width="49.7109375" style="3" customWidth="1"/>
    <col min="3" max="3" width="25.85546875" style="7" customWidth="1"/>
    <col min="4" max="5" width="19.140625" style="7" customWidth="1"/>
    <col min="6" max="6" width="19.140625" style="12" customWidth="1"/>
    <col min="7" max="7" width="19.140625" style="7" customWidth="1"/>
    <col min="8" max="8" width="32.42578125" style="3" customWidth="1"/>
  </cols>
  <sheetData>
    <row r="2" spans="1:9" ht="21">
      <c r="A2" s="21"/>
      <c r="B2" s="22" t="s">
        <v>0</v>
      </c>
      <c r="C2" s="23" t="s">
        <v>1</v>
      </c>
      <c r="D2" s="23" t="s">
        <v>2</v>
      </c>
      <c r="E2" s="23" t="s">
        <v>3</v>
      </c>
      <c r="F2" s="24" t="s">
        <v>4</v>
      </c>
      <c r="G2" s="25" t="s">
        <v>5</v>
      </c>
      <c r="H2" s="25" t="s">
        <v>6</v>
      </c>
      <c r="I2" s="1"/>
    </row>
    <row r="3" spans="1:9" ht="18">
      <c r="A3" s="31">
        <v>1</v>
      </c>
      <c r="B3" s="32" t="s">
        <v>7</v>
      </c>
      <c r="C3" s="33"/>
      <c r="D3" s="33"/>
      <c r="E3" s="33"/>
      <c r="F3" s="34"/>
      <c r="G3" s="42">
        <f>SUM(G4:G12)</f>
        <v>0</v>
      </c>
      <c r="H3" s="43"/>
      <c r="I3" s="1"/>
    </row>
    <row r="4" spans="1:9" ht="39.6" customHeight="1">
      <c r="A4" s="26"/>
      <c r="B4" s="27" t="s">
        <v>8</v>
      </c>
      <c r="C4" s="28" t="s">
        <v>9</v>
      </c>
      <c r="D4" s="28"/>
      <c r="E4" s="37"/>
      <c r="F4" s="29"/>
      <c r="G4" s="30">
        <f t="shared" ref="G4:G9" si="0">F4*D4</f>
        <v>0</v>
      </c>
      <c r="H4" s="70"/>
      <c r="I4" s="1"/>
    </row>
    <row r="5" spans="1:9" ht="31.15">
      <c r="A5" s="17"/>
      <c r="B5" s="5" t="s">
        <v>10</v>
      </c>
      <c r="C5" s="6" t="s">
        <v>1</v>
      </c>
      <c r="D5" s="28"/>
      <c r="E5" s="38"/>
      <c r="F5" s="66"/>
      <c r="G5" s="19">
        <f t="shared" si="0"/>
        <v>0</v>
      </c>
      <c r="H5" s="70"/>
      <c r="I5" s="1"/>
    </row>
    <row r="6" spans="1:9" ht="31.15">
      <c r="A6" s="17"/>
      <c r="B6" s="5" t="s">
        <v>11</v>
      </c>
      <c r="C6" s="6" t="s">
        <v>9</v>
      </c>
      <c r="D6" s="28"/>
      <c r="E6" s="38"/>
      <c r="F6" s="66"/>
      <c r="G6" s="19">
        <f t="shared" si="0"/>
        <v>0</v>
      </c>
      <c r="H6" s="67"/>
      <c r="I6" s="1"/>
    </row>
    <row r="7" spans="1:9" ht="31.15">
      <c r="A7" s="17"/>
      <c r="B7" s="5" t="s">
        <v>12</v>
      </c>
      <c r="C7" s="6" t="s">
        <v>9</v>
      </c>
      <c r="D7" s="28"/>
      <c r="E7" s="38"/>
      <c r="F7" s="29"/>
      <c r="G7" s="19">
        <f t="shared" si="0"/>
        <v>0</v>
      </c>
      <c r="H7" s="2"/>
      <c r="I7" s="1"/>
    </row>
    <row r="8" spans="1:9" ht="15.6">
      <c r="A8" s="17"/>
      <c r="B8" s="5" t="s">
        <v>13</v>
      </c>
      <c r="C8" s="6" t="s">
        <v>9</v>
      </c>
      <c r="D8" s="28"/>
      <c r="E8" s="38"/>
      <c r="F8" s="56"/>
      <c r="G8" s="19">
        <f t="shared" si="0"/>
        <v>0</v>
      </c>
      <c r="H8" s="67"/>
      <c r="I8" s="1"/>
    </row>
    <row r="9" spans="1:9" ht="31.15">
      <c r="A9" s="17"/>
      <c r="B9" s="5" t="s">
        <v>14</v>
      </c>
      <c r="C9" s="6" t="s">
        <v>9</v>
      </c>
      <c r="D9" s="6"/>
      <c r="E9" s="38"/>
      <c r="F9" s="54"/>
      <c r="G9" s="19">
        <f t="shared" si="0"/>
        <v>0</v>
      </c>
      <c r="H9" s="2"/>
      <c r="I9" s="1"/>
    </row>
    <row r="10" spans="1:9" ht="31.15">
      <c r="A10" s="17"/>
      <c r="B10" s="5" t="s">
        <v>15</v>
      </c>
      <c r="C10" s="6" t="s">
        <v>16</v>
      </c>
      <c r="D10" s="6"/>
      <c r="E10" s="38"/>
      <c r="F10" s="54"/>
      <c r="G10" s="19">
        <f t="shared" ref="G10:G11" si="1">F10*D10</f>
        <v>0</v>
      </c>
      <c r="H10" s="2"/>
      <c r="I10" s="1"/>
    </row>
    <row r="11" spans="1:9" ht="15.6">
      <c r="A11" s="17"/>
      <c r="B11" s="5" t="s">
        <v>17</v>
      </c>
      <c r="C11" s="6" t="s">
        <v>18</v>
      </c>
      <c r="D11" s="6"/>
      <c r="E11" s="38"/>
      <c r="F11" s="18"/>
      <c r="G11" s="19">
        <f t="shared" si="1"/>
        <v>0</v>
      </c>
      <c r="H11" s="2"/>
      <c r="I11" s="1"/>
    </row>
    <row r="12" spans="1:9" ht="15.6">
      <c r="A12" s="17"/>
      <c r="B12" s="5"/>
      <c r="C12" s="6"/>
      <c r="D12" s="6"/>
      <c r="E12" s="6"/>
      <c r="F12" s="18"/>
      <c r="G12" s="19"/>
      <c r="H12" s="2"/>
      <c r="I12" s="1"/>
    </row>
    <row r="13" spans="1:9" ht="18">
      <c r="A13" s="31">
        <v>2</v>
      </c>
      <c r="B13" s="32" t="s">
        <v>19</v>
      </c>
      <c r="C13" s="33"/>
      <c r="D13" s="33"/>
      <c r="E13" s="33"/>
      <c r="F13" s="34"/>
      <c r="G13" s="42">
        <f>G14+G32+G36+G44+G53</f>
        <v>0</v>
      </c>
      <c r="H13" s="43"/>
      <c r="I13" s="1"/>
    </row>
    <row r="14" spans="1:9" ht="15.6">
      <c r="A14" s="31"/>
      <c r="B14" s="35" t="s">
        <v>20</v>
      </c>
      <c r="C14" s="33"/>
      <c r="D14" s="33"/>
      <c r="E14" s="33"/>
      <c r="F14" s="34"/>
      <c r="G14" s="36">
        <f>SUM(G15:G31)</f>
        <v>0</v>
      </c>
      <c r="H14" s="43"/>
      <c r="I14" s="1"/>
    </row>
    <row r="15" spans="1:9" ht="33" customHeight="1">
      <c r="A15" s="17"/>
      <c r="B15" s="5" t="s">
        <v>21</v>
      </c>
      <c r="C15" s="6" t="s">
        <v>22</v>
      </c>
      <c r="D15" s="6"/>
      <c r="E15" s="38"/>
      <c r="F15" s="18"/>
      <c r="G15" s="19">
        <f>F15*D15</f>
        <v>0</v>
      </c>
      <c r="H15" s="2"/>
      <c r="I15" s="1"/>
    </row>
    <row r="16" spans="1:9" ht="52.15" customHeight="1">
      <c r="A16" s="17"/>
      <c r="B16" s="69" t="s">
        <v>23</v>
      </c>
      <c r="C16" s="6" t="s">
        <v>24</v>
      </c>
      <c r="D16" s="6"/>
      <c r="E16" s="38"/>
      <c r="F16" s="18"/>
      <c r="G16" s="19">
        <f t="shared" ref="G16:G27" si="2">F16*D16</f>
        <v>0</v>
      </c>
      <c r="H16" s="2"/>
      <c r="I16" s="1"/>
    </row>
    <row r="17" spans="1:13" ht="15.6">
      <c r="A17" s="17"/>
      <c r="B17" s="69" t="s">
        <v>25</v>
      </c>
      <c r="C17" s="6" t="s">
        <v>24</v>
      </c>
      <c r="D17" s="6"/>
      <c r="E17" s="38"/>
      <c r="F17" s="18"/>
      <c r="G17" s="19">
        <f t="shared" si="2"/>
        <v>0</v>
      </c>
      <c r="H17" s="70"/>
      <c r="I17" s="1"/>
    </row>
    <row r="18" spans="1:13" ht="15.6">
      <c r="A18" s="17"/>
      <c r="B18" s="69" t="s">
        <v>26</v>
      </c>
      <c r="C18" s="6" t="s">
        <v>27</v>
      </c>
      <c r="D18" s="6"/>
      <c r="E18" s="38"/>
      <c r="F18" s="57"/>
      <c r="G18" s="19">
        <f t="shared" si="2"/>
        <v>0</v>
      </c>
      <c r="H18" s="2"/>
      <c r="I18" s="1"/>
    </row>
    <row r="19" spans="1:13" ht="19.149999999999999" customHeight="1">
      <c r="A19" s="17"/>
      <c r="B19" s="69" t="s">
        <v>28</v>
      </c>
      <c r="C19" s="6" t="s">
        <v>9</v>
      </c>
      <c r="D19" s="6"/>
      <c r="E19" s="38"/>
      <c r="F19" s="18"/>
      <c r="G19" s="19">
        <f t="shared" si="2"/>
        <v>0</v>
      </c>
      <c r="H19" s="70"/>
      <c r="I19" s="1"/>
    </row>
    <row r="20" spans="1:13" ht="15.6">
      <c r="A20" s="17"/>
      <c r="B20" s="69" t="s">
        <v>29</v>
      </c>
      <c r="C20" s="6" t="s">
        <v>27</v>
      </c>
      <c r="D20" s="6"/>
      <c r="E20" s="38"/>
      <c r="F20" s="18"/>
      <c r="G20" s="19">
        <f t="shared" si="2"/>
        <v>0</v>
      </c>
      <c r="H20" s="2"/>
      <c r="I20" s="1"/>
    </row>
    <row r="21" spans="1:13" ht="15.6">
      <c r="A21" s="17"/>
      <c r="B21" s="69" t="s">
        <v>30</v>
      </c>
      <c r="C21" s="6" t="s">
        <v>9</v>
      </c>
      <c r="D21" s="6"/>
      <c r="E21" s="38"/>
      <c r="F21" s="18"/>
      <c r="G21" s="19">
        <f t="shared" si="2"/>
        <v>0</v>
      </c>
      <c r="H21" s="70"/>
      <c r="I21" s="1"/>
    </row>
    <row r="22" spans="1:13" ht="15.6">
      <c r="A22" s="17"/>
      <c r="B22" s="69" t="s">
        <v>31</v>
      </c>
      <c r="C22" s="6" t="s">
        <v>9</v>
      </c>
      <c r="D22" s="6"/>
      <c r="E22" s="38"/>
      <c r="F22" s="18"/>
      <c r="G22" s="19">
        <f t="shared" si="2"/>
        <v>0</v>
      </c>
      <c r="H22" s="2"/>
      <c r="I22" s="1"/>
    </row>
    <row r="23" spans="1:13" ht="33" customHeight="1">
      <c r="A23" s="17"/>
      <c r="B23" s="69" t="s">
        <v>32</v>
      </c>
      <c r="C23" s="6" t="s">
        <v>9</v>
      </c>
      <c r="D23" s="6"/>
      <c r="E23" s="38"/>
      <c r="F23" s="54"/>
      <c r="G23" s="19">
        <f t="shared" si="2"/>
        <v>0</v>
      </c>
      <c r="H23" s="62"/>
      <c r="I23" s="1"/>
    </row>
    <row r="24" spans="1:13" ht="59.45" customHeight="1">
      <c r="A24" s="17"/>
      <c r="B24" s="69" t="s">
        <v>33</v>
      </c>
      <c r="C24" s="6" t="s">
        <v>9</v>
      </c>
      <c r="D24" s="6"/>
      <c r="E24" s="38"/>
      <c r="F24" s="54"/>
      <c r="G24" s="19">
        <f t="shared" si="2"/>
        <v>0</v>
      </c>
      <c r="H24" s="62"/>
      <c r="I24" s="1"/>
      <c r="M24" s="63"/>
    </row>
    <row r="25" spans="1:13" ht="15.6">
      <c r="A25" s="17"/>
      <c r="B25" s="69" t="s">
        <v>34</v>
      </c>
      <c r="C25" s="6" t="s">
        <v>9</v>
      </c>
      <c r="D25" s="6"/>
      <c r="E25" s="38"/>
      <c r="F25" s="18"/>
      <c r="G25" s="19">
        <f t="shared" si="2"/>
        <v>0</v>
      </c>
      <c r="H25" s="2"/>
      <c r="I25" s="1"/>
    </row>
    <row r="26" spans="1:13" ht="61.9" customHeight="1">
      <c r="A26" s="17"/>
      <c r="B26" s="69" t="s">
        <v>35</v>
      </c>
      <c r="C26" s="6" t="s">
        <v>9</v>
      </c>
      <c r="D26" s="6"/>
      <c r="E26" s="38"/>
      <c r="F26" s="58"/>
      <c r="G26" s="19">
        <f t="shared" si="2"/>
        <v>0</v>
      </c>
      <c r="H26" s="2" t="s">
        <v>36</v>
      </c>
      <c r="I26" s="1"/>
    </row>
    <row r="27" spans="1:13" ht="15.6">
      <c r="A27" s="17"/>
      <c r="B27" s="5" t="s">
        <v>37</v>
      </c>
      <c r="C27" s="6" t="s">
        <v>27</v>
      </c>
      <c r="D27" s="6"/>
      <c r="E27" s="38"/>
      <c r="F27" s="58"/>
      <c r="G27" s="19">
        <f t="shared" si="2"/>
        <v>0</v>
      </c>
      <c r="H27" s="2"/>
      <c r="I27" s="1"/>
    </row>
    <row r="28" spans="1:13" ht="15.6">
      <c r="A28" s="17"/>
      <c r="B28" s="5" t="s">
        <v>38</v>
      </c>
      <c r="C28" s="6" t="s">
        <v>39</v>
      </c>
      <c r="D28" s="6"/>
      <c r="E28" s="6"/>
      <c r="F28" s="58"/>
      <c r="G28" s="19">
        <f>D28*E28*F28</f>
        <v>0</v>
      </c>
      <c r="H28" s="67"/>
      <c r="I28" s="1"/>
    </row>
    <row r="29" spans="1:13" ht="15.6">
      <c r="A29" s="17"/>
      <c r="B29" s="5" t="s">
        <v>40</v>
      </c>
      <c r="C29" s="6" t="s">
        <v>41</v>
      </c>
      <c r="D29" s="6"/>
      <c r="E29" s="38"/>
      <c r="F29" s="58"/>
      <c r="G29" s="19">
        <f>F29*D29</f>
        <v>0</v>
      </c>
      <c r="H29" s="2"/>
      <c r="I29" s="1"/>
    </row>
    <row r="30" spans="1:13" ht="15.6">
      <c r="A30" s="17"/>
      <c r="B30" s="5" t="s">
        <v>42</v>
      </c>
      <c r="C30" s="6" t="s">
        <v>41</v>
      </c>
      <c r="D30" s="6"/>
      <c r="E30" s="38"/>
      <c r="F30" s="72"/>
      <c r="G30" s="19">
        <f>F30*D30</f>
        <v>0</v>
      </c>
      <c r="H30" s="62"/>
      <c r="I30" s="1"/>
    </row>
    <row r="31" spans="1:13" ht="15.6">
      <c r="A31" s="17"/>
      <c r="B31" s="5"/>
      <c r="C31" s="6"/>
      <c r="D31" s="6"/>
      <c r="E31" s="6"/>
      <c r="F31" s="18"/>
      <c r="G31" s="19">
        <f>F31*D31</f>
        <v>0</v>
      </c>
      <c r="H31" s="2"/>
      <c r="I31" s="1"/>
    </row>
    <row r="32" spans="1:13" ht="15.6">
      <c r="A32" s="31"/>
      <c r="B32" s="35" t="s">
        <v>43</v>
      </c>
      <c r="C32" s="33"/>
      <c r="D32" s="33"/>
      <c r="E32" s="33"/>
      <c r="F32" s="34"/>
      <c r="G32" s="36">
        <f>SUM(G33:G35)</f>
        <v>0</v>
      </c>
      <c r="H32" s="43"/>
      <c r="I32" s="1"/>
    </row>
    <row r="33" spans="1:9" ht="31.15">
      <c r="A33" s="17"/>
      <c r="B33" s="5" t="s">
        <v>44</v>
      </c>
      <c r="C33" s="6" t="s">
        <v>22</v>
      </c>
      <c r="D33" s="6"/>
      <c r="E33" s="38"/>
      <c r="F33" s="18"/>
      <c r="G33" s="19">
        <f>F33*D33</f>
        <v>0</v>
      </c>
      <c r="H33" s="67"/>
      <c r="I33" s="1"/>
    </row>
    <row r="34" spans="1:9" ht="33" customHeight="1">
      <c r="A34" s="17"/>
      <c r="B34" s="5" t="s">
        <v>45</v>
      </c>
      <c r="C34" s="6" t="s">
        <v>22</v>
      </c>
      <c r="D34" s="6"/>
      <c r="E34" s="38"/>
      <c r="F34" s="18"/>
      <c r="G34" s="19">
        <f>F34*D34</f>
        <v>0</v>
      </c>
      <c r="H34" s="2"/>
      <c r="I34" s="1"/>
    </row>
    <row r="35" spans="1:9" ht="15.6">
      <c r="A35" s="17"/>
      <c r="B35" s="5"/>
      <c r="C35" s="6"/>
      <c r="D35" s="6"/>
      <c r="E35" s="6"/>
      <c r="F35" s="18"/>
      <c r="G35" s="19"/>
      <c r="H35" s="2"/>
      <c r="I35" s="1"/>
    </row>
    <row r="36" spans="1:9" ht="15.6">
      <c r="A36" s="35"/>
      <c r="B36" s="35" t="s">
        <v>46</v>
      </c>
      <c r="C36" s="33"/>
      <c r="D36" s="34"/>
      <c r="E36" s="34"/>
      <c r="F36" s="34"/>
      <c r="G36" s="36">
        <f>SUM(G37:G43)</f>
        <v>0</v>
      </c>
      <c r="H36" s="43"/>
      <c r="I36" s="1"/>
    </row>
    <row r="37" spans="1:9" ht="121.15" customHeight="1">
      <c r="A37" s="17"/>
      <c r="B37" s="4" t="s">
        <v>47</v>
      </c>
      <c r="C37" s="6"/>
      <c r="D37" s="6"/>
      <c r="E37" s="6"/>
      <c r="F37" s="20"/>
      <c r="G37" s="19"/>
      <c r="H37" s="2"/>
      <c r="I37" s="1"/>
    </row>
    <row r="38" spans="1:9" ht="15.6">
      <c r="A38" s="17"/>
      <c r="B38" s="5" t="s">
        <v>48</v>
      </c>
      <c r="C38" s="6" t="s">
        <v>9</v>
      </c>
      <c r="D38" s="6"/>
      <c r="E38" s="38"/>
      <c r="F38" s="54"/>
      <c r="G38" s="19">
        <f>F38*D38</f>
        <v>0</v>
      </c>
      <c r="H38" s="67"/>
      <c r="I38" s="1"/>
    </row>
    <row r="39" spans="1:9" ht="15.6">
      <c r="A39" s="17"/>
      <c r="B39" s="5" t="s">
        <v>49</v>
      </c>
      <c r="C39" s="6" t="s">
        <v>50</v>
      </c>
      <c r="D39" s="6"/>
      <c r="E39" s="6"/>
      <c r="F39" s="54"/>
      <c r="G39" s="19">
        <f>D39*E39*F39</f>
        <v>0</v>
      </c>
      <c r="H39" s="67"/>
      <c r="I39" s="1"/>
    </row>
    <row r="40" spans="1:9" ht="31.15">
      <c r="A40" s="17"/>
      <c r="B40" s="4" t="s">
        <v>51</v>
      </c>
      <c r="C40" s="6"/>
      <c r="D40" s="6"/>
      <c r="E40" s="6"/>
      <c r="F40" s="20"/>
      <c r="G40" s="19">
        <f>F40*D40</f>
        <v>0</v>
      </c>
      <c r="H40" s="2"/>
      <c r="I40" s="1"/>
    </row>
    <row r="41" spans="1:9" ht="15.6">
      <c r="A41" s="17"/>
      <c r="B41" s="5" t="s">
        <v>48</v>
      </c>
      <c r="C41" s="6" t="s">
        <v>9</v>
      </c>
      <c r="D41" s="6"/>
      <c r="E41" s="38"/>
      <c r="F41" s="20"/>
      <c r="G41" s="19">
        <f>F41*D41</f>
        <v>0</v>
      </c>
      <c r="H41" s="67"/>
      <c r="I41" s="1"/>
    </row>
    <row r="42" spans="1:9" ht="15.6">
      <c r="A42" s="17"/>
      <c r="B42" s="5" t="s">
        <v>49</v>
      </c>
      <c r="C42" s="6" t="s">
        <v>50</v>
      </c>
      <c r="D42" s="6"/>
      <c r="E42" s="38"/>
      <c r="F42" s="18"/>
      <c r="G42" s="19">
        <f>D42*F42</f>
        <v>0</v>
      </c>
      <c r="H42" s="67"/>
      <c r="I42" s="1"/>
    </row>
    <row r="43" spans="1:9" ht="15.6">
      <c r="A43" s="17"/>
      <c r="B43" s="5"/>
      <c r="C43" s="6"/>
      <c r="D43" s="6"/>
      <c r="E43" s="6"/>
      <c r="F43" s="18"/>
      <c r="G43" s="19"/>
      <c r="H43" s="2"/>
      <c r="I43" s="1"/>
    </row>
    <row r="44" spans="1:9" ht="15.6">
      <c r="A44" s="31"/>
      <c r="B44" s="35" t="s">
        <v>52</v>
      </c>
      <c r="C44" s="33"/>
      <c r="D44" s="33"/>
      <c r="E44" s="33"/>
      <c r="F44" s="34"/>
      <c r="G44" s="36">
        <f>SUM(G45:G52)</f>
        <v>0</v>
      </c>
      <c r="H44" s="43"/>
      <c r="I44" s="1"/>
    </row>
    <row r="45" spans="1:9" ht="55.15" customHeight="1">
      <c r="A45" s="17"/>
      <c r="B45" s="4" t="s">
        <v>53</v>
      </c>
      <c r="C45" s="6"/>
      <c r="D45" s="6"/>
      <c r="E45" s="6"/>
      <c r="F45" s="18"/>
      <c r="G45" s="19"/>
      <c r="H45" s="2"/>
      <c r="I45" s="1"/>
    </row>
    <row r="46" spans="1:9" ht="15.6">
      <c r="A46" s="17"/>
      <c r="B46" s="5" t="s">
        <v>54</v>
      </c>
      <c r="C46" s="6" t="s">
        <v>9</v>
      </c>
      <c r="D46" s="6"/>
      <c r="E46" s="38"/>
      <c r="F46" s="18"/>
      <c r="G46" s="19">
        <f>F46*D46</f>
        <v>0</v>
      </c>
      <c r="H46" s="67"/>
      <c r="I46" s="1"/>
    </row>
    <row r="47" spans="1:9" ht="15.6">
      <c r="A47" s="17"/>
      <c r="B47" s="5" t="s">
        <v>55</v>
      </c>
      <c r="C47" s="6" t="s">
        <v>39</v>
      </c>
      <c r="D47" s="6"/>
      <c r="E47" s="6"/>
      <c r="F47" s="18"/>
      <c r="G47" s="19">
        <f>D47*E47*F47</f>
        <v>0</v>
      </c>
      <c r="H47" s="67"/>
      <c r="I47" s="1"/>
    </row>
    <row r="48" spans="1:9" ht="15.6">
      <c r="A48" s="17"/>
      <c r="B48" s="5"/>
      <c r="C48" s="6"/>
      <c r="D48" s="6"/>
      <c r="E48" s="6"/>
      <c r="F48" s="18"/>
      <c r="G48" s="19"/>
      <c r="H48" s="2"/>
      <c r="I48" s="1"/>
    </row>
    <row r="49" spans="1:9" ht="31.15">
      <c r="A49" s="17"/>
      <c r="B49" s="5" t="s">
        <v>56</v>
      </c>
      <c r="C49" s="6" t="s">
        <v>9</v>
      </c>
      <c r="D49" s="6"/>
      <c r="E49" s="38"/>
      <c r="F49" s="18"/>
      <c r="G49" s="19">
        <f>F49*D49</f>
        <v>0</v>
      </c>
      <c r="H49" s="67"/>
      <c r="I49" s="1"/>
    </row>
    <row r="50" spans="1:9" ht="31.15">
      <c r="A50" s="17"/>
      <c r="B50" s="5" t="s">
        <v>57</v>
      </c>
      <c r="C50" s="6" t="s">
        <v>9</v>
      </c>
      <c r="D50" s="6"/>
      <c r="E50" s="38"/>
      <c r="F50" s="18"/>
      <c r="G50" s="19">
        <f>F50*D50</f>
        <v>0</v>
      </c>
      <c r="H50" s="2"/>
      <c r="I50" s="1"/>
    </row>
    <row r="51" spans="1:9" ht="15.6">
      <c r="A51" s="17"/>
      <c r="B51" s="5" t="s">
        <v>58</v>
      </c>
      <c r="C51" s="6" t="s">
        <v>39</v>
      </c>
      <c r="D51" s="6"/>
      <c r="E51" s="6"/>
      <c r="F51" s="18"/>
      <c r="G51" s="19">
        <f>D51*F51*E51</f>
        <v>0</v>
      </c>
      <c r="H51" s="67"/>
      <c r="I51" s="1"/>
    </row>
    <row r="52" spans="1:9" ht="15.6">
      <c r="A52" s="17"/>
      <c r="B52" s="5"/>
      <c r="C52" s="6"/>
      <c r="D52" s="6"/>
      <c r="E52" s="6"/>
      <c r="F52" s="18"/>
      <c r="G52" s="19"/>
      <c r="H52" s="2"/>
      <c r="I52" s="1"/>
    </row>
    <row r="53" spans="1:9" ht="15.6">
      <c r="A53" s="31"/>
      <c r="B53" s="35" t="s">
        <v>59</v>
      </c>
      <c r="C53" s="33"/>
      <c r="D53" s="33"/>
      <c r="E53" s="33"/>
      <c r="F53" s="34"/>
      <c r="G53" s="36">
        <f>SUM(G54:G72)</f>
        <v>0</v>
      </c>
      <c r="H53" s="43"/>
    </row>
    <row r="54" spans="1:9" ht="39.6" customHeight="1">
      <c r="A54" s="17"/>
      <c r="B54" s="4" t="s">
        <v>60</v>
      </c>
      <c r="C54" s="6"/>
      <c r="D54" s="6"/>
      <c r="E54" s="6"/>
      <c r="F54" s="18"/>
      <c r="G54" s="19"/>
      <c r="H54" s="2"/>
    </row>
    <row r="55" spans="1:9" ht="46.9">
      <c r="A55" s="17"/>
      <c r="B55" s="5" t="s">
        <v>61</v>
      </c>
      <c r="C55" s="6" t="s">
        <v>9</v>
      </c>
      <c r="D55" s="6"/>
      <c r="E55" s="38"/>
      <c r="F55" s="54"/>
      <c r="G55" s="19">
        <f>F55*D55</f>
        <v>0</v>
      </c>
      <c r="H55" s="2" t="s">
        <v>62</v>
      </c>
    </row>
    <row r="56" spans="1:9" ht="15.6">
      <c r="A56" s="17"/>
      <c r="B56" s="5" t="s">
        <v>55</v>
      </c>
      <c r="C56" s="6" t="s">
        <v>39</v>
      </c>
      <c r="D56" s="6"/>
      <c r="E56" s="6"/>
      <c r="F56" s="18"/>
      <c r="G56" s="19">
        <f>D56*E56*F56</f>
        <v>0</v>
      </c>
      <c r="H56" s="2"/>
    </row>
    <row r="57" spans="1:9" ht="15.6">
      <c r="A57" s="17"/>
      <c r="B57" s="5"/>
      <c r="C57" s="6"/>
      <c r="D57" s="6"/>
      <c r="E57" s="6"/>
      <c r="F57" s="18"/>
      <c r="G57" s="19"/>
      <c r="H57" s="2"/>
    </row>
    <row r="58" spans="1:9" ht="52.9" customHeight="1">
      <c r="A58" s="17"/>
      <c r="B58" s="4" t="s">
        <v>63</v>
      </c>
      <c r="C58" s="6"/>
      <c r="D58" s="6"/>
      <c r="E58" s="6"/>
      <c r="F58" s="18"/>
      <c r="G58" s="19"/>
      <c r="H58" s="2"/>
    </row>
    <row r="59" spans="1:9" ht="46.9">
      <c r="A59" s="17"/>
      <c r="B59" s="5" t="s">
        <v>61</v>
      </c>
      <c r="C59" s="6" t="s">
        <v>9</v>
      </c>
      <c r="D59" s="6"/>
      <c r="E59" s="38"/>
      <c r="F59" s="54"/>
      <c r="G59" s="19">
        <f>F59*D59</f>
        <v>0</v>
      </c>
      <c r="H59" s="2" t="s">
        <v>62</v>
      </c>
    </row>
    <row r="60" spans="1:9" ht="15.6">
      <c r="A60" s="17"/>
      <c r="B60" s="5" t="s">
        <v>55</v>
      </c>
      <c r="C60" s="6" t="s">
        <v>39</v>
      </c>
      <c r="D60" s="6"/>
      <c r="E60" s="6"/>
      <c r="F60" s="18"/>
      <c r="G60" s="19">
        <f>D60*E60*F60</f>
        <v>0</v>
      </c>
      <c r="H60" s="2"/>
    </row>
    <row r="61" spans="1:9" ht="15.6">
      <c r="A61" s="17"/>
      <c r="B61" s="5"/>
      <c r="C61" s="6"/>
      <c r="D61" s="6"/>
      <c r="E61" s="6"/>
      <c r="F61" s="18"/>
      <c r="G61" s="19"/>
      <c r="H61" s="2"/>
    </row>
    <row r="62" spans="1:9" ht="49.9" customHeight="1">
      <c r="A62" s="17"/>
      <c r="B62" s="4" t="s">
        <v>64</v>
      </c>
      <c r="C62" s="6"/>
      <c r="D62" s="6"/>
      <c r="E62" s="6"/>
      <c r="F62" s="18"/>
      <c r="G62" s="19"/>
      <c r="H62" s="2"/>
    </row>
    <row r="63" spans="1:9" ht="46.9">
      <c r="A63" s="17"/>
      <c r="B63" s="5" t="s">
        <v>61</v>
      </c>
      <c r="C63" s="6" t="s">
        <v>9</v>
      </c>
      <c r="D63" s="6"/>
      <c r="E63" s="38"/>
      <c r="F63" s="54"/>
      <c r="G63" s="19">
        <f>F63*D63</f>
        <v>0</v>
      </c>
      <c r="H63" s="2" t="s">
        <v>62</v>
      </c>
    </row>
    <row r="64" spans="1:9" ht="15.6">
      <c r="A64" s="17"/>
      <c r="B64" s="5" t="s">
        <v>55</v>
      </c>
      <c r="C64" s="6" t="s">
        <v>39</v>
      </c>
      <c r="D64" s="6"/>
      <c r="E64" s="6"/>
      <c r="F64" s="18"/>
      <c r="G64" s="19">
        <f>D64*E64*F64</f>
        <v>0</v>
      </c>
      <c r="H64" s="2"/>
    </row>
    <row r="65" spans="1:17" ht="15.6">
      <c r="A65" s="17"/>
      <c r="B65" s="5"/>
      <c r="C65" s="6"/>
      <c r="D65" s="6"/>
      <c r="E65" s="6"/>
      <c r="F65" s="18"/>
      <c r="G65" s="19"/>
      <c r="H65" s="2"/>
    </row>
    <row r="66" spans="1:17" ht="46.9">
      <c r="A66" s="17"/>
      <c r="B66" s="4" t="s">
        <v>65</v>
      </c>
      <c r="C66" s="6"/>
      <c r="D66" s="6"/>
      <c r="E66" s="6"/>
      <c r="F66" s="18"/>
      <c r="G66" s="19"/>
      <c r="H66" s="59"/>
    </row>
    <row r="67" spans="1:17" ht="31.15">
      <c r="A67" s="17"/>
      <c r="B67" s="5" t="s">
        <v>61</v>
      </c>
      <c r="C67" s="6" t="s">
        <v>9</v>
      </c>
      <c r="D67" s="6"/>
      <c r="E67" s="38"/>
      <c r="F67" s="54"/>
      <c r="G67" s="19">
        <f>F67*D67</f>
        <v>0</v>
      </c>
      <c r="H67" s="2"/>
    </row>
    <row r="68" spans="1:17" ht="15.6">
      <c r="A68" s="17"/>
      <c r="B68" s="5" t="s">
        <v>55</v>
      </c>
      <c r="C68" s="6" t="s">
        <v>39</v>
      </c>
      <c r="D68" s="6"/>
      <c r="E68" s="6"/>
      <c r="F68" s="54"/>
      <c r="G68" s="19">
        <f>D68*E68*F68</f>
        <v>0</v>
      </c>
      <c r="H68" s="2"/>
    </row>
    <row r="69" spans="1:17" ht="15.6">
      <c r="A69" s="17"/>
      <c r="B69" s="5"/>
      <c r="C69" s="6"/>
      <c r="D69" s="6"/>
      <c r="E69" s="6"/>
      <c r="F69" s="18"/>
      <c r="G69" s="19"/>
      <c r="H69" s="2"/>
    </row>
    <row r="70" spans="1:17" ht="46.9">
      <c r="A70" s="17"/>
      <c r="B70" s="5" t="s">
        <v>66</v>
      </c>
      <c r="C70" s="6" t="s">
        <v>67</v>
      </c>
      <c r="D70" s="6"/>
      <c r="E70" s="6"/>
      <c r="F70" s="54"/>
      <c r="G70" s="19"/>
      <c r="H70" s="2" t="s">
        <v>68</v>
      </c>
    </row>
    <row r="71" spans="1:17" ht="15.6">
      <c r="A71" s="17"/>
      <c r="B71" s="5" t="s">
        <v>69</v>
      </c>
      <c r="C71" s="6" t="s">
        <v>70</v>
      </c>
      <c r="D71" s="6"/>
      <c r="E71" s="6"/>
      <c r="F71" s="55"/>
      <c r="G71" s="19"/>
      <c r="H71" s="2"/>
    </row>
    <row r="72" spans="1:17" ht="15.6">
      <c r="A72" s="17"/>
      <c r="B72" s="5"/>
      <c r="C72" s="6"/>
      <c r="D72" s="6"/>
      <c r="E72" s="6"/>
      <c r="F72" s="18"/>
      <c r="G72" s="19"/>
      <c r="H72" s="2"/>
    </row>
    <row r="73" spans="1:17" ht="18">
      <c r="A73" s="31">
        <v>3</v>
      </c>
      <c r="B73" s="32" t="s">
        <v>71</v>
      </c>
      <c r="C73" s="33"/>
      <c r="D73" s="33"/>
      <c r="E73" s="33"/>
      <c r="F73" s="34"/>
      <c r="G73" s="42">
        <f>SUM(G74:G82)</f>
        <v>0</v>
      </c>
      <c r="H73" s="43"/>
    </row>
    <row r="74" spans="1:17" ht="33" customHeight="1">
      <c r="A74" s="17"/>
      <c r="B74" s="5" t="s">
        <v>72</v>
      </c>
      <c r="C74" s="6" t="s">
        <v>9</v>
      </c>
      <c r="D74" s="6"/>
      <c r="E74" s="40"/>
      <c r="F74" s="54"/>
      <c r="G74" s="19">
        <f>D74*F74</f>
        <v>0</v>
      </c>
      <c r="H74" s="67"/>
    </row>
    <row r="75" spans="1:17" ht="96" customHeight="1">
      <c r="A75" s="17"/>
      <c r="B75" s="5" t="s">
        <v>73</v>
      </c>
      <c r="C75" s="6" t="s">
        <v>74</v>
      </c>
      <c r="D75" s="6"/>
      <c r="E75" s="40"/>
      <c r="F75" s="18"/>
      <c r="G75" s="19">
        <f t="shared" ref="G75:G81" si="3">D75*F75</f>
        <v>0</v>
      </c>
      <c r="H75" s="68"/>
    </row>
    <row r="76" spans="1:17" ht="84.6" customHeight="1">
      <c r="A76" s="17"/>
      <c r="B76" s="5" t="s">
        <v>75</v>
      </c>
      <c r="C76" s="6" t="s">
        <v>76</v>
      </c>
      <c r="D76" s="6"/>
      <c r="E76" s="40"/>
      <c r="F76" s="54"/>
      <c r="G76" s="19">
        <f t="shared" si="3"/>
        <v>0</v>
      </c>
      <c r="H76" s="59" t="s">
        <v>77</v>
      </c>
    </row>
    <row r="77" spans="1:17" ht="62.45">
      <c r="A77" s="17"/>
      <c r="B77" s="5" t="s">
        <v>78</v>
      </c>
      <c r="C77" s="6" t="s">
        <v>76</v>
      </c>
      <c r="D77" s="6"/>
      <c r="E77" s="40"/>
      <c r="F77" s="54"/>
      <c r="G77" s="19">
        <f t="shared" si="3"/>
        <v>0</v>
      </c>
      <c r="H77" s="59" t="s">
        <v>79</v>
      </c>
    </row>
    <row r="78" spans="1:17" ht="31.15">
      <c r="A78" s="17"/>
      <c r="B78" s="5" t="s">
        <v>80</v>
      </c>
      <c r="C78" s="6" t="s">
        <v>81</v>
      </c>
      <c r="D78" s="6"/>
      <c r="E78" s="40"/>
      <c r="F78" s="18"/>
      <c r="G78" s="19">
        <f t="shared" si="3"/>
        <v>0</v>
      </c>
      <c r="H78" s="67"/>
    </row>
    <row r="79" spans="1:17" ht="31.15">
      <c r="A79" s="17"/>
      <c r="B79" s="5" t="s">
        <v>82</v>
      </c>
      <c r="C79" s="6" t="s">
        <v>9</v>
      </c>
      <c r="D79" s="6"/>
      <c r="E79" s="40"/>
      <c r="F79" s="18"/>
      <c r="G79" s="19">
        <f t="shared" si="3"/>
        <v>0</v>
      </c>
      <c r="H79" s="68"/>
      <c r="Q79" s="64"/>
    </row>
    <row r="80" spans="1:17" ht="35.450000000000003" customHeight="1">
      <c r="A80" s="17"/>
      <c r="B80" s="5" t="s">
        <v>83</v>
      </c>
      <c r="C80" s="6" t="s">
        <v>81</v>
      </c>
      <c r="D80" s="6"/>
      <c r="E80" s="40"/>
      <c r="F80" s="18"/>
      <c r="G80" s="19">
        <f t="shared" si="3"/>
        <v>0</v>
      </c>
      <c r="H80" s="67"/>
    </row>
    <row r="81" spans="1:9" ht="94.9" customHeight="1">
      <c r="A81" s="17"/>
      <c r="B81" s="5" t="s">
        <v>84</v>
      </c>
      <c r="C81" s="6" t="s">
        <v>85</v>
      </c>
      <c r="D81" s="6"/>
      <c r="E81" s="40"/>
      <c r="F81" s="54"/>
      <c r="G81" s="19">
        <f t="shared" si="3"/>
        <v>0</v>
      </c>
      <c r="H81" s="68"/>
    </row>
    <row r="82" spans="1:9" ht="15.6">
      <c r="A82" s="17"/>
      <c r="B82" s="5"/>
      <c r="C82" s="6"/>
      <c r="D82" s="6"/>
      <c r="E82" s="6"/>
      <c r="F82" s="18"/>
      <c r="G82" s="19"/>
      <c r="H82" s="2"/>
    </row>
    <row r="83" spans="1:9" ht="18">
      <c r="A83" s="65">
        <v>4</v>
      </c>
      <c r="B83" s="32" t="s">
        <v>86</v>
      </c>
      <c r="C83" s="33"/>
      <c r="D83" s="33"/>
      <c r="E83" s="33"/>
      <c r="F83" s="34"/>
      <c r="G83" s="42">
        <f>SUM(G84:G86)</f>
        <v>0</v>
      </c>
      <c r="H83" s="43"/>
      <c r="I83" s="1"/>
    </row>
    <row r="84" spans="1:9" ht="72" customHeight="1">
      <c r="A84" s="17"/>
      <c r="B84" s="5" t="s">
        <v>87</v>
      </c>
      <c r="C84" s="6" t="s">
        <v>39</v>
      </c>
      <c r="D84" s="6"/>
      <c r="E84" s="6"/>
      <c r="F84" s="18"/>
      <c r="G84" s="19">
        <f>D84*E84*F84</f>
        <v>0</v>
      </c>
      <c r="H84" s="68"/>
      <c r="I84" s="1"/>
    </row>
    <row r="85" spans="1:9" ht="90.6" customHeight="1">
      <c r="A85" s="17"/>
      <c r="B85" s="5" t="s">
        <v>88</v>
      </c>
      <c r="C85" s="6" t="s">
        <v>39</v>
      </c>
      <c r="D85" s="6"/>
      <c r="E85" s="6"/>
      <c r="F85" s="18"/>
      <c r="G85" s="19">
        <f>D85*E85*F85</f>
        <v>0</v>
      </c>
      <c r="H85" s="71"/>
      <c r="I85" s="1"/>
    </row>
    <row r="86" spans="1:9" ht="15.6">
      <c r="A86" s="17"/>
      <c r="B86" s="5"/>
      <c r="C86" s="6"/>
      <c r="D86" s="6"/>
      <c r="E86" s="6"/>
      <c r="F86" s="18"/>
      <c r="G86" s="19"/>
      <c r="H86" s="2"/>
      <c r="I86" s="1"/>
    </row>
    <row r="87" spans="1:9" ht="18">
      <c r="A87" s="65">
        <v>5</v>
      </c>
      <c r="B87" s="32" t="s">
        <v>89</v>
      </c>
      <c r="C87" s="33"/>
      <c r="D87" s="33"/>
      <c r="E87" s="33"/>
      <c r="F87" s="34"/>
      <c r="G87" s="36">
        <f>SUM(G88:G98)</f>
        <v>0</v>
      </c>
      <c r="H87" s="43"/>
      <c r="I87" s="1"/>
    </row>
    <row r="88" spans="1:9" ht="15.6">
      <c r="A88" s="17"/>
      <c r="B88" s="5" t="s">
        <v>90</v>
      </c>
      <c r="C88" s="6" t="s">
        <v>39</v>
      </c>
      <c r="D88" s="6"/>
      <c r="E88" s="39"/>
      <c r="F88" s="18"/>
      <c r="G88" s="19">
        <f>D88*E88*F88</f>
        <v>0</v>
      </c>
      <c r="H88" s="67"/>
      <c r="I88" s="1"/>
    </row>
    <row r="89" spans="1:9" ht="15.6">
      <c r="A89" s="17"/>
      <c r="B89" s="5" t="s">
        <v>91</v>
      </c>
      <c r="C89" s="6" t="s">
        <v>92</v>
      </c>
      <c r="D89" s="6"/>
      <c r="E89" s="39"/>
      <c r="F89" s="18"/>
      <c r="G89" s="19">
        <f t="shared" ref="G89:G97" si="4">D89*E89*F89</f>
        <v>0</v>
      </c>
      <c r="H89" s="67"/>
      <c r="I89" s="1"/>
    </row>
    <row r="90" spans="1:9" ht="15.6">
      <c r="A90" s="17"/>
      <c r="B90" s="5" t="s">
        <v>93</v>
      </c>
      <c r="C90" s="6" t="s">
        <v>94</v>
      </c>
      <c r="D90" s="6"/>
      <c r="E90" s="39"/>
      <c r="F90" s="18"/>
      <c r="G90" s="19">
        <f t="shared" si="4"/>
        <v>0</v>
      </c>
      <c r="H90" s="2"/>
      <c r="I90" s="1"/>
    </row>
    <row r="91" spans="1:9" ht="15.6">
      <c r="A91" s="17"/>
      <c r="B91" s="5" t="s">
        <v>95</v>
      </c>
      <c r="C91" s="6" t="s">
        <v>94</v>
      </c>
      <c r="D91" s="6"/>
      <c r="E91" s="39"/>
      <c r="F91" s="18"/>
      <c r="G91" s="19">
        <f t="shared" si="4"/>
        <v>0</v>
      </c>
      <c r="H91" s="2"/>
      <c r="I91" s="1"/>
    </row>
    <row r="92" spans="1:9" ht="49.15" customHeight="1">
      <c r="A92" s="17"/>
      <c r="B92" s="5" t="s">
        <v>96</v>
      </c>
      <c r="C92" s="6" t="s">
        <v>39</v>
      </c>
      <c r="D92" s="6"/>
      <c r="E92" s="39"/>
      <c r="F92" s="53"/>
      <c r="G92" s="19">
        <f t="shared" si="4"/>
        <v>0</v>
      </c>
      <c r="H92" s="67"/>
      <c r="I92" s="1"/>
    </row>
    <row r="93" spans="1:9" ht="15.6">
      <c r="A93" s="17"/>
      <c r="B93" s="5" t="s">
        <v>97</v>
      </c>
      <c r="C93" s="6" t="s">
        <v>92</v>
      </c>
      <c r="D93" s="6"/>
      <c r="E93" s="39"/>
      <c r="F93" s="53"/>
      <c r="G93" s="19">
        <f t="shared" si="4"/>
        <v>0</v>
      </c>
      <c r="H93" s="67"/>
      <c r="I93" s="1"/>
    </row>
    <row r="94" spans="1:9" ht="15.6">
      <c r="A94" s="17"/>
      <c r="B94" s="5" t="s">
        <v>98</v>
      </c>
      <c r="C94" s="6" t="s">
        <v>92</v>
      </c>
      <c r="D94" s="6"/>
      <c r="E94" s="39"/>
      <c r="F94" s="53"/>
      <c r="G94" s="19">
        <f t="shared" si="4"/>
        <v>0</v>
      </c>
      <c r="H94" s="2"/>
      <c r="I94" s="1"/>
    </row>
    <row r="95" spans="1:9" ht="15.6">
      <c r="A95" s="17"/>
      <c r="B95" s="5" t="s">
        <v>99</v>
      </c>
      <c r="C95" s="6" t="s">
        <v>100</v>
      </c>
      <c r="D95" s="6"/>
      <c r="E95" s="39"/>
      <c r="F95" s="53"/>
      <c r="G95" s="19">
        <f t="shared" si="4"/>
        <v>0</v>
      </c>
      <c r="H95" s="2"/>
      <c r="I95" s="1"/>
    </row>
    <row r="96" spans="1:9" ht="15.6">
      <c r="A96" s="17"/>
      <c r="B96" s="5" t="s">
        <v>101</v>
      </c>
      <c r="C96" s="6" t="s">
        <v>92</v>
      </c>
      <c r="D96" s="6"/>
      <c r="E96" s="39"/>
      <c r="F96" s="53"/>
      <c r="G96" s="19">
        <f t="shared" si="4"/>
        <v>0</v>
      </c>
      <c r="H96" s="2"/>
      <c r="I96" s="1"/>
    </row>
    <row r="97" spans="1:11" ht="15.6">
      <c r="A97" s="17"/>
      <c r="B97" s="5" t="s">
        <v>102</v>
      </c>
      <c r="C97" s="6" t="s">
        <v>92</v>
      </c>
      <c r="D97" s="6"/>
      <c r="E97" s="39"/>
      <c r="F97" s="18"/>
      <c r="G97" s="19">
        <f t="shared" si="4"/>
        <v>0</v>
      </c>
      <c r="H97" s="2"/>
      <c r="I97" s="1"/>
    </row>
    <row r="98" spans="1:11" ht="15.6">
      <c r="A98" s="17"/>
      <c r="B98" s="5"/>
      <c r="C98" s="6"/>
      <c r="D98" s="6"/>
      <c r="E98" s="6"/>
      <c r="F98" s="18"/>
      <c r="G98" s="19"/>
      <c r="H98" s="2"/>
      <c r="I98" s="1"/>
    </row>
    <row r="99" spans="1:11" ht="18">
      <c r="A99" s="31">
        <v>6</v>
      </c>
      <c r="B99" s="32" t="s">
        <v>103</v>
      </c>
      <c r="C99" s="33"/>
      <c r="D99" s="33"/>
      <c r="E99" s="33"/>
      <c r="F99" s="34"/>
      <c r="G99" s="42">
        <f>SUM(G100:G102)</f>
        <v>0</v>
      </c>
      <c r="H99" s="43"/>
      <c r="I99" s="1"/>
    </row>
    <row r="100" spans="1:11" ht="15.6">
      <c r="A100" s="17"/>
      <c r="B100" s="5" t="s">
        <v>104</v>
      </c>
      <c r="C100" s="6" t="s">
        <v>105</v>
      </c>
      <c r="D100" s="6"/>
      <c r="E100" s="6"/>
      <c r="F100" s="18"/>
      <c r="G100" s="19">
        <f t="shared" ref="G100" si="5">D100*E100*F100</f>
        <v>0</v>
      </c>
      <c r="H100" s="2"/>
      <c r="I100" s="1"/>
      <c r="J100" s="1"/>
      <c r="K100" s="1"/>
    </row>
    <row r="101" spans="1:11" ht="15.6">
      <c r="A101" s="17"/>
      <c r="B101" s="5" t="s">
        <v>106</v>
      </c>
      <c r="C101" s="6" t="s">
        <v>9</v>
      </c>
      <c r="D101" s="6"/>
      <c r="E101" s="40"/>
      <c r="F101" s="18"/>
      <c r="G101" s="19">
        <f>F101*D101</f>
        <v>0</v>
      </c>
      <c r="H101" s="2"/>
      <c r="I101" s="1"/>
      <c r="J101" s="1"/>
      <c r="K101" s="1"/>
    </row>
    <row r="102" spans="1:11" ht="15.6">
      <c r="A102" s="17"/>
      <c r="B102" s="5"/>
      <c r="C102" s="6"/>
      <c r="D102" s="6"/>
      <c r="E102" s="6"/>
      <c r="F102" s="18"/>
      <c r="G102" s="19"/>
      <c r="H102" s="2"/>
      <c r="I102" s="1"/>
      <c r="J102" s="1"/>
      <c r="K102" s="1"/>
    </row>
    <row r="103" spans="1:11" ht="18">
      <c r="A103" s="31">
        <v>7</v>
      </c>
      <c r="B103" s="32" t="s">
        <v>107</v>
      </c>
      <c r="C103" s="33"/>
      <c r="D103" s="33"/>
      <c r="E103" s="33"/>
      <c r="F103" s="34"/>
      <c r="G103" s="42">
        <f>SUM(G104:G129)</f>
        <v>0</v>
      </c>
      <c r="H103" s="43"/>
      <c r="I103" s="1"/>
      <c r="J103" s="1"/>
      <c r="K103" s="1"/>
    </row>
    <row r="104" spans="1:11" ht="15.6">
      <c r="A104" s="17"/>
      <c r="B104" s="5" t="s">
        <v>108</v>
      </c>
      <c r="C104" s="6" t="s">
        <v>9</v>
      </c>
      <c r="D104" s="6"/>
      <c r="E104" s="40"/>
      <c r="F104" s="18"/>
      <c r="G104" s="19">
        <f>F104*D104</f>
        <v>0</v>
      </c>
      <c r="H104" s="2"/>
      <c r="I104" s="1"/>
      <c r="J104" s="1"/>
      <c r="K104" s="1"/>
    </row>
    <row r="105" spans="1:11" ht="15.6">
      <c r="A105" s="17"/>
      <c r="B105" s="5"/>
      <c r="C105" s="6"/>
      <c r="D105" s="6"/>
      <c r="E105" s="6"/>
      <c r="F105" s="18"/>
      <c r="G105" s="19"/>
      <c r="H105" s="2"/>
      <c r="I105" s="1"/>
      <c r="J105" s="1"/>
      <c r="K105" s="1"/>
    </row>
    <row r="106" spans="1:11" ht="31.15">
      <c r="A106" s="17"/>
      <c r="B106" s="5" t="s">
        <v>109</v>
      </c>
      <c r="C106" s="6"/>
      <c r="D106" s="6"/>
      <c r="E106" s="41"/>
      <c r="F106" s="18"/>
      <c r="G106" s="19"/>
      <c r="H106" s="2"/>
      <c r="I106" s="1"/>
      <c r="J106" s="1"/>
      <c r="K106" s="1"/>
    </row>
    <row r="107" spans="1:11" ht="15.6">
      <c r="A107" s="17"/>
      <c r="B107" s="5" t="s">
        <v>110</v>
      </c>
      <c r="C107" s="6" t="s">
        <v>111</v>
      </c>
      <c r="D107" s="6"/>
      <c r="E107" s="40"/>
      <c r="F107" s="18"/>
      <c r="G107" s="19">
        <f t="shared" ref="G107:G128" si="6">F107*D107</f>
        <v>0</v>
      </c>
      <c r="H107" s="2"/>
      <c r="I107" s="1"/>
      <c r="J107" s="1"/>
      <c r="K107" s="1"/>
    </row>
    <row r="108" spans="1:11" ht="15.6">
      <c r="A108" s="17"/>
      <c r="B108" s="5" t="s">
        <v>112</v>
      </c>
      <c r="C108" s="6" t="s">
        <v>111</v>
      </c>
      <c r="D108" s="6"/>
      <c r="E108" s="40"/>
      <c r="F108" s="18"/>
      <c r="G108" s="19">
        <f t="shared" si="6"/>
        <v>0</v>
      </c>
      <c r="H108" s="2"/>
      <c r="I108" s="1"/>
      <c r="J108" s="1"/>
      <c r="K108" s="1"/>
    </row>
    <row r="109" spans="1:11" ht="15.6">
      <c r="A109" s="17"/>
      <c r="B109" s="5" t="s">
        <v>113</v>
      </c>
      <c r="C109" s="6" t="s">
        <v>111</v>
      </c>
      <c r="D109" s="6"/>
      <c r="E109" s="40"/>
      <c r="F109" s="18"/>
      <c r="G109" s="19"/>
      <c r="H109" s="2"/>
      <c r="I109" s="1"/>
      <c r="J109" s="1"/>
      <c r="K109" s="1"/>
    </row>
    <row r="110" spans="1:11" ht="15.6">
      <c r="A110" s="17"/>
      <c r="B110" s="5" t="s">
        <v>114</v>
      </c>
      <c r="C110" s="6" t="s">
        <v>111</v>
      </c>
      <c r="D110" s="6"/>
      <c r="E110" s="40"/>
      <c r="F110" s="18"/>
      <c r="G110" s="19">
        <f t="shared" si="6"/>
        <v>0</v>
      </c>
      <c r="H110" s="2"/>
      <c r="I110" s="1"/>
      <c r="J110" s="1"/>
      <c r="K110" s="1"/>
    </row>
    <row r="111" spans="1:11" ht="15.6">
      <c r="A111" s="17"/>
      <c r="B111" s="5" t="s">
        <v>115</v>
      </c>
      <c r="C111" s="6" t="s">
        <v>111</v>
      </c>
      <c r="D111" s="6"/>
      <c r="E111" s="40"/>
      <c r="F111" s="18"/>
      <c r="G111" s="19">
        <f t="shared" si="6"/>
        <v>0</v>
      </c>
      <c r="H111" s="2"/>
      <c r="I111" s="1"/>
      <c r="J111" s="1"/>
      <c r="K111" s="1"/>
    </row>
    <row r="112" spans="1:11" ht="15.6">
      <c r="A112" s="17"/>
      <c r="B112" s="5" t="s">
        <v>116</v>
      </c>
      <c r="C112" s="6" t="s">
        <v>111</v>
      </c>
      <c r="D112" s="6"/>
      <c r="E112" s="40"/>
      <c r="F112" s="18"/>
      <c r="G112" s="19">
        <f t="shared" si="6"/>
        <v>0</v>
      </c>
      <c r="H112" s="2"/>
      <c r="I112" s="1"/>
      <c r="J112" s="1"/>
      <c r="K112" s="1"/>
    </row>
    <row r="113" spans="1:11" ht="15.6">
      <c r="A113" s="17"/>
      <c r="B113" s="5" t="s">
        <v>117</v>
      </c>
      <c r="C113" s="6" t="s">
        <v>111</v>
      </c>
      <c r="D113" s="6"/>
      <c r="E113" s="40"/>
      <c r="F113" s="18"/>
      <c r="G113" s="19">
        <f t="shared" si="6"/>
        <v>0</v>
      </c>
      <c r="H113" s="2"/>
      <c r="I113" s="1"/>
      <c r="J113" s="1"/>
      <c r="K113" s="1"/>
    </row>
    <row r="114" spans="1:11" ht="15.6">
      <c r="A114" s="17"/>
      <c r="B114" s="5" t="s">
        <v>118</v>
      </c>
      <c r="C114" s="6" t="s">
        <v>111</v>
      </c>
      <c r="D114" s="6"/>
      <c r="E114" s="40"/>
      <c r="F114" s="18"/>
      <c r="G114" s="19">
        <f t="shared" si="6"/>
        <v>0</v>
      </c>
      <c r="H114" s="67"/>
      <c r="I114" s="1"/>
      <c r="J114" s="1"/>
      <c r="K114" s="1"/>
    </row>
    <row r="115" spans="1:11" ht="31.15">
      <c r="A115" s="17"/>
      <c r="B115" s="5" t="s">
        <v>119</v>
      </c>
      <c r="C115" s="6"/>
      <c r="D115" s="6"/>
      <c r="E115" s="40"/>
      <c r="F115" s="18">
        <v>0</v>
      </c>
      <c r="G115" s="19">
        <f t="shared" si="6"/>
        <v>0</v>
      </c>
      <c r="H115" s="2"/>
      <c r="I115" s="1"/>
      <c r="J115" s="1"/>
      <c r="K115" s="1"/>
    </row>
    <row r="116" spans="1:11" ht="31.15">
      <c r="A116" s="17"/>
      <c r="B116" s="5" t="s">
        <v>120</v>
      </c>
      <c r="C116" s="6"/>
      <c r="D116" s="6"/>
      <c r="E116" s="39"/>
      <c r="F116" s="18"/>
      <c r="G116" s="19"/>
      <c r="H116" s="2"/>
      <c r="I116" s="1"/>
      <c r="J116" s="1"/>
      <c r="K116" s="1"/>
    </row>
    <row r="117" spans="1:11" ht="15.6">
      <c r="A117" s="17"/>
      <c r="B117" s="5" t="s">
        <v>110</v>
      </c>
      <c r="C117" s="6" t="s">
        <v>111</v>
      </c>
      <c r="D117" s="28"/>
      <c r="E117" s="40"/>
      <c r="F117" s="18"/>
      <c r="G117" s="19">
        <f t="shared" si="6"/>
        <v>0</v>
      </c>
      <c r="H117" s="67"/>
      <c r="I117" s="1"/>
      <c r="J117" s="1"/>
      <c r="K117" s="1"/>
    </row>
    <row r="118" spans="1:11" ht="15.6">
      <c r="A118" s="17"/>
      <c r="B118" s="5" t="s">
        <v>112</v>
      </c>
      <c r="C118" s="6" t="s">
        <v>111</v>
      </c>
      <c r="D118" s="28"/>
      <c r="E118" s="40"/>
      <c r="F118" s="18"/>
      <c r="G118" s="19">
        <f t="shared" si="6"/>
        <v>0</v>
      </c>
      <c r="H118" s="67"/>
      <c r="I118" s="1"/>
      <c r="J118" s="1"/>
      <c r="K118" s="1"/>
    </row>
    <row r="119" spans="1:11" ht="15.6">
      <c r="A119" s="17"/>
      <c r="B119" s="5" t="s">
        <v>113</v>
      </c>
      <c r="C119" s="6" t="s">
        <v>111</v>
      </c>
      <c r="D119" s="28"/>
      <c r="E119" s="40"/>
      <c r="F119" s="18"/>
      <c r="G119" s="19">
        <f t="shared" si="6"/>
        <v>0</v>
      </c>
      <c r="H119" s="67"/>
      <c r="I119" s="1"/>
      <c r="J119" s="1"/>
      <c r="K119" s="1"/>
    </row>
    <row r="120" spans="1:11" ht="15.6">
      <c r="A120" s="17"/>
      <c r="B120" s="5" t="s">
        <v>114</v>
      </c>
      <c r="C120" s="6" t="s">
        <v>111</v>
      </c>
      <c r="D120" s="28"/>
      <c r="E120" s="40"/>
      <c r="F120" s="18"/>
      <c r="G120" s="19">
        <f t="shared" si="6"/>
        <v>0</v>
      </c>
      <c r="H120" s="67"/>
      <c r="I120" s="1"/>
      <c r="J120" s="1"/>
      <c r="K120" s="1"/>
    </row>
    <row r="121" spans="1:11" ht="15.6">
      <c r="A121" s="17"/>
      <c r="B121" s="5" t="s">
        <v>115</v>
      </c>
      <c r="C121" s="6" t="s">
        <v>111</v>
      </c>
      <c r="D121" s="28"/>
      <c r="E121" s="40"/>
      <c r="F121" s="18"/>
      <c r="G121" s="19">
        <f t="shared" si="6"/>
        <v>0</v>
      </c>
      <c r="H121" s="67"/>
      <c r="I121" s="1"/>
      <c r="J121" s="1"/>
      <c r="K121" s="1"/>
    </row>
    <row r="122" spans="1:11" ht="15.6">
      <c r="A122" s="17"/>
      <c r="B122" s="5" t="s">
        <v>116</v>
      </c>
      <c r="C122" s="6" t="s">
        <v>111</v>
      </c>
      <c r="D122" s="28"/>
      <c r="E122" s="40"/>
      <c r="F122" s="18"/>
      <c r="G122" s="19">
        <f t="shared" si="6"/>
        <v>0</v>
      </c>
      <c r="H122" s="2"/>
      <c r="I122" s="1"/>
      <c r="J122" s="1"/>
      <c r="K122" s="1"/>
    </row>
    <row r="123" spans="1:11" ht="15.6">
      <c r="A123" s="17"/>
      <c r="B123" s="5" t="s">
        <v>117</v>
      </c>
      <c r="C123" s="6" t="s">
        <v>111</v>
      </c>
      <c r="D123" s="28"/>
      <c r="E123" s="40"/>
      <c r="F123" s="18"/>
      <c r="G123" s="19">
        <f t="shared" si="6"/>
        <v>0</v>
      </c>
      <c r="H123" s="2"/>
      <c r="I123" s="1"/>
      <c r="J123" s="1"/>
      <c r="K123" s="1"/>
    </row>
    <row r="124" spans="1:11" ht="15.6">
      <c r="A124" s="17"/>
      <c r="B124" s="5" t="s">
        <v>118</v>
      </c>
      <c r="C124" s="6" t="s">
        <v>111</v>
      </c>
      <c r="D124" s="28"/>
      <c r="E124" s="40"/>
      <c r="F124" s="18"/>
      <c r="G124" s="19">
        <f t="shared" si="6"/>
        <v>0</v>
      </c>
      <c r="H124" s="67"/>
      <c r="I124" s="1"/>
      <c r="J124" s="1"/>
      <c r="K124" s="1"/>
    </row>
    <row r="125" spans="1:11" ht="31.15">
      <c r="A125" s="17"/>
      <c r="B125" s="5" t="s">
        <v>119</v>
      </c>
      <c r="C125" s="6"/>
      <c r="D125" s="6"/>
      <c r="E125" s="40"/>
      <c r="F125" s="18">
        <v>0</v>
      </c>
      <c r="G125" s="19">
        <f t="shared" si="6"/>
        <v>0</v>
      </c>
      <c r="H125" s="2"/>
      <c r="I125" s="1"/>
      <c r="J125" s="1"/>
      <c r="K125" s="1"/>
    </row>
    <row r="126" spans="1:11" ht="15.6">
      <c r="A126" s="17"/>
      <c r="B126" s="5"/>
      <c r="C126" s="6"/>
      <c r="D126" s="6"/>
      <c r="E126" s="40"/>
      <c r="F126" s="18"/>
      <c r="G126" s="19"/>
      <c r="H126" s="2"/>
      <c r="I126" s="1"/>
      <c r="J126" s="1"/>
      <c r="K126" s="1"/>
    </row>
    <row r="127" spans="1:11" ht="15.6">
      <c r="A127" s="17"/>
      <c r="B127" s="5" t="s">
        <v>121</v>
      </c>
      <c r="C127" s="6" t="s">
        <v>122</v>
      </c>
      <c r="D127" s="6"/>
      <c r="E127" s="39"/>
      <c r="F127" s="18"/>
      <c r="G127" s="19">
        <f>F127*D127*E127</f>
        <v>0</v>
      </c>
      <c r="H127" s="67"/>
      <c r="I127" s="1"/>
      <c r="J127" s="1"/>
      <c r="K127" s="1"/>
    </row>
    <row r="128" spans="1:11" ht="31.15">
      <c r="A128" s="17"/>
      <c r="B128" s="5" t="s">
        <v>123</v>
      </c>
      <c r="C128" s="6" t="s">
        <v>124</v>
      </c>
      <c r="D128" s="6"/>
      <c r="E128" s="40"/>
      <c r="F128" s="18"/>
      <c r="G128" s="19">
        <f t="shared" si="6"/>
        <v>0</v>
      </c>
      <c r="H128" s="2"/>
      <c r="I128" s="1"/>
      <c r="J128" s="1"/>
      <c r="K128" s="1"/>
    </row>
    <row r="129" spans="1:11" ht="15.6">
      <c r="A129" s="17"/>
      <c r="B129" s="5"/>
      <c r="C129" s="6"/>
      <c r="D129" s="6"/>
      <c r="E129" s="6"/>
      <c r="F129" s="18"/>
      <c r="G129" s="19"/>
      <c r="H129" s="2"/>
      <c r="I129" s="1"/>
      <c r="J129" s="1"/>
      <c r="K129" s="1"/>
    </row>
    <row r="130" spans="1:11" ht="18">
      <c r="A130" s="31">
        <v>8</v>
      </c>
      <c r="B130" s="32" t="s">
        <v>125</v>
      </c>
      <c r="C130" s="33"/>
      <c r="D130" s="33"/>
      <c r="E130" s="33"/>
      <c r="F130" s="60"/>
      <c r="G130" s="42">
        <f>SUM(G131:G136)</f>
        <v>0</v>
      </c>
      <c r="H130" s="43"/>
      <c r="I130" s="1"/>
      <c r="J130" s="1"/>
      <c r="K130" s="1"/>
    </row>
    <row r="131" spans="1:11" ht="15.6">
      <c r="A131" s="17"/>
      <c r="B131" s="5" t="s">
        <v>126</v>
      </c>
      <c r="C131" s="6" t="s">
        <v>127</v>
      </c>
      <c r="D131" s="6"/>
      <c r="E131" s="6"/>
      <c r="F131" s="61"/>
      <c r="G131" s="19">
        <f t="shared" ref="G131:G132" si="7">D131*E131*F131</f>
        <v>0</v>
      </c>
      <c r="H131" s="67"/>
      <c r="I131" s="1"/>
      <c r="J131" s="1"/>
      <c r="K131" s="1"/>
    </row>
    <row r="132" spans="1:11" ht="15.6">
      <c r="A132" s="17"/>
      <c r="B132" s="5" t="s">
        <v>128</v>
      </c>
      <c r="C132" s="6" t="s">
        <v>127</v>
      </c>
      <c r="D132" s="6"/>
      <c r="E132" s="6"/>
      <c r="F132" s="61"/>
      <c r="G132" s="19">
        <f t="shared" si="7"/>
        <v>0</v>
      </c>
      <c r="H132" s="67"/>
      <c r="I132" s="1"/>
      <c r="J132" s="1"/>
      <c r="K132" s="1"/>
    </row>
    <row r="133" spans="1:11" ht="15.6">
      <c r="A133" s="17"/>
      <c r="B133" s="5" t="s">
        <v>129</v>
      </c>
      <c r="C133" s="6" t="s">
        <v>130</v>
      </c>
      <c r="D133" s="6"/>
      <c r="E133" s="40"/>
      <c r="F133" s="58">
        <v>0</v>
      </c>
      <c r="G133" s="19">
        <f>D133*F133</f>
        <v>0</v>
      </c>
      <c r="H133" s="2"/>
      <c r="I133" s="1"/>
      <c r="J133" s="1"/>
      <c r="K133" s="1"/>
    </row>
    <row r="134" spans="1:11" ht="15.6">
      <c r="A134" s="17"/>
      <c r="B134" s="5" t="s">
        <v>131</v>
      </c>
      <c r="C134" s="6" t="s">
        <v>130</v>
      </c>
      <c r="D134" s="6"/>
      <c r="E134" s="40"/>
      <c r="F134" s="58"/>
      <c r="G134" s="19">
        <f>D134*F134</f>
        <v>0</v>
      </c>
      <c r="H134" s="67"/>
      <c r="I134" s="1"/>
      <c r="J134" s="1"/>
      <c r="K134" s="1"/>
    </row>
    <row r="135" spans="1:11" ht="43.15" customHeight="1">
      <c r="A135" s="17"/>
      <c r="B135" s="5" t="s">
        <v>132</v>
      </c>
      <c r="C135" s="6" t="s">
        <v>130</v>
      </c>
      <c r="D135" s="6"/>
      <c r="E135" s="40"/>
      <c r="F135" s="57"/>
      <c r="G135" s="19">
        <f>D135*F135</f>
        <v>0</v>
      </c>
      <c r="H135" s="67"/>
      <c r="I135" s="1"/>
      <c r="J135" s="1"/>
      <c r="K135" s="1"/>
    </row>
    <row r="136" spans="1:11" ht="15.6">
      <c r="A136" s="17"/>
      <c r="B136" s="5"/>
      <c r="C136" s="6"/>
      <c r="D136" s="6"/>
      <c r="E136" s="6"/>
      <c r="F136" s="18"/>
      <c r="G136" s="19"/>
      <c r="H136" s="2"/>
      <c r="I136" s="1"/>
      <c r="J136" s="1"/>
      <c r="K136" s="1"/>
    </row>
    <row r="137" spans="1:11" ht="26.45" customHeight="1">
      <c r="A137" s="49"/>
      <c r="B137" s="44" t="s">
        <v>133</v>
      </c>
      <c r="C137" s="45"/>
      <c r="D137" s="45"/>
      <c r="E137" s="45"/>
      <c r="F137" s="46"/>
      <c r="G137" s="47">
        <f>G3+G13+G83+G87+G99+G719+G130+G103+G73</f>
        <v>0</v>
      </c>
      <c r="H137" s="48"/>
      <c r="I137" s="1"/>
      <c r="J137" s="1"/>
      <c r="K137" s="1"/>
    </row>
    <row r="138" spans="1:11" ht="15.6">
      <c r="B138" s="11"/>
      <c r="C138" s="9"/>
      <c r="D138" s="9"/>
      <c r="E138" s="9"/>
      <c r="F138" s="10"/>
      <c r="G138" s="9"/>
      <c r="H138" s="13"/>
      <c r="I138" s="1"/>
    </row>
    <row r="139" spans="1:11" ht="15.6">
      <c r="B139" s="11"/>
      <c r="C139" s="9"/>
      <c r="D139" s="9"/>
      <c r="E139" s="9"/>
      <c r="F139" s="10"/>
      <c r="G139" s="9"/>
      <c r="H139" s="13"/>
      <c r="I139" s="1"/>
    </row>
    <row r="140" spans="1:11" ht="15.6">
      <c r="B140" s="11"/>
      <c r="C140" s="9"/>
      <c r="D140" s="9"/>
      <c r="E140" s="9"/>
      <c r="F140" s="10"/>
      <c r="G140" s="9"/>
      <c r="H140" s="13"/>
      <c r="I140" s="1"/>
    </row>
    <row r="141" spans="1:11" ht="15.6">
      <c r="B141" s="11"/>
      <c r="C141" s="9"/>
      <c r="D141" s="9"/>
      <c r="E141" s="9"/>
      <c r="F141" s="10"/>
      <c r="G141" s="9"/>
      <c r="H141" s="13"/>
      <c r="I141" s="1"/>
    </row>
    <row r="142" spans="1:11" ht="15.6">
      <c r="B142" s="11"/>
      <c r="C142" s="9"/>
      <c r="D142" s="9"/>
      <c r="E142" s="9"/>
      <c r="F142" s="10"/>
      <c r="G142" s="9"/>
      <c r="H142" s="13"/>
      <c r="I142" s="1"/>
    </row>
    <row r="143" spans="1:11" ht="15.6">
      <c r="B143" s="11"/>
      <c r="C143" s="9"/>
      <c r="D143" s="9"/>
      <c r="E143" s="9"/>
      <c r="F143" s="10"/>
      <c r="G143" s="9"/>
      <c r="H143" s="13"/>
      <c r="I143" s="1"/>
    </row>
    <row r="144" spans="1:11" ht="15.6">
      <c r="B144" s="11"/>
      <c r="C144" s="9"/>
      <c r="D144" s="9"/>
      <c r="E144" s="9"/>
      <c r="F144" s="10"/>
      <c r="G144" s="9"/>
      <c r="H144" s="13"/>
      <c r="I144" s="1"/>
    </row>
    <row r="145" spans="2:9" ht="15.6">
      <c r="B145" s="11"/>
      <c r="C145" s="9"/>
      <c r="D145" s="9"/>
      <c r="E145" s="9"/>
      <c r="F145" s="10"/>
      <c r="G145" s="9"/>
      <c r="H145" s="13"/>
      <c r="I145" s="1"/>
    </row>
    <row r="146" spans="2:9" ht="15.6">
      <c r="B146" s="11"/>
      <c r="C146" s="9"/>
      <c r="D146" s="9"/>
      <c r="E146" s="9"/>
      <c r="F146" s="10"/>
      <c r="G146" s="9"/>
      <c r="H146" s="13"/>
      <c r="I146" s="1"/>
    </row>
    <row r="147" spans="2:9" ht="15.6">
      <c r="B147" s="11"/>
      <c r="C147" s="9"/>
      <c r="D147" s="9"/>
      <c r="E147" s="9"/>
      <c r="F147" s="10"/>
      <c r="G147" s="9"/>
      <c r="H147" s="13"/>
      <c r="I147" s="1"/>
    </row>
    <row r="148" spans="2:9" ht="15.6">
      <c r="B148" s="13"/>
      <c r="C148" s="14"/>
      <c r="D148" s="14"/>
      <c r="E148" s="14"/>
      <c r="F148" s="15"/>
      <c r="G148" s="14"/>
      <c r="H148" s="13"/>
      <c r="I148" s="1"/>
    </row>
    <row r="149" spans="2:9" ht="15.6">
      <c r="B149" s="13"/>
      <c r="C149" s="14"/>
      <c r="D149" s="14"/>
      <c r="E149" s="14"/>
      <c r="F149" s="15"/>
      <c r="G149" s="14"/>
      <c r="H149" s="13"/>
      <c r="I149" s="1"/>
    </row>
    <row r="150" spans="2:9" ht="15.6">
      <c r="B150" s="13"/>
      <c r="C150" s="14"/>
      <c r="D150" s="14"/>
      <c r="E150" s="14"/>
      <c r="F150" s="15"/>
      <c r="G150" s="14"/>
      <c r="H150" s="13"/>
      <c r="I150" s="1"/>
    </row>
    <row r="151" spans="2:9" ht="15.6">
      <c r="B151" s="13"/>
      <c r="C151" s="14"/>
      <c r="D151" s="14"/>
      <c r="E151" s="14"/>
      <c r="F151" s="15"/>
      <c r="G151" s="14"/>
      <c r="H151" s="13"/>
      <c r="I151" s="1"/>
    </row>
    <row r="152" spans="2:9" ht="15.6">
      <c r="B152" s="13"/>
      <c r="C152" s="14"/>
      <c r="D152" s="14"/>
      <c r="E152" s="14"/>
      <c r="F152" s="15"/>
      <c r="G152" s="14"/>
      <c r="H152" s="13"/>
      <c r="I152" s="1"/>
    </row>
    <row r="153" spans="2:9" ht="15.6">
      <c r="B153" s="13"/>
      <c r="C153" s="14"/>
      <c r="D153" s="14"/>
      <c r="E153" s="14"/>
      <c r="F153" s="15"/>
      <c r="G153" s="14"/>
      <c r="H153" s="13"/>
      <c r="I153" s="1"/>
    </row>
    <row r="154" spans="2:9" ht="15.6">
      <c r="B154" s="13"/>
      <c r="C154" s="14"/>
      <c r="D154" s="14"/>
      <c r="E154" s="14"/>
      <c r="F154" s="15"/>
      <c r="G154" s="14"/>
      <c r="H154" s="13"/>
      <c r="I154" s="1"/>
    </row>
    <row r="155" spans="2:9" ht="15.6">
      <c r="B155" s="13"/>
      <c r="C155" s="14"/>
      <c r="D155" s="14"/>
      <c r="E155" s="14"/>
      <c r="F155" s="15"/>
      <c r="G155" s="14"/>
      <c r="H155" s="13"/>
      <c r="I155" s="1"/>
    </row>
    <row r="156" spans="2:9" ht="15.6">
      <c r="B156" s="13"/>
      <c r="C156" s="14"/>
      <c r="D156" s="14"/>
      <c r="E156" s="14"/>
      <c r="F156" s="15"/>
      <c r="G156" s="14"/>
      <c r="H156" s="13"/>
      <c r="I156" s="1"/>
    </row>
    <row r="157" spans="2:9" ht="15.6">
      <c r="B157" s="13"/>
      <c r="C157" s="14"/>
      <c r="D157" s="14"/>
      <c r="E157" s="14"/>
      <c r="F157" s="15"/>
      <c r="G157" s="14"/>
      <c r="H157" s="13"/>
      <c r="I157" s="1"/>
    </row>
    <row r="158" spans="2:9" ht="15.6">
      <c r="B158" s="13"/>
      <c r="C158" s="14"/>
      <c r="D158" s="14"/>
      <c r="E158" s="14"/>
      <c r="F158" s="15"/>
      <c r="G158" s="14"/>
      <c r="H158" s="13"/>
      <c r="I158" s="1"/>
    </row>
    <row r="159" spans="2:9" ht="15.6">
      <c r="B159" s="13"/>
      <c r="C159" s="14"/>
      <c r="D159" s="14"/>
      <c r="E159" s="14"/>
      <c r="F159" s="15"/>
      <c r="G159" s="14"/>
      <c r="H159" s="13"/>
      <c r="I159" s="1"/>
    </row>
    <row r="160" spans="2:9" ht="15.6">
      <c r="B160" s="13"/>
      <c r="C160" s="14"/>
      <c r="D160" s="14"/>
      <c r="E160" s="14"/>
      <c r="F160" s="15"/>
      <c r="G160" s="14"/>
      <c r="H160" s="13"/>
      <c r="I160" s="1"/>
    </row>
    <row r="161" spans="1:11" ht="15.6">
      <c r="B161" s="13"/>
      <c r="C161" s="14"/>
      <c r="D161" s="14"/>
      <c r="E161" s="14"/>
      <c r="F161" s="15"/>
      <c r="G161" s="14"/>
      <c r="H161" s="13"/>
      <c r="I161" s="1"/>
    </row>
    <row r="162" spans="1:11">
      <c r="F162" s="16"/>
    </row>
    <row r="163" spans="1:11">
      <c r="F163" s="16"/>
    </row>
    <row r="164" spans="1:11">
      <c r="F164" s="16"/>
    </row>
    <row r="165" spans="1:11">
      <c r="F165" s="16"/>
    </row>
    <row r="166" spans="1:11">
      <c r="F166" s="16"/>
    </row>
    <row r="167" spans="1:11">
      <c r="F167" s="16"/>
    </row>
    <row r="168" spans="1:11">
      <c r="F168" s="16"/>
    </row>
    <row r="169" spans="1:11">
      <c r="F169" s="16"/>
    </row>
    <row r="170" spans="1:11">
      <c r="F170" s="16"/>
    </row>
    <row r="171" spans="1:11" s="7" customFormat="1">
      <c r="A171" s="8"/>
      <c r="B171" s="3"/>
      <c r="F171" s="16"/>
      <c r="H171" s="3"/>
      <c r="I171"/>
      <c r="J171"/>
      <c r="K171"/>
    </row>
    <row r="172" spans="1:11" s="7" customFormat="1">
      <c r="A172" s="8"/>
      <c r="B172" s="3"/>
      <c r="F172" s="16"/>
      <c r="H172" s="3"/>
      <c r="I172"/>
      <c r="J172"/>
      <c r="K172"/>
    </row>
    <row r="173" spans="1:11" s="7" customFormat="1">
      <c r="A173" s="8"/>
      <c r="B173" s="3"/>
      <c r="F173" s="16"/>
      <c r="H173" s="3"/>
      <c r="I173"/>
      <c r="J173"/>
      <c r="K173"/>
    </row>
    <row r="174" spans="1:11" s="7" customFormat="1">
      <c r="A174" s="8"/>
      <c r="B174" s="3"/>
      <c r="F174" s="16"/>
      <c r="H174" s="3"/>
      <c r="I174"/>
      <c r="J174"/>
      <c r="K174"/>
    </row>
    <row r="175" spans="1:11" s="7" customFormat="1">
      <c r="A175" s="8"/>
      <c r="B175" s="3"/>
      <c r="F175" s="16"/>
      <c r="H175" s="3"/>
      <c r="I175"/>
      <c r="J175"/>
      <c r="K175"/>
    </row>
    <row r="176" spans="1:11" s="7" customFormat="1">
      <c r="A176" s="8"/>
      <c r="B176" s="3"/>
      <c r="F176" s="16"/>
      <c r="H176" s="3"/>
      <c r="I176"/>
      <c r="J176"/>
      <c r="K176"/>
    </row>
    <row r="177" spans="1:11" s="7" customFormat="1">
      <c r="A177" s="8"/>
      <c r="B177" s="3"/>
      <c r="F177" s="16"/>
      <c r="H177" s="3"/>
      <c r="I177"/>
      <c r="J177"/>
      <c r="K177"/>
    </row>
    <row r="178" spans="1:11" s="7" customFormat="1">
      <c r="A178" s="8"/>
      <c r="B178" s="3"/>
      <c r="F178" s="16"/>
      <c r="H178" s="3"/>
      <c r="I178"/>
      <c r="J178"/>
      <c r="K178"/>
    </row>
    <row r="179" spans="1:11" s="7" customFormat="1">
      <c r="A179" s="8"/>
      <c r="B179" s="3"/>
      <c r="F179" s="16"/>
      <c r="H179" s="3"/>
      <c r="I179"/>
      <c r="J179"/>
      <c r="K179"/>
    </row>
    <row r="180" spans="1:11" s="7" customFormat="1">
      <c r="A180" s="8"/>
      <c r="B180" s="3"/>
      <c r="F180" s="16"/>
      <c r="H180" s="3"/>
      <c r="I180"/>
      <c r="J180"/>
      <c r="K180"/>
    </row>
    <row r="181" spans="1:11" s="7" customFormat="1">
      <c r="A181" s="8"/>
      <c r="B181" s="3"/>
      <c r="F181" s="16"/>
      <c r="H181" s="3"/>
      <c r="I181"/>
      <c r="J181"/>
      <c r="K181"/>
    </row>
    <row r="182" spans="1:11" s="7" customFormat="1">
      <c r="A182" s="8"/>
      <c r="B182" s="3"/>
      <c r="F182" s="16"/>
      <c r="H182" s="3"/>
      <c r="I182"/>
      <c r="J182"/>
      <c r="K182"/>
    </row>
    <row r="183" spans="1:11" s="7" customFormat="1">
      <c r="A183" s="8"/>
      <c r="B183" s="3"/>
      <c r="F183" s="16"/>
      <c r="H183" s="3"/>
      <c r="I183"/>
      <c r="J183"/>
      <c r="K183"/>
    </row>
    <row r="184" spans="1:11" s="7" customFormat="1">
      <c r="A184" s="8"/>
      <c r="B184" s="3"/>
      <c r="F184" s="16"/>
      <c r="H184" s="3"/>
      <c r="I184"/>
      <c r="J184"/>
      <c r="K184"/>
    </row>
    <row r="185" spans="1:11" s="7" customFormat="1">
      <c r="A185" s="8"/>
      <c r="B185" s="3"/>
      <c r="F185" s="16"/>
      <c r="H185" s="3"/>
      <c r="I185"/>
      <c r="J185"/>
      <c r="K185"/>
    </row>
    <row r="186" spans="1:11" s="7" customFormat="1">
      <c r="A186" s="8"/>
      <c r="B186" s="3"/>
      <c r="F186" s="16"/>
      <c r="H186" s="3"/>
      <c r="I186"/>
      <c r="J186"/>
      <c r="K186"/>
    </row>
    <row r="187" spans="1:11" s="7" customFormat="1">
      <c r="A187" s="8"/>
      <c r="B187" s="3"/>
      <c r="F187" s="16"/>
      <c r="H187" s="3"/>
      <c r="I187"/>
      <c r="J187"/>
      <c r="K187"/>
    </row>
    <row r="188" spans="1:11" s="7" customFormat="1">
      <c r="A188" s="8"/>
      <c r="B188" s="3"/>
      <c r="F188" s="16"/>
      <c r="H188" s="3"/>
      <c r="I188"/>
      <c r="J188"/>
      <c r="K188"/>
    </row>
    <row r="189" spans="1:11" s="7" customFormat="1">
      <c r="A189" s="8"/>
      <c r="B189" s="3"/>
      <c r="F189" s="16"/>
      <c r="H189" s="3"/>
      <c r="I189"/>
      <c r="J189"/>
      <c r="K189"/>
    </row>
    <row r="190" spans="1:11" s="7" customFormat="1">
      <c r="A190" s="8"/>
      <c r="B190" s="3"/>
      <c r="F190" s="16"/>
      <c r="H190" s="3"/>
      <c r="I190"/>
      <c r="J190"/>
      <c r="K190"/>
    </row>
    <row r="191" spans="1:11" s="7" customFormat="1">
      <c r="A191" s="8"/>
      <c r="B191" s="3"/>
      <c r="F191" s="16"/>
      <c r="H191" s="3"/>
      <c r="I191"/>
      <c r="J191"/>
      <c r="K191"/>
    </row>
    <row r="192" spans="1:11" s="7" customFormat="1">
      <c r="A192" s="8"/>
      <c r="B192" s="3"/>
      <c r="F192" s="16"/>
      <c r="H192" s="3"/>
      <c r="I192"/>
      <c r="J192"/>
      <c r="K192"/>
    </row>
    <row r="193" spans="1:11" s="7" customFormat="1">
      <c r="A193" s="8"/>
      <c r="B193" s="3"/>
      <c r="F193" s="16"/>
      <c r="H193" s="3"/>
      <c r="I193"/>
      <c r="J193"/>
      <c r="K193"/>
    </row>
    <row r="194" spans="1:11" s="7" customFormat="1">
      <c r="A194" s="8"/>
      <c r="B194" s="3"/>
      <c r="F194" s="16"/>
      <c r="H194" s="3"/>
      <c r="I194"/>
      <c r="J194"/>
      <c r="K194"/>
    </row>
    <row r="195" spans="1:11" s="7" customFormat="1">
      <c r="A195" s="8"/>
      <c r="B195" s="3"/>
      <c r="F195" s="16"/>
      <c r="H195" s="3"/>
      <c r="I195"/>
      <c r="J195"/>
      <c r="K195"/>
    </row>
    <row r="196" spans="1:11" s="7" customFormat="1">
      <c r="A196" s="8"/>
      <c r="B196" s="3"/>
      <c r="F196" s="16"/>
      <c r="H196" s="3"/>
      <c r="I196"/>
      <c r="J196"/>
      <c r="K196"/>
    </row>
    <row r="197" spans="1:11" s="7" customFormat="1">
      <c r="A197" s="8"/>
      <c r="B197" s="3"/>
      <c r="F197" s="16"/>
      <c r="H197" s="3"/>
      <c r="I197"/>
      <c r="J197"/>
      <c r="K197"/>
    </row>
    <row r="198" spans="1:11" s="7" customFormat="1">
      <c r="A198" s="8"/>
      <c r="B198" s="3"/>
      <c r="F198" s="16"/>
      <c r="H198" s="3"/>
      <c r="I198"/>
      <c r="J198"/>
      <c r="K198"/>
    </row>
    <row r="199" spans="1:11" s="7" customFormat="1">
      <c r="A199" s="8"/>
      <c r="B199" s="3"/>
      <c r="F199" s="16"/>
      <c r="H199" s="3"/>
      <c r="I199"/>
      <c r="J199"/>
      <c r="K199"/>
    </row>
    <row r="200" spans="1:11" s="7" customFormat="1">
      <c r="A200" s="8"/>
      <c r="B200" s="3"/>
      <c r="F200" s="16"/>
      <c r="H200" s="3"/>
      <c r="I200"/>
      <c r="J200"/>
      <c r="K200"/>
    </row>
    <row r="201" spans="1:11" s="7" customFormat="1">
      <c r="A201" s="8"/>
      <c r="B201" s="3"/>
      <c r="F201" s="16"/>
      <c r="H201" s="3"/>
      <c r="I201"/>
      <c r="J201"/>
      <c r="K201"/>
    </row>
    <row r="202" spans="1:11" s="7" customFormat="1">
      <c r="A202" s="8"/>
      <c r="B202" s="3"/>
      <c r="F202" s="16"/>
      <c r="H202" s="3"/>
      <c r="I202"/>
      <c r="J202"/>
      <c r="K202"/>
    </row>
    <row r="203" spans="1:11" s="7" customFormat="1">
      <c r="A203" s="8"/>
      <c r="B203" s="3"/>
      <c r="F203" s="16"/>
      <c r="H203" s="3"/>
      <c r="I203"/>
      <c r="J203"/>
      <c r="K203"/>
    </row>
    <row r="204" spans="1:11" s="7" customFormat="1">
      <c r="A204" s="8"/>
      <c r="B204" s="3"/>
      <c r="F204" s="16"/>
      <c r="H204" s="3"/>
      <c r="I204"/>
      <c r="J204"/>
      <c r="K204"/>
    </row>
    <row r="205" spans="1:11" s="7" customFormat="1">
      <c r="A205" s="8"/>
      <c r="B205" s="3"/>
      <c r="F205" s="16"/>
      <c r="H205" s="3"/>
      <c r="I205"/>
      <c r="J205"/>
      <c r="K205"/>
    </row>
    <row r="206" spans="1:11" s="7" customFormat="1">
      <c r="A206" s="8"/>
      <c r="B206" s="3"/>
      <c r="F206" s="16"/>
      <c r="H206" s="3"/>
      <c r="I206"/>
      <c r="J206"/>
      <c r="K206"/>
    </row>
    <row r="207" spans="1:11" s="7" customFormat="1">
      <c r="A207" s="8"/>
      <c r="B207" s="3"/>
      <c r="F207" s="16"/>
      <c r="H207" s="3"/>
      <c r="I207"/>
      <c r="J207"/>
      <c r="K207"/>
    </row>
    <row r="208" spans="1:11" s="7" customFormat="1">
      <c r="A208" s="8"/>
      <c r="B208" s="3"/>
      <c r="F208" s="16"/>
      <c r="H208" s="3"/>
      <c r="I208"/>
      <c r="J208"/>
      <c r="K208"/>
    </row>
    <row r="209" spans="1:11" s="7" customFormat="1">
      <c r="A209" s="8"/>
      <c r="B209" s="3"/>
      <c r="F209" s="16"/>
      <c r="H209" s="3"/>
      <c r="I209"/>
      <c r="J209"/>
      <c r="K209"/>
    </row>
    <row r="210" spans="1:11" s="7" customFormat="1">
      <c r="A210" s="8"/>
      <c r="B210" s="3"/>
      <c r="F210" s="16"/>
      <c r="H210" s="3"/>
      <c r="I210"/>
      <c r="J210"/>
      <c r="K210"/>
    </row>
    <row r="211" spans="1:11" s="7" customFormat="1">
      <c r="A211" s="8"/>
      <c r="B211" s="3"/>
      <c r="F211" s="16"/>
      <c r="H211" s="3"/>
      <c r="I211"/>
      <c r="J211"/>
      <c r="K211"/>
    </row>
    <row r="212" spans="1:11" s="7" customFormat="1">
      <c r="A212" s="8"/>
      <c r="B212" s="3"/>
      <c r="F212" s="16"/>
      <c r="H212" s="3"/>
      <c r="I212"/>
      <c r="J212"/>
      <c r="K212"/>
    </row>
    <row r="213" spans="1:11" s="7" customFormat="1">
      <c r="A213" s="8"/>
      <c r="B213" s="3"/>
      <c r="F213" s="16"/>
      <c r="H213" s="3"/>
      <c r="I213"/>
      <c r="J213"/>
      <c r="K213"/>
    </row>
    <row r="214" spans="1:11" s="7" customFormat="1">
      <c r="A214" s="8"/>
      <c r="B214" s="3"/>
      <c r="F214" s="16"/>
      <c r="H214" s="3"/>
      <c r="I214"/>
      <c r="J214"/>
      <c r="K214"/>
    </row>
    <row r="215" spans="1:11" s="7" customFormat="1">
      <c r="A215" s="8"/>
      <c r="B215" s="3"/>
      <c r="F215" s="16"/>
      <c r="H215" s="3"/>
      <c r="I215"/>
      <c r="J215"/>
      <c r="K215"/>
    </row>
    <row r="216" spans="1:11" s="7" customFormat="1">
      <c r="A216" s="8"/>
      <c r="B216" s="3"/>
      <c r="F216" s="16"/>
      <c r="H216" s="3"/>
      <c r="I216"/>
      <c r="J216"/>
      <c r="K216"/>
    </row>
    <row r="217" spans="1:11" s="7" customFormat="1">
      <c r="A217" s="8"/>
      <c r="B217" s="3"/>
      <c r="F217" s="16"/>
      <c r="H217" s="3"/>
      <c r="I217"/>
      <c r="J217"/>
      <c r="K217"/>
    </row>
    <row r="218" spans="1:11" s="7" customFormat="1">
      <c r="A218" s="8"/>
      <c r="B218" s="3"/>
      <c r="F218" s="16"/>
      <c r="H218" s="3"/>
      <c r="I218"/>
      <c r="J218"/>
      <c r="K218"/>
    </row>
    <row r="219" spans="1:11" s="7" customFormat="1">
      <c r="A219" s="8"/>
      <c r="B219" s="3"/>
      <c r="F219" s="16"/>
      <c r="H219" s="3"/>
      <c r="I219"/>
      <c r="J219"/>
      <c r="K219"/>
    </row>
    <row r="220" spans="1:11" s="7" customFormat="1">
      <c r="A220" s="8"/>
      <c r="B220" s="3"/>
      <c r="F220" s="16"/>
      <c r="H220" s="3"/>
      <c r="I220"/>
      <c r="J220"/>
      <c r="K220"/>
    </row>
    <row r="221" spans="1:11" s="7" customFormat="1">
      <c r="A221" s="8"/>
      <c r="B221" s="3"/>
      <c r="F221" s="16"/>
      <c r="H221" s="3"/>
      <c r="I221"/>
      <c r="J221"/>
      <c r="K221"/>
    </row>
    <row r="222" spans="1:11" s="7" customFormat="1">
      <c r="A222" s="8"/>
      <c r="B222" s="3"/>
      <c r="F222" s="16"/>
      <c r="H222" s="3"/>
      <c r="I222"/>
      <c r="J222"/>
      <c r="K222"/>
    </row>
    <row r="223" spans="1:11" s="7" customFormat="1">
      <c r="A223" s="8"/>
      <c r="B223" s="3"/>
      <c r="F223" s="16"/>
      <c r="H223" s="3"/>
      <c r="I223"/>
      <c r="J223"/>
      <c r="K223"/>
    </row>
    <row r="224" spans="1:11" s="7" customFormat="1">
      <c r="A224" s="8"/>
      <c r="B224" s="3"/>
      <c r="F224" s="16"/>
      <c r="H224" s="3"/>
      <c r="I224"/>
      <c r="J224"/>
      <c r="K224"/>
    </row>
    <row r="225" spans="1:11" s="7" customFormat="1">
      <c r="A225" s="8"/>
      <c r="B225" s="3"/>
      <c r="F225" s="16"/>
      <c r="H225" s="3"/>
      <c r="I225"/>
      <c r="J225"/>
      <c r="K225"/>
    </row>
  </sheetData>
  <pageMargins left="0.7" right="0.7" top="0.75" bottom="0.75" header="0.3" footer="0.3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B41BB-6F88-4765-8230-E9D0E8599F4B}">
  <dimension ref="A1:A30"/>
  <sheetViews>
    <sheetView zoomScaleNormal="100" zoomScaleSheetLayoutView="70" workbookViewId="0">
      <selection activeCell="A4" sqref="A4"/>
    </sheetView>
  </sheetViews>
  <sheetFormatPr defaultColWidth="11.42578125" defaultRowHeight="14.45"/>
  <cols>
    <col min="1" max="1" width="99.7109375" customWidth="1"/>
  </cols>
  <sheetData>
    <row r="1" spans="1:1" ht="18">
      <c r="A1" s="73" t="s">
        <v>134</v>
      </c>
    </row>
    <row r="3" spans="1:1" ht="18">
      <c r="A3" s="52" t="s">
        <v>135</v>
      </c>
    </row>
    <row r="4" spans="1:1" ht="43.15">
      <c r="A4" s="3" t="s">
        <v>136</v>
      </c>
    </row>
    <row r="5" spans="1:1">
      <c r="A5" s="3"/>
    </row>
    <row r="6" spans="1:1" ht="28.9">
      <c r="A6" s="3" t="s">
        <v>137</v>
      </c>
    </row>
    <row r="7" spans="1:1" ht="15" thickBot="1"/>
    <row r="8" spans="1:1" ht="15" thickBot="1">
      <c r="A8" s="50" t="s">
        <v>138</v>
      </c>
    </row>
    <row r="9" spans="1:1" ht="15" thickBot="1">
      <c r="A9" s="51" t="s">
        <v>139</v>
      </c>
    </row>
    <row r="10" spans="1:1" ht="15" thickBot="1">
      <c r="A10" s="51" t="s">
        <v>140</v>
      </c>
    </row>
    <row r="11" spans="1:1" ht="15" thickBot="1">
      <c r="A11" s="51" t="s">
        <v>141</v>
      </c>
    </row>
    <row r="12" spans="1:1" ht="15" thickBot="1">
      <c r="A12" s="51" t="s">
        <v>142</v>
      </c>
    </row>
    <row r="13" spans="1:1" ht="15" thickBot="1">
      <c r="A13" s="51" t="s">
        <v>143</v>
      </c>
    </row>
    <row r="14" spans="1:1" ht="15" thickBot="1">
      <c r="A14" s="51" t="s">
        <v>144</v>
      </c>
    </row>
    <row r="15" spans="1:1" ht="15" thickBot="1">
      <c r="A15" s="51" t="s">
        <v>145</v>
      </c>
    </row>
    <row r="19" spans="1:1" ht="18">
      <c r="A19" s="52" t="s">
        <v>146</v>
      </c>
    </row>
    <row r="20" spans="1:1" ht="43.15">
      <c r="A20" s="3" t="s">
        <v>147</v>
      </c>
    </row>
    <row r="21" spans="1:1">
      <c r="A21" s="3"/>
    </row>
    <row r="22" spans="1:1" ht="28.9">
      <c r="A22" s="3" t="s">
        <v>148</v>
      </c>
    </row>
    <row r="23" spans="1:1" ht="15" thickBot="1"/>
    <row r="24" spans="1:1" ht="15" thickBot="1">
      <c r="A24" s="50" t="s">
        <v>149</v>
      </c>
    </row>
    <row r="25" spans="1:1" ht="15" thickBot="1">
      <c r="A25" s="51" t="s">
        <v>150</v>
      </c>
    </row>
    <row r="26" spans="1:1" ht="15" thickBot="1">
      <c r="A26" s="51" t="s">
        <v>151</v>
      </c>
    </row>
    <row r="27" spans="1:1" ht="15" thickBot="1">
      <c r="A27" s="51" t="s">
        <v>152</v>
      </c>
    </row>
    <row r="28" spans="1:1" ht="15" thickBot="1">
      <c r="A28" s="51" t="s">
        <v>153</v>
      </c>
    </row>
    <row r="29" spans="1:1" ht="15" thickBot="1">
      <c r="A29" s="51" t="s">
        <v>154</v>
      </c>
    </row>
    <row r="30" spans="1:1" ht="15" thickBot="1">
      <c r="A30" s="51" t="s">
        <v>155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994B6-01D9-46E1-A047-7941006A8954}">
  <sheetPr>
    <pageSetUpPr fitToPage="1"/>
  </sheetPr>
  <dimension ref="A2:Q225"/>
  <sheetViews>
    <sheetView tabSelected="1" topLeftCell="A30" zoomScale="80" zoomScaleNormal="80" zoomScaleSheetLayoutView="55" workbookViewId="0">
      <selection activeCell="L39" sqref="L39"/>
    </sheetView>
  </sheetViews>
  <sheetFormatPr defaultColWidth="11.42578125" defaultRowHeight="14.45"/>
  <cols>
    <col min="1" max="1" width="2" style="8" bestFit="1" customWidth="1"/>
    <col min="2" max="2" width="49.7109375" style="3" customWidth="1"/>
    <col min="3" max="3" width="25.85546875" style="7" customWidth="1"/>
    <col min="4" max="5" width="19.140625" style="7" customWidth="1"/>
    <col min="6" max="6" width="19.140625" style="12" customWidth="1"/>
    <col min="7" max="7" width="19.140625" style="7" customWidth="1"/>
    <col min="8" max="8" width="32.42578125" style="3" customWidth="1"/>
  </cols>
  <sheetData>
    <row r="2" spans="1:9" ht="21">
      <c r="A2" s="21"/>
      <c r="B2" s="22" t="s">
        <v>0</v>
      </c>
      <c r="C2" s="23" t="s">
        <v>1</v>
      </c>
      <c r="D2" s="23" t="s">
        <v>2</v>
      </c>
      <c r="E2" s="23" t="s">
        <v>3</v>
      </c>
      <c r="F2" s="24" t="s">
        <v>4</v>
      </c>
      <c r="G2" s="25" t="s">
        <v>5</v>
      </c>
      <c r="H2" s="25" t="s">
        <v>6</v>
      </c>
      <c r="I2" s="1"/>
    </row>
    <row r="3" spans="1:9" ht="18">
      <c r="A3" s="31">
        <v>1</v>
      </c>
      <c r="B3" s="32" t="s">
        <v>7</v>
      </c>
      <c r="C3" s="33"/>
      <c r="D3" s="33"/>
      <c r="E3" s="33"/>
      <c r="F3" s="34"/>
      <c r="G3" s="42">
        <f>SUM(G4:G12)</f>
        <v>0</v>
      </c>
      <c r="H3" s="43"/>
      <c r="I3" s="1"/>
    </row>
    <row r="4" spans="1:9" ht="39.6" customHeight="1">
      <c r="A4" s="26"/>
      <c r="B4" s="27" t="s">
        <v>8</v>
      </c>
      <c r="C4" s="28" t="s">
        <v>9</v>
      </c>
      <c r="D4" s="28">
        <v>1</v>
      </c>
      <c r="E4" s="37"/>
      <c r="F4" s="29"/>
      <c r="G4" s="30">
        <f t="shared" ref="G4:G9" si="0">F4*D4</f>
        <v>0</v>
      </c>
      <c r="H4" s="70">
        <v>45839</v>
      </c>
      <c r="I4" s="1"/>
    </row>
    <row r="5" spans="1:9" ht="31.15">
      <c r="A5" s="17"/>
      <c r="B5" s="5" t="s">
        <v>10</v>
      </c>
      <c r="C5" s="6" t="s">
        <v>1</v>
      </c>
      <c r="D5" s="28">
        <v>1</v>
      </c>
      <c r="E5" s="38"/>
      <c r="F5" s="66"/>
      <c r="G5" s="19">
        <f t="shared" si="0"/>
        <v>0</v>
      </c>
      <c r="H5" s="70">
        <v>46023</v>
      </c>
      <c r="I5" s="1"/>
    </row>
    <row r="6" spans="1:9" ht="31.15">
      <c r="A6" s="17"/>
      <c r="B6" s="5" t="s">
        <v>11</v>
      </c>
      <c r="C6" s="6" t="s">
        <v>9</v>
      </c>
      <c r="D6" s="28">
        <v>2</v>
      </c>
      <c r="E6" s="38"/>
      <c r="F6" s="66"/>
      <c r="G6" s="19">
        <f t="shared" si="0"/>
        <v>0</v>
      </c>
      <c r="H6" s="67" t="s">
        <v>156</v>
      </c>
      <c r="I6" s="1"/>
    </row>
    <row r="7" spans="1:9" ht="31.15">
      <c r="A7" s="17"/>
      <c r="B7" s="5" t="s">
        <v>12</v>
      </c>
      <c r="C7" s="6" t="s">
        <v>9</v>
      </c>
      <c r="D7" s="28"/>
      <c r="E7" s="38"/>
      <c r="F7" s="29"/>
      <c r="G7" s="19">
        <f t="shared" si="0"/>
        <v>0</v>
      </c>
      <c r="H7" s="2"/>
      <c r="I7" s="1"/>
    </row>
    <row r="8" spans="1:9" ht="31.15">
      <c r="A8" s="17"/>
      <c r="B8" s="5" t="s">
        <v>13</v>
      </c>
      <c r="C8" s="6" t="s">
        <v>9</v>
      </c>
      <c r="D8" s="28">
        <v>2</v>
      </c>
      <c r="E8" s="38"/>
      <c r="F8" s="56"/>
      <c r="G8" s="19">
        <f t="shared" si="0"/>
        <v>0</v>
      </c>
      <c r="H8" s="67" t="s">
        <v>157</v>
      </c>
      <c r="I8" s="1"/>
    </row>
    <row r="9" spans="1:9" ht="31.15">
      <c r="A9" s="17"/>
      <c r="B9" s="5" t="s">
        <v>14</v>
      </c>
      <c r="C9" s="6" t="s">
        <v>9</v>
      </c>
      <c r="D9" s="6"/>
      <c r="E9" s="38"/>
      <c r="F9" s="54"/>
      <c r="G9" s="19">
        <f t="shared" si="0"/>
        <v>0</v>
      </c>
      <c r="H9" s="2"/>
      <c r="I9" s="1"/>
    </row>
    <row r="10" spans="1:9" ht="31.15">
      <c r="A10" s="17"/>
      <c r="B10" s="5" t="s">
        <v>15</v>
      </c>
      <c r="C10" s="6" t="s">
        <v>16</v>
      </c>
      <c r="D10" s="6"/>
      <c r="E10" s="38"/>
      <c r="F10" s="54"/>
      <c r="G10" s="19">
        <f t="shared" ref="G10:G11" si="1">F10*D10</f>
        <v>0</v>
      </c>
      <c r="H10" s="2"/>
      <c r="I10" s="1"/>
    </row>
    <row r="11" spans="1:9" ht="15.6">
      <c r="A11" s="17"/>
      <c r="B11" s="5" t="s">
        <v>17</v>
      </c>
      <c r="C11" s="6" t="s">
        <v>18</v>
      </c>
      <c r="D11" s="6"/>
      <c r="E11" s="38"/>
      <c r="F11" s="18"/>
      <c r="G11" s="19">
        <f>F11*D11</f>
        <v>0</v>
      </c>
      <c r="H11" s="2"/>
      <c r="I11" s="1"/>
    </row>
    <row r="12" spans="1:9" ht="15.6">
      <c r="A12" s="17"/>
      <c r="B12" s="5"/>
      <c r="C12" s="6"/>
      <c r="D12" s="6"/>
      <c r="E12" s="6"/>
      <c r="F12" s="18"/>
      <c r="G12" s="19"/>
      <c r="H12" s="2"/>
      <c r="I12" s="1"/>
    </row>
    <row r="13" spans="1:9" ht="18">
      <c r="A13" s="31">
        <v>2</v>
      </c>
      <c r="B13" s="32" t="s">
        <v>19</v>
      </c>
      <c r="C13" s="33"/>
      <c r="D13" s="33"/>
      <c r="E13" s="33"/>
      <c r="F13" s="34"/>
      <c r="G13" s="42">
        <f>G14+G32+G36+G44+G53</f>
        <v>0</v>
      </c>
      <c r="H13" s="43"/>
      <c r="I13" s="1"/>
    </row>
    <row r="14" spans="1:9" ht="15.6">
      <c r="A14" s="31"/>
      <c r="B14" s="35" t="s">
        <v>20</v>
      </c>
      <c r="C14" s="33"/>
      <c r="D14" s="33"/>
      <c r="E14" s="33"/>
      <c r="F14" s="34"/>
      <c r="G14" s="36">
        <f>SUM(G15:G31)</f>
        <v>0</v>
      </c>
      <c r="H14" s="43"/>
      <c r="I14" s="1"/>
    </row>
    <row r="15" spans="1:9" ht="33" customHeight="1">
      <c r="A15" s="17"/>
      <c r="B15" s="5" t="s">
        <v>21</v>
      </c>
      <c r="C15" s="6" t="s">
        <v>22</v>
      </c>
      <c r="D15" s="6">
        <v>376</v>
      </c>
      <c r="E15" s="38"/>
      <c r="F15" s="18"/>
      <c r="G15" s="19">
        <f>F15*D15</f>
        <v>0</v>
      </c>
      <c r="H15" s="2"/>
      <c r="I15" s="1"/>
    </row>
    <row r="16" spans="1:9" ht="52.15" customHeight="1">
      <c r="A16" s="17"/>
      <c r="B16" s="69" t="s">
        <v>23</v>
      </c>
      <c r="C16" s="6" t="s">
        <v>24</v>
      </c>
      <c r="D16" s="6">
        <v>77</v>
      </c>
      <c r="E16" s="38"/>
      <c r="F16" s="18"/>
      <c r="G16" s="19">
        <f t="shared" ref="G16:G27" si="2">F16*D16</f>
        <v>0</v>
      </c>
      <c r="H16" s="2"/>
      <c r="I16" s="1"/>
    </row>
    <row r="17" spans="1:13" ht="15.6">
      <c r="A17" s="17"/>
      <c r="B17" s="69" t="s">
        <v>25</v>
      </c>
      <c r="C17" s="6" t="s">
        <v>24</v>
      </c>
      <c r="D17" s="6">
        <v>8</v>
      </c>
      <c r="E17" s="38"/>
      <c r="F17" s="18"/>
      <c r="G17" s="19">
        <f t="shared" si="2"/>
        <v>0</v>
      </c>
      <c r="H17" s="70">
        <v>46023</v>
      </c>
      <c r="I17" s="1"/>
    </row>
    <row r="18" spans="1:13" ht="15.6">
      <c r="A18" s="17"/>
      <c r="B18" s="69" t="s">
        <v>26</v>
      </c>
      <c r="C18" s="6" t="s">
        <v>27</v>
      </c>
      <c r="D18" s="6">
        <v>2</v>
      </c>
      <c r="E18" s="38"/>
      <c r="F18" s="57"/>
      <c r="G18" s="19">
        <f t="shared" si="2"/>
        <v>0</v>
      </c>
      <c r="H18" s="2"/>
      <c r="I18" s="1"/>
    </row>
    <row r="19" spans="1:13" ht="19.149999999999999" customHeight="1">
      <c r="A19" s="17"/>
      <c r="B19" s="69" t="s">
        <v>28</v>
      </c>
      <c r="C19" s="6" t="s">
        <v>9</v>
      </c>
      <c r="D19" s="6">
        <v>2</v>
      </c>
      <c r="E19" s="38"/>
      <c r="F19" s="18"/>
      <c r="G19" s="19">
        <f t="shared" si="2"/>
        <v>0</v>
      </c>
      <c r="H19" s="70">
        <v>46023</v>
      </c>
      <c r="I19" s="1"/>
    </row>
    <row r="20" spans="1:13" ht="15.6">
      <c r="A20" s="17"/>
      <c r="B20" s="69" t="s">
        <v>29</v>
      </c>
      <c r="C20" s="6" t="s">
        <v>27</v>
      </c>
      <c r="D20" s="6">
        <v>1</v>
      </c>
      <c r="E20" s="38"/>
      <c r="F20" s="18"/>
      <c r="G20" s="19">
        <f t="shared" si="2"/>
        <v>0</v>
      </c>
      <c r="H20" s="2"/>
      <c r="I20" s="1"/>
    </row>
    <row r="21" spans="1:13" ht="15.6">
      <c r="A21" s="17"/>
      <c r="B21" s="69" t="s">
        <v>30</v>
      </c>
      <c r="C21" s="6" t="s">
        <v>9</v>
      </c>
      <c r="D21" s="6">
        <v>1</v>
      </c>
      <c r="E21" s="38"/>
      <c r="F21" s="18"/>
      <c r="G21" s="19">
        <f t="shared" si="2"/>
        <v>0</v>
      </c>
      <c r="H21" s="70">
        <v>46023</v>
      </c>
      <c r="I21" s="1"/>
    </row>
    <row r="22" spans="1:13" ht="15.6">
      <c r="A22" s="17"/>
      <c r="B22" s="69" t="s">
        <v>31</v>
      </c>
      <c r="C22" s="6" t="s">
        <v>9</v>
      </c>
      <c r="D22" s="6">
        <v>1</v>
      </c>
      <c r="E22" s="38"/>
      <c r="F22" s="18"/>
      <c r="G22" s="19">
        <f t="shared" si="2"/>
        <v>0</v>
      </c>
      <c r="H22" s="2"/>
      <c r="I22" s="1"/>
    </row>
    <row r="23" spans="1:13" ht="33" customHeight="1">
      <c r="A23" s="17"/>
      <c r="B23" s="69" t="s">
        <v>32</v>
      </c>
      <c r="C23" s="6" t="s">
        <v>9</v>
      </c>
      <c r="D23" s="6">
        <v>1</v>
      </c>
      <c r="E23" s="38"/>
      <c r="F23" s="54"/>
      <c r="G23" s="19">
        <f t="shared" si="2"/>
        <v>0</v>
      </c>
      <c r="H23" s="62"/>
      <c r="I23" s="1"/>
    </row>
    <row r="24" spans="1:13" ht="59.45" customHeight="1">
      <c r="A24" s="17"/>
      <c r="B24" s="69" t="s">
        <v>33</v>
      </c>
      <c r="C24" s="6" t="s">
        <v>9</v>
      </c>
      <c r="D24" s="6">
        <v>1</v>
      </c>
      <c r="E24" s="38"/>
      <c r="F24" s="54"/>
      <c r="G24" s="19">
        <f t="shared" si="2"/>
        <v>0</v>
      </c>
      <c r="H24" s="62"/>
      <c r="I24" s="1"/>
      <c r="M24" s="63"/>
    </row>
    <row r="25" spans="1:13" ht="15.6">
      <c r="A25" s="17"/>
      <c r="B25" s="69" t="s">
        <v>34</v>
      </c>
      <c r="C25" s="6" t="s">
        <v>9</v>
      </c>
      <c r="D25" s="6">
        <v>2</v>
      </c>
      <c r="E25" s="38"/>
      <c r="F25" s="18"/>
      <c r="G25" s="19">
        <f t="shared" si="2"/>
        <v>0</v>
      </c>
      <c r="H25" s="2"/>
      <c r="I25" s="1"/>
    </row>
    <row r="26" spans="1:13" ht="61.9" customHeight="1">
      <c r="A26" s="17"/>
      <c r="B26" s="69" t="s">
        <v>35</v>
      </c>
      <c r="C26" s="6" t="s">
        <v>9</v>
      </c>
      <c r="D26" s="6">
        <v>1</v>
      </c>
      <c r="E26" s="38"/>
      <c r="F26" s="58"/>
      <c r="G26" s="19">
        <f t="shared" si="2"/>
        <v>0</v>
      </c>
      <c r="H26" s="2" t="s">
        <v>36</v>
      </c>
      <c r="I26" s="1"/>
    </row>
    <row r="27" spans="1:13" ht="15.6">
      <c r="A27" s="17"/>
      <c r="B27" s="5" t="s">
        <v>37</v>
      </c>
      <c r="C27" s="6" t="s">
        <v>27</v>
      </c>
      <c r="D27" s="6">
        <v>6</v>
      </c>
      <c r="E27" s="38"/>
      <c r="F27" s="58">
        <v>0</v>
      </c>
      <c r="G27" s="19">
        <f t="shared" si="2"/>
        <v>0</v>
      </c>
      <c r="H27" s="2"/>
      <c r="I27" s="1"/>
    </row>
    <row r="28" spans="1:13" ht="31.15">
      <c r="A28" s="17"/>
      <c r="B28" s="5" t="s">
        <v>38</v>
      </c>
      <c r="C28" s="6" t="s">
        <v>39</v>
      </c>
      <c r="D28" s="6">
        <v>1</v>
      </c>
      <c r="E28" s="6">
        <v>8</v>
      </c>
      <c r="F28" s="58">
        <v>0</v>
      </c>
      <c r="G28" s="19">
        <f>D28*E28*F28</f>
        <v>0</v>
      </c>
      <c r="H28" s="67" t="s">
        <v>158</v>
      </c>
      <c r="I28" s="1"/>
    </row>
    <row r="29" spans="1:13" ht="15.6">
      <c r="A29" s="17"/>
      <c r="B29" s="5" t="s">
        <v>40</v>
      </c>
      <c r="C29" s="6" t="s">
        <v>41</v>
      </c>
      <c r="D29" s="6">
        <v>1</v>
      </c>
      <c r="E29" s="38"/>
      <c r="F29" s="58"/>
      <c r="G29" s="19">
        <f>F29*D29</f>
        <v>0</v>
      </c>
      <c r="H29" s="2"/>
      <c r="I29" s="1"/>
    </row>
    <row r="30" spans="1:13" ht="15.6">
      <c r="A30" s="17"/>
      <c r="B30" s="5" t="s">
        <v>42</v>
      </c>
      <c r="C30" s="6" t="s">
        <v>41</v>
      </c>
      <c r="D30" s="6">
        <v>2</v>
      </c>
      <c r="E30" s="38"/>
      <c r="F30" s="72"/>
      <c r="G30" s="19">
        <f>F30*D30</f>
        <v>0</v>
      </c>
      <c r="H30" s="62"/>
      <c r="I30" s="1"/>
    </row>
    <row r="31" spans="1:13" ht="15.6">
      <c r="A31" s="17"/>
      <c r="B31" s="5"/>
      <c r="C31" s="6"/>
      <c r="D31" s="6"/>
      <c r="E31" s="6"/>
      <c r="F31" s="18"/>
      <c r="G31" s="19">
        <f>F31*D31</f>
        <v>0</v>
      </c>
      <c r="H31" s="2"/>
      <c r="I31" s="1"/>
    </row>
    <row r="32" spans="1:13" ht="15.6">
      <c r="A32" s="31"/>
      <c r="B32" s="35" t="s">
        <v>43</v>
      </c>
      <c r="C32" s="33"/>
      <c r="D32" s="33"/>
      <c r="E32" s="33"/>
      <c r="F32" s="34"/>
      <c r="G32" s="36">
        <f>SUM(G33:G35)</f>
        <v>0</v>
      </c>
      <c r="H32" s="43"/>
      <c r="I32" s="1"/>
    </row>
    <row r="33" spans="1:9" ht="31.15">
      <c r="A33" s="17"/>
      <c r="B33" s="5" t="s">
        <v>44</v>
      </c>
      <c r="C33" s="6" t="s">
        <v>22</v>
      </c>
      <c r="D33" s="6">
        <v>120</v>
      </c>
      <c r="E33" s="38"/>
      <c r="F33" s="18"/>
      <c r="G33" s="19">
        <f>F33*D33</f>
        <v>0</v>
      </c>
      <c r="H33" s="67" t="s">
        <v>159</v>
      </c>
      <c r="I33" s="1"/>
    </row>
    <row r="34" spans="1:9" ht="33" customHeight="1">
      <c r="A34" s="17"/>
      <c r="B34" s="5" t="s">
        <v>45</v>
      </c>
      <c r="C34" s="6" t="s">
        <v>22</v>
      </c>
      <c r="D34" s="6">
        <v>100</v>
      </c>
      <c r="E34" s="38"/>
      <c r="F34" s="18"/>
      <c r="G34" s="19">
        <f>F34*D34</f>
        <v>0</v>
      </c>
      <c r="H34" s="2"/>
      <c r="I34" s="1"/>
    </row>
    <row r="35" spans="1:9" ht="15.6">
      <c r="A35" s="17"/>
      <c r="B35" s="5"/>
      <c r="C35" s="6"/>
      <c r="D35" s="6"/>
      <c r="E35" s="6"/>
      <c r="F35" s="18"/>
      <c r="G35" s="19"/>
      <c r="H35" s="2"/>
      <c r="I35" s="1"/>
    </row>
    <row r="36" spans="1:9" ht="15.6">
      <c r="A36" s="35"/>
      <c r="B36" s="35" t="s">
        <v>46</v>
      </c>
      <c r="C36" s="33"/>
      <c r="D36" s="34"/>
      <c r="E36" s="34"/>
      <c r="F36" s="34"/>
      <c r="G36" s="36">
        <f>SUM(G37:G43)</f>
        <v>0</v>
      </c>
      <c r="H36" s="43"/>
      <c r="I36" s="1"/>
    </row>
    <row r="37" spans="1:9" ht="121.15" customHeight="1">
      <c r="A37" s="17"/>
      <c r="B37" s="4" t="s">
        <v>47</v>
      </c>
      <c r="C37" s="6"/>
      <c r="D37" s="6"/>
      <c r="E37" s="6"/>
      <c r="F37" s="20"/>
      <c r="G37" s="19"/>
      <c r="H37" s="2"/>
      <c r="I37" s="1"/>
    </row>
    <row r="38" spans="1:9" ht="15.6">
      <c r="A38" s="17"/>
      <c r="B38" s="5" t="s">
        <v>48</v>
      </c>
      <c r="C38" s="6" t="s">
        <v>9</v>
      </c>
      <c r="D38" s="6">
        <v>1</v>
      </c>
      <c r="E38" s="38"/>
      <c r="F38" s="54"/>
      <c r="G38" s="19">
        <f>F38*D38</f>
        <v>0</v>
      </c>
      <c r="H38" s="67" t="s">
        <v>160</v>
      </c>
      <c r="I38" s="1"/>
    </row>
    <row r="39" spans="1:9" ht="15.6">
      <c r="A39" s="17"/>
      <c r="B39" s="5" t="s">
        <v>49</v>
      </c>
      <c r="C39" s="6" t="s">
        <v>50</v>
      </c>
      <c r="D39" s="6">
        <v>1</v>
      </c>
      <c r="E39" s="6">
        <v>6</v>
      </c>
      <c r="F39" s="54"/>
      <c r="G39" s="19">
        <f>D39*E39*F39</f>
        <v>0</v>
      </c>
      <c r="H39" s="67" t="s">
        <v>160</v>
      </c>
      <c r="I39" s="1"/>
    </row>
    <row r="40" spans="1:9" ht="31.15">
      <c r="A40" s="17"/>
      <c r="B40" s="4" t="s">
        <v>51</v>
      </c>
      <c r="C40" s="6"/>
      <c r="D40" s="6"/>
      <c r="E40" s="6"/>
      <c r="F40" s="20"/>
      <c r="G40" s="19">
        <f>F40*D40</f>
        <v>0</v>
      </c>
      <c r="H40" s="2"/>
      <c r="I40" s="1"/>
    </row>
    <row r="41" spans="1:9" ht="15.6">
      <c r="A41" s="17"/>
      <c r="B41" s="5" t="s">
        <v>48</v>
      </c>
      <c r="C41" s="6" t="s">
        <v>9</v>
      </c>
      <c r="D41" s="6">
        <v>1</v>
      </c>
      <c r="E41" s="38"/>
      <c r="F41" s="20"/>
      <c r="G41" s="19">
        <f>F41*D41</f>
        <v>0</v>
      </c>
      <c r="H41" s="67" t="s">
        <v>160</v>
      </c>
      <c r="I41" s="1"/>
    </row>
    <row r="42" spans="1:9" ht="15.6">
      <c r="A42" s="17"/>
      <c r="B42" s="5" t="s">
        <v>49</v>
      </c>
      <c r="C42" s="6" t="s">
        <v>50</v>
      </c>
      <c r="D42" s="6">
        <v>1</v>
      </c>
      <c r="E42" s="38"/>
      <c r="F42" s="18"/>
      <c r="G42" s="19">
        <f>D42*F42</f>
        <v>0</v>
      </c>
      <c r="H42" s="67" t="s">
        <v>160</v>
      </c>
      <c r="I42" s="1"/>
    </row>
    <row r="43" spans="1:9" ht="15.6">
      <c r="A43" s="17"/>
      <c r="B43" s="5"/>
      <c r="C43" s="6"/>
      <c r="D43" s="6"/>
      <c r="E43" s="6"/>
      <c r="F43" s="18"/>
      <c r="G43" s="19"/>
      <c r="H43" s="2"/>
      <c r="I43" s="1"/>
    </row>
    <row r="44" spans="1:9" ht="15.6">
      <c r="A44" s="31"/>
      <c r="B44" s="35" t="s">
        <v>52</v>
      </c>
      <c r="C44" s="33"/>
      <c r="D44" s="33"/>
      <c r="E44" s="33"/>
      <c r="F44" s="34"/>
      <c r="G44" s="36">
        <f>SUM(G45:G52)</f>
        <v>0</v>
      </c>
      <c r="H44" s="43"/>
      <c r="I44" s="1"/>
    </row>
    <row r="45" spans="1:9" ht="55.15" customHeight="1">
      <c r="A45" s="17"/>
      <c r="B45" s="4" t="s">
        <v>53</v>
      </c>
      <c r="C45" s="6"/>
      <c r="D45" s="6"/>
      <c r="E45" s="6"/>
      <c r="F45" s="18"/>
      <c r="G45" s="19"/>
      <c r="H45" s="2"/>
      <c r="I45" s="1"/>
    </row>
    <row r="46" spans="1:9" ht="15.6">
      <c r="A46" s="17"/>
      <c r="B46" s="5" t="s">
        <v>54</v>
      </c>
      <c r="C46" s="6" t="s">
        <v>9</v>
      </c>
      <c r="D46" s="6">
        <v>1</v>
      </c>
      <c r="E46" s="38"/>
      <c r="F46" s="18"/>
      <c r="G46" s="19">
        <f>F46*D46</f>
        <v>0</v>
      </c>
      <c r="H46" s="67" t="s">
        <v>161</v>
      </c>
      <c r="I46" s="1"/>
    </row>
    <row r="47" spans="1:9" ht="15.6">
      <c r="A47" s="17"/>
      <c r="B47" s="5" t="s">
        <v>55</v>
      </c>
      <c r="C47" s="6" t="s">
        <v>39</v>
      </c>
      <c r="D47" s="6">
        <v>1</v>
      </c>
      <c r="E47" s="6">
        <v>8</v>
      </c>
      <c r="F47" s="18"/>
      <c r="G47" s="19">
        <f>D47*E47*F47</f>
        <v>0</v>
      </c>
      <c r="H47" s="67" t="s">
        <v>161</v>
      </c>
      <c r="I47" s="1"/>
    </row>
    <row r="48" spans="1:9" ht="15.6">
      <c r="A48" s="17"/>
      <c r="B48" s="5"/>
      <c r="C48" s="6"/>
      <c r="D48" s="6"/>
      <c r="E48" s="6"/>
      <c r="F48" s="18"/>
      <c r="G48" s="19"/>
      <c r="H48" s="2"/>
      <c r="I48" s="1"/>
    </row>
    <row r="49" spans="1:9" ht="31.15">
      <c r="A49" s="17"/>
      <c r="B49" s="5" t="s">
        <v>56</v>
      </c>
      <c r="C49" s="6" t="s">
        <v>9</v>
      </c>
      <c r="D49" s="6">
        <v>1</v>
      </c>
      <c r="E49" s="38"/>
      <c r="F49" s="18"/>
      <c r="G49" s="19">
        <f>F49*D49</f>
        <v>0</v>
      </c>
      <c r="H49" s="67" t="s">
        <v>161</v>
      </c>
      <c r="I49" s="1"/>
    </row>
    <row r="50" spans="1:9" ht="31.15">
      <c r="A50" s="17"/>
      <c r="B50" s="5" t="s">
        <v>57</v>
      </c>
      <c r="C50" s="6" t="s">
        <v>9</v>
      </c>
      <c r="D50" s="6">
        <v>1</v>
      </c>
      <c r="E50" s="38"/>
      <c r="F50" s="18"/>
      <c r="G50" s="19">
        <f>F50*D50</f>
        <v>0</v>
      </c>
      <c r="H50" s="2"/>
      <c r="I50" s="1"/>
    </row>
    <row r="51" spans="1:9" ht="62.45">
      <c r="A51" s="17"/>
      <c r="B51" s="5" t="s">
        <v>58</v>
      </c>
      <c r="C51" s="6" t="s">
        <v>39</v>
      </c>
      <c r="D51" s="6">
        <v>1</v>
      </c>
      <c r="E51" s="6">
        <v>13</v>
      </c>
      <c r="F51" s="18"/>
      <c r="G51" s="19">
        <f>D51*F51*E51</f>
        <v>0</v>
      </c>
      <c r="H51" s="67" t="s">
        <v>162</v>
      </c>
      <c r="I51" s="1"/>
    </row>
    <row r="52" spans="1:9" ht="15.6">
      <c r="A52" s="17"/>
      <c r="B52" s="5"/>
      <c r="C52" s="6"/>
      <c r="D52" s="6"/>
      <c r="E52" s="6"/>
      <c r="F52" s="18"/>
      <c r="G52" s="19"/>
      <c r="H52" s="2"/>
      <c r="I52" s="1"/>
    </row>
    <row r="53" spans="1:9" ht="15.6">
      <c r="A53" s="31"/>
      <c r="B53" s="35" t="s">
        <v>59</v>
      </c>
      <c r="C53" s="33"/>
      <c r="D53" s="33"/>
      <c r="E53" s="33"/>
      <c r="F53" s="34"/>
      <c r="G53" s="36">
        <f>SUM(G54:G72)</f>
        <v>0</v>
      </c>
      <c r="H53" s="43"/>
    </row>
    <row r="54" spans="1:9" ht="39.6" customHeight="1">
      <c r="A54" s="17"/>
      <c r="B54" s="4" t="s">
        <v>60</v>
      </c>
      <c r="C54" s="6"/>
      <c r="D54" s="6"/>
      <c r="E54" s="6"/>
      <c r="F54" s="18"/>
      <c r="G54" s="19"/>
      <c r="H54" s="2"/>
    </row>
    <row r="55" spans="1:9" ht="46.9">
      <c r="A55" s="17"/>
      <c r="B55" s="5" t="s">
        <v>61</v>
      </c>
      <c r="C55" s="6" t="s">
        <v>9</v>
      </c>
      <c r="D55" s="6"/>
      <c r="E55" s="38"/>
      <c r="F55" s="54"/>
      <c r="G55" s="19">
        <f>F55*D55</f>
        <v>0</v>
      </c>
      <c r="H55" s="2" t="s">
        <v>62</v>
      </c>
    </row>
    <row r="56" spans="1:9" ht="15.6">
      <c r="A56" s="17"/>
      <c r="B56" s="5" t="s">
        <v>55</v>
      </c>
      <c r="C56" s="6" t="s">
        <v>39</v>
      </c>
      <c r="D56" s="6"/>
      <c r="E56" s="6"/>
      <c r="F56" s="18"/>
      <c r="G56" s="19">
        <f>D56*E56*F56</f>
        <v>0</v>
      </c>
      <c r="H56" s="2"/>
    </row>
    <row r="57" spans="1:9" ht="15.6">
      <c r="A57" s="17"/>
      <c r="B57" s="5"/>
      <c r="C57" s="6"/>
      <c r="D57" s="6"/>
      <c r="E57" s="6"/>
      <c r="F57" s="18"/>
      <c r="G57" s="19"/>
      <c r="H57" s="2"/>
    </row>
    <row r="58" spans="1:9" ht="52.9" customHeight="1">
      <c r="A58" s="17"/>
      <c r="B58" s="4" t="s">
        <v>63</v>
      </c>
      <c r="C58" s="6"/>
      <c r="D58" s="6"/>
      <c r="E58" s="6"/>
      <c r="F58" s="18"/>
      <c r="G58" s="19"/>
      <c r="H58" s="2"/>
    </row>
    <row r="59" spans="1:9" ht="46.9">
      <c r="A59" s="17"/>
      <c r="B59" s="5" t="s">
        <v>61</v>
      </c>
      <c r="C59" s="6" t="s">
        <v>9</v>
      </c>
      <c r="D59" s="6"/>
      <c r="E59" s="38"/>
      <c r="F59" s="54"/>
      <c r="G59" s="19">
        <f>F59*D59</f>
        <v>0</v>
      </c>
      <c r="H59" s="2" t="s">
        <v>62</v>
      </c>
    </row>
    <row r="60" spans="1:9" ht="15.6">
      <c r="A60" s="17"/>
      <c r="B60" s="5" t="s">
        <v>55</v>
      </c>
      <c r="C60" s="6" t="s">
        <v>39</v>
      </c>
      <c r="D60" s="6"/>
      <c r="E60" s="6"/>
      <c r="F60" s="18"/>
      <c r="G60" s="19">
        <f>D60*E60*F60</f>
        <v>0</v>
      </c>
      <c r="H60" s="2"/>
    </row>
    <row r="61" spans="1:9" ht="15.6">
      <c r="A61" s="17"/>
      <c r="B61" s="5"/>
      <c r="C61" s="6"/>
      <c r="D61" s="6"/>
      <c r="E61" s="6"/>
      <c r="F61" s="18"/>
      <c r="G61" s="19"/>
      <c r="H61" s="2"/>
    </row>
    <row r="62" spans="1:9" ht="49.9" customHeight="1">
      <c r="A62" s="17"/>
      <c r="B62" s="4" t="s">
        <v>64</v>
      </c>
      <c r="C62" s="6"/>
      <c r="D62" s="6"/>
      <c r="E62" s="6"/>
      <c r="F62" s="18"/>
      <c r="G62" s="19"/>
      <c r="H62" s="2"/>
    </row>
    <row r="63" spans="1:9" ht="46.9">
      <c r="A63" s="17"/>
      <c r="B63" s="5" t="s">
        <v>61</v>
      </c>
      <c r="C63" s="6" t="s">
        <v>9</v>
      </c>
      <c r="D63" s="6"/>
      <c r="E63" s="38"/>
      <c r="F63" s="54"/>
      <c r="G63" s="19">
        <f>F63*D63</f>
        <v>0</v>
      </c>
      <c r="H63" s="2" t="s">
        <v>62</v>
      </c>
    </row>
    <row r="64" spans="1:9" ht="15.6">
      <c r="A64" s="17"/>
      <c r="B64" s="5" t="s">
        <v>55</v>
      </c>
      <c r="C64" s="6" t="s">
        <v>39</v>
      </c>
      <c r="D64" s="6"/>
      <c r="E64" s="6"/>
      <c r="F64" s="18"/>
      <c r="G64" s="19">
        <f>D64*E64*F64</f>
        <v>0</v>
      </c>
      <c r="H64" s="2"/>
    </row>
    <row r="65" spans="1:17" ht="15.6">
      <c r="A65" s="17"/>
      <c r="B65" s="5"/>
      <c r="C65" s="6"/>
      <c r="D65" s="6"/>
      <c r="E65" s="6"/>
      <c r="F65" s="18"/>
      <c r="G65" s="19"/>
      <c r="H65" s="2"/>
    </row>
    <row r="66" spans="1:17" ht="46.9">
      <c r="A66" s="17"/>
      <c r="B66" s="4" t="s">
        <v>65</v>
      </c>
      <c r="C66" s="6"/>
      <c r="D66" s="6"/>
      <c r="E66" s="6"/>
      <c r="F66" s="18"/>
      <c r="G66" s="19"/>
      <c r="H66" s="59"/>
    </row>
    <row r="67" spans="1:17" ht="31.15">
      <c r="A67" s="17"/>
      <c r="B67" s="5" t="s">
        <v>61</v>
      </c>
      <c r="C67" s="6" t="s">
        <v>9</v>
      </c>
      <c r="D67" s="6"/>
      <c r="E67" s="38"/>
      <c r="F67" s="54"/>
      <c r="G67" s="19">
        <f>F67*D67</f>
        <v>0</v>
      </c>
      <c r="H67" s="2"/>
    </row>
    <row r="68" spans="1:17" ht="15.6">
      <c r="A68" s="17"/>
      <c r="B68" s="5" t="s">
        <v>55</v>
      </c>
      <c r="C68" s="6" t="s">
        <v>39</v>
      </c>
      <c r="D68" s="6"/>
      <c r="E68" s="6"/>
      <c r="F68" s="54"/>
      <c r="G68" s="19">
        <f>D68*E68*F68</f>
        <v>0</v>
      </c>
      <c r="H68" s="2"/>
    </row>
    <row r="69" spans="1:17" ht="15.6">
      <c r="A69" s="17"/>
      <c r="B69" s="5"/>
      <c r="C69" s="6"/>
      <c r="D69" s="6"/>
      <c r="E69" s="6"/>
      <c r="F69" s="18"/>
      <c r="G69" s="19"/>
      <c r="H69" s="2"/>
    </row>
    <row r="70" spans="1:17" ht="46.9">
      <c r="A70" s="17"/>
      <c r="B70" s="5" t="s">
        <v>66</v>
      </c>
      <c r="C70" s="6" t="s">
        <v>67</v>
      </c>
      <c r="D70" s="6"/>
      <c r="E70" s="6"/>
      <c r="F70" s="54"/>
      <c r="G70" s="19"/>
      <c r="H70" s="2" t="s">
        <v>68</v>
      </c>
    </row>
    <row r="71" spans="1:17" ht="15.6">
      <c r="A71" s="17"/>
      <c r="B71" s="5" t="s">
        <v>69</v>
      </c>
      <c r="C71" s="6" t="s">
        <v>70</v>
      </c>
      <c r="D71" s="6"/>
      <c r="E71" s="6"/>
      <c r="F71" s="55"/>
      <c r="G71" s="19"/>
      <c r="H71" s="2"/>
    </row>
    <row r="72" spans="1:17" ht="15.6">
      <c r="A72" s="17"/>
      <c r="B72" s="5"/>
      <c r="C72" s="6"/>
      <c r="D72" s="6"/>
      <c r="E72" s="6"/>
      <c r="F72" s="18"/>
      <c r="G72" s="19"/>
      <c r="H72" s="2"/>
    </row>
    <row r="73" spans="1:17" ht="18">
      <c r="A73" s="31">
        <v>3</v>
      </c>
      <c r="B73" s="32" t="s">
        <v>71</v>
      </c>
      <c r="C73" s="33"/>
      <c r="D73" s="33"/>
      <c r="E73" s="33"/>
      <c r="F73" s="34"/>
      <c r="G73" s="42">
        <f>SUM(G74:G82)</f>
        <v>0</v>
      </c>
      <c r="H73" s="43"/>
    </row>
    <row r="74" spans="1:17" ht="33" customHeight="1">
      <c r="A74" s="17"/>
      <c r="B74" s="5" t="s">
        <v>72</v>
      </c>
      <c r="C74" s="6" t="s">
        <v>9</v>
      </c>
      <c r="D74" s="6">
        <v>1</v>
      </c>
      <c r="E74" s="40"/>
      <c r="F74" s="54"/>
      <c r="G74" s="19">
        <f>D74*F74</f>
        <v>0</v>
      </c>
      <c r="H74" s="67" t="s">
        <v>163</v>
      </c>
    </row>
    <row r="75" spans="1:17" ht="96" customHeight="1">
      <c r="A75" s="17"/>
      <c r="B75" s="5" t="s">
        <v>73</v>
      </c>
      <c r="C75" s="6" t="s">
        <v>74</v>
      </c>
      <c r="D75" s="6">
        <f>2+2+14+2+2+2</f>
        <v>24</v>
      </c>
      <c r="E75" s="40"/>
      <c r="F75" s="18"/>
      <c r="G75" s="19">
        <f t="shared" ref="G75:G81" si="3">D75*F75</f>
        <v>0</v>
      </c>
      <c r="H75" s="68" t="s">
        <v>164</v>
      </c>
    </row>
    <row r="76" spans="1:17" ht="84.6" customHeight="1">
      <c r="A76" s="17"/>
      <c r="B76" s="5" t="s">
        <v>75</v>
      </c>
      <c r="C76" s="6" t="s">
        <v>76</v>
      </c>
      <c r="D76" s="6">
        <f>8+4+4+7+3+5+6+5+2</f>
        <v>44</v>
      </c>
      <c r="E76" s="40"/>
      <c r="F76" s="54"/>
      <c r="G76" s="19">
        <f t="shared" si="3"/>
        <v>0</v>
      </c>
      <c r="H76" s="59" t="s">
        <v>165</v>
      </c>
    </row>
    <row r="77" spans="1:17" ht="62.45">
      <c r="A77" s="17"/>
      <c r="B77" s="5" t="s">
        <v>78</v>
      </c>
      <c r="C77" s="6" t="s">
        <v>76</v>
      </c>
      <c r="D77" s="6"/>
      <c r="E77" s="40"/>
      <c r="F77" s="54"/>
      <c r="G77" s="19">
        <f t="shared" si="3"/>
        <v>0</v>
      </c>
      <c r="H77" s="59" t="s">
        <v>79</v>
      </c>
    </row>
    <row r="78" spans="1:17" ht="31.15">
      <c r="A78" s="17"/>
      <c r="B78" s="5" t="s">
        <v>80</v>
      </c>
      <c r="C78" s="6" t="s">
        <v>81</v>
      </c>
      <c r="D78" s="6">
        <v>200</v>
      </c>
      <c r="E78" s="40"/>
      <c r="F78" s="18"/>
      <c r="G78" s="19">
        <f t="shared" si="3"/>
        <v>0</v>
      </c>
      <c r="H78" s="67" t="s">
        <v>166</v>
      </c>
    </row>
    <row r="79" spans="1:17" ht="31.15">
      <c r="A79" s="17"/>
      <c r="B79" s="5" t="s">
        <v>82</v>
      </c>
      <c r="C79" s="6" t="s">
        <v>9</v>
      </c>
      <c r="D79" s="6">
        <v>2</v>
      </c>
      <c r="E79" s="40"/>
      <c r="F79" s="18"/>
      <c r="G79" s="19">
        <f t="shared" si="3"/>
        <v>0</v>
      </c>
      <c r="H79" s="68" t="s">
        <v>167</v>
      </c>
      <c r="Q79" s="64"/>
    </row>
    <row r="80" spans="1:17" ht="35.450000000000003" customHeight="1">
      <c r="A80" s="17"/>
      <c r="B80" s="5" t="s">
        <v>83</v>
      </c>
      <c r="C80" s="6" t="s">
        <v>81</v>
      </c>
      <c r="D80" s="6">
        <v>200</v>
      </c>
      <c r="E80" s="40"/>
      <c r="F80" s="18"/>
      <c r="G80" s="19">
        <f t="shared" si="3"/>
        <v>0</v>
      </c>
      <c r="H80" s="67" t="s">
        <v>168</v>
      </c>
    </row>
    <row r="81" spans="1:9" ht="94.9" customHeight="1">
      <c r="A81" s="17"/>
      <c r="B81" s="5" t="s">
        <v>84</v>
      </c>
      <c r="C81" s="6" t="s">
        <v>85</v>
      </c>
      <c r="D81" s="6">
        <v>9</v>
      </c>
      <c r="E81" s="40"/>
      <c r="F81" s="54"/>
      <c r="G81" s="19">
        <f t="shared" si="3"/>
        <v>0</v>
      </c>
      <c r="H81" s="68" t="s">
        <v>169</v>
      </c>
    </row>
    <row r="82" spans="1:9" ht="15.6">
      <c r="A82" s="17"/>
      <c r="B82" s="5"/>
      <c r="C82" s="6"/>
      <c r="D82" s="6"/>
      <c r="E82" s="6"/>
      <c r="F82" s="18"/>
      <c r="G82" s="19"/>
      <c r="H82" s="2"/>
    </row>
    <row r="83" spans="1:9" ht="18">
      <c r="A83" s="65">
        <v>4</v>
      </c>
      <c r="B83" s="32" t="s">
        <v>86</v>
      </c>
      <c r="C83" s="33"/>
      <c r="D83" s="33"/>
      <c r="E83" s="33"/>
      <c r="F83" s="34"/>
      <c r="G83" s="42">
        <f>SUM(G84:G86)</f>
        <v>0</v>
      </c>
      <c r="H83" s="43"/>
      <c r="I83" s="1"/>
    </row>
    <row r="84" spans="1:9" ht="72" customHeight="1">
      <c r="A84" s="17"/>
      <c r="B84" s="5" t="s">
        <v>87</v>
      </c>
      <c r="C84" s="6" t="s">
        <v>39</v>
      </c>
      <c r="D84" s="6">
        <v>1</v>
      </c>
      <c r="E84" s="6">
        <v>5</v>
      </c>
      <c r="F84" s="18"/>
      <c r="G84" s="19">
        <f>D84*E84*F84</f>
        <v>0</v>
      </c>
      <c r="H84" s="68" t="s">
        <v>170</v>
      </c>
      <c r="I84" s="1"/>
    </row>
    <row r="85" spans="1:9" ht="90.6" customHeight="1">
      <c r="A85" s="17"/>
      <c r="B85" s="5" t="s">
        <v>88</v>
      </c>
      <c r="C85" s="6" t="s">
        <v>39</v>
      </c>
      <c r="D85" s="6">
        <v>3</v>
      </c>
      <c r="E85" s="6">
        <v>4</v>
      </c>
      <c r="F85" s="18"/>
      <c r="G85" s="19">
        <f>D85*E85*F85</f>
        <v>0</v>
      </c>
      <c r="H85" s="71" t="s">
        <v>171</v>
      </c>
      <c r="I85" s="1"/>
    </row>
    <row r="86" spans="1:9" ht="15.6">
      <c r="A86" s="17"/>
      <c r="B86" s="5"/>
      <c r="C86" s="6"/>
      <c r="D86" s="6"/>
      <c r="E86" s="6"/>
      <c r="F86" s="18"/>
      <c r="G86" s="19"/>
      <c r="H86" s="2"/>
      <c r="I86" s="1"/>
    </row>
    <row r="87" spans="1:9" ht="18">
      <c r="A87" s="65">
        <v>5</v>
      </c>
      <c r="B87" s="32" t="s">
        <v>89</v>
      </c>
      <c r="C87" s="33"/>
      <c r="D87" s="33"/>
      <c r="E87" s="33"/>
      <c r="F87" s="34"/>
      <c r="G87" s="36">
        <f>SUM(G88:G98)</f>
        <v>0</v>
      </c>
      <c r="H87" s="43"/>
      <c r="I87" s="1"/>
    </row>
    <row r="88" spans="1:9" ht="15.6">
      <c r="A88" s="17"/>
      <c r="B88" s="5" t="s">
        <v>90</v>
      </c>
      <c r="C88" s="6" t="s">
        <v>39</v>
      </c>
      <c r="D88" s="6">
        <v>1</v>
      </c>
      <c r="E88" s="39">
        <v>9</v>
      </c>
      <c r="F88" s="18"/>
      <c r="G88" s="19">
        <f>D88*E88*F88</f>
        <v>0</v>
      </c>
      <c r="H88" s="67" t="s">
        <v>172</v>
      </c>
      <c r="I88" s="1"/>
    </row>
    <row r="89" spans="1:9" ht="31.15">
      <c r="A89" s="17"/>
      <c r="B89" s="5" t="s">
        <v>91</v>
      </c>
      <c r="C89" s="6" t="s">
        <v>92</v>
      </c>
      <c r="D89" s="6">
        <v>1</v>
      </c>
      <c r="E89" s="39">
        <v>30</v>
      </c>
      <c r="F89" s="18"/>
      <c r="G89" s="19">
        <f t="shared" ref="G89:G97" si="4">D89*E89*F89</f>
        <v>0</v>
      </c>
      <c r="H89" s="67" t="s">
        <v>173</v>
      </c>
      <c r="I89" s="1"/>
    </row>
    <row r="90" spans="1:9" ht="15.6">
      <c r="A90" s="17"/>
      <c r="B90" s="5" t="s">
        <v>93</v>
      </c>
      <c r="C90" s="6" t="s">
        <v>94</v>
      </c>
      <c r="D90" s="6"/>
      <c r="E90" s="39"/>
      <c r="F90" s="18"/>
      <c r="G90" s="19">
        <f t="shared" si="4"/>
        <v>0</v>
      </c>
      <c r="H90" s="2"/>
      <c r="I90" s="1"/>
    </row>
    <row r="91" spans="1:9" ht="15.6">
      <c r="A91" s="17"/>
      <c r="B91" s="5" t="s">
        <v>95</v>
      </c>
      <c r="C91" s="6" t="s">
        <v>94</v>
      </c>
      <c r="D91" s="6"/>
      <c r="E91" s="39"/>
      <c r="F91" s="18"/>
      <c r="G91" s="19">
        <f t="shared" si="4"/>
        <v>0</v>
      </c>
      <c r="H91" s="2"/>
      <c r="I91" s="1"/>
    </row>
    <row r="92" spans="1:9" ht="49.15" customHeight="1">
      <c r="A92" s="17"/>
      <c r="B92" s="5" t="s">
        <v>96</v>
      </c>
      <c r="C92" s="6" t="s">
        <v>39</v>
      </c>
      <c r="D92" s="6">
        <v>1</v>
      </c>
      <c r="E92" s="39">
        <v>10</v>
      </c>
      <c r="F92" s="53"/>
      <c r="G92" s="19">
        <f t="shared" si="4"/>
        <v>0</v>
      </c>
      <c r="H92" s="67" t="s">
        <v>174</v>
      </c>
      <c r="I92" s="1"/>
    </row>
    <row r="93" spans="1:9" ht="31.15">
      <c r="A93" s="17"/>
      <c r="B93" s="5" t="s">
        <v>97</v>
      </c>
      <c r="C93" s="6" t="s">
        <v>92</v>
      </c>
      <c r="D93" s="6">
        <v>1</v>
      </c>
      <c r="E93" s="39">
        <v>10</v>
      </c>
      <c r="F93" s="53"/>
      <c r="G93" s="19">
        <f t="shared" si="4"/>
        <v>0</v>
      </c>
      <c r="H93" s="67" t="s">
        <v>175</v>
      </c>
      <c r="I93" s="1"/>
    </row>
    <row r="94" spans="1:9" ht="15.6">
      <c r="A94" s="17"/>
      <c r="B94" s="5" t="s">
        <v>98</v>
      </c>
      <c r="C94" s="6" t="s">
        <v>92</v>
      </c>
      <c r="D94" s="6"/>
      <c r="E94" s="39"/>
      <c r="F94" s="53"/>
      <c r="G94" s="19">
        <f t="shared" si="4"/>
        <v>0</v>
      </c>
      <c r="H94" s="2"/>
      <c r="I94" s="1"/>
    </row>
    <row r="95" spans="1:9" ht="15.6">
      <c r="A95" s="17"/>
      <c r="B95" s="5" t="s">
        <v>99</v>
      </c>
      <c r="C95" s="6" t="s">
        <v>100</v>
      </c>
      <c r="D95" s="6"/>
      <c r="E95" s="39"/>
      <c r="F95" s="53"/>
      <c r="G95" s="19">
        <f t="shared" si="4"/>
        <v>0</v>
      </c>
      <c r="H95" s="2"/>
      <c r="I95" s="1"/>
    </row>
    <row r="96" spans="1:9" ht="15.6">
      <c r="A96" s="17"/>
      <c r="B96" s="5" t="s">
        <v>101</v>
      </c>
      <c r="C96" s="6" t="s">
        <v>92</v>
      </c>
      <c r="D96" s="6"/>
      <c r="E96" s="39"/>
      <c r="F96" s="53"/>
      <c r="G96" s="19">
        <f t="shared" si="4"/>
        <v>0</v>
      </c>
      <c r="H96" s="2"/>
      <c r="I96" s="1"/>
    </row>
    <row r="97" spans="1:11" ht="15.6">
      <c r="A97" s="17"/>
      <c r="B97" s="5" t="s">
        <v>102</v>
      </c>
      <c r="C97" s="6" t="s">
        <v>92</v>
      </c>
      <c r="D97" s="6"/>
      <c r="E97" s="39"/>
      <c r="F97" s="18"/>
      <c r="G97" s="19">
        <f t="shared" si="4"/>
        <v>0</v>
      </c>
      <c r="H97" s="2"/>
      <c r="I97" s="1"/>
    </row>
    <row r="98" spans="1:11" ht="15.6">
      <c r="A98" s="17"/>
      <c r="B98" s="5"/>
      <c r="C98" s="6"/>
      <c r="D98" s="6"/>
      <c r="E98" s="6"/>
      <c r="F98" s="18"/>
      <c r="G98" s="19"/>
      <c r="H98" s="2"/>
      <c r="I98" s="1"/>
    </row>
    <row r="99" spans="1:11" ht="18">
      <c r="A99" s="31">
        <v>6</v>
      </c>
      <c r="B99" s="32" t="s">
        <v>103</v>
      </c>
      <c r="C99" s="33"/>
      <c r="D99" s="33"/>
      <c r="E99" s="33"/>
      <c r="F99" s="34"/>
      <c r="G99" s="42">
        <f>SUM(G100:G102)</f>
        <v>0</v>
      </c>
      <c r="H99" s="43"/>
      <c r="I99" s="1"/>
    </row>
    <row r="100" spans="1:11" ht="15.6">
      <c r="A100" s="17"/>
      <c r="B100" s="5" t="s">
        <v>104</v>
      </c>
      <c r="C100" s="6" t="s">
        <v>105</v>
      </c>
      <c r="D100" s="6"/>
      <c r="E100" s="6"/>
      <c r="F100" s="18"/>
      <c r="G100" s="19">
        <f t="shared" ref="G100" si="5">D100*E100*F100</f>
        <v>0</v>
      </c>
      <c r="H100" s="2"/>
      <c r="I100" s="1"/>
      <c r="J100" s="1"/>
      <c r="K100" s="1"/>
    </row>
    <row r="101" spans="1:11" ht="15.6">
      <c r="A101" s="17"/>
      <c r="B101" s="5" t="s">
        <v>106</v>
      </c>
      <c r="C101" s="6" t="s">
        <v>9</v>
      </c>
      <c r="D101" s="6"/>
      <c r="E101" s="40"/>
      <c r="F101" s="18"/>
      <c r="G101" s="19">
        <f>F101*D101</f>
        <v>0</v>
      </c>
      <c r="H101" s="2"/>
      <c r="I101" s="1"/>
      <c r="J101" s="1"/>
      <c r="K101" s="1"/>
    </row>
    <row r="102" spans="1:11" ht="15.6">
      <c r="A102" s="17"/>
      <c r="B102" s="5"/>
      <c r="C102" s="6"/>
      <c r="D102" s="6"/>
      <c r="E102" s="6"/>
      <c r="F102" s="18"/>
      <c r="G102" s="19"/>
      <c r="H102" s="2"/>
      <c r="I102" s="1"/>
      <c r="J102" s="1"/>
      <c r="K102" s="1"/>
    </row>
    <row r="103" spans="1:11" ht="18">
      <c r="A103" s="31">
        <v>7</v>
      </c>
      <c r="B103" s="32" t="s">
        <v>107</v>
      </c>
      <c r="C103" s="33"/>
      <c r="D103" s="33"/>
      <c r="E103" s="33"/>
      <c r="F103" s="34"/>
      <c r="G103" s="42">
        <f>SUM(G104:G129)</f>
        <v>0</v>
      </c>
      <c r="H103" s="43"/>
      <c r="I103" s="1"/>
      <c r="J103" s="1"/>
      <c r="K103" s="1"/>
    </row>
    <row r="104" spans="1:11" ht="15.6">
      <c r="A104" s="17"/>
      <c r="B104" s="5" t="s">
        <v>108</v>
      </c>
      <c r="C104" s="6" t="s">
        <v>9</v>
      </c>
      <c r="D104" s="6">
        <v>2</v>
      </c>
      <c r="E104" s="40"/>
      <c r="F104" s="18"/>
      <c r="G104" s="19">
        <f>F104*D104</f>
        <v>0</v>
      </c>
      <c r="H104" s="2"/>
      <c r="I104" s="1"/>
      <c r="J104" s="1"/>
      <c r="K104" s="1"/>
    </row>
    <row r="105" spans="1:11" ht="15.6">
      <c r="A105" s="17"/>
      <c r="B105" s="5"/>
      <c r="C105" s="6"/>
      <c r="D105" s="6"/>
      <c r="E105" s="6"/>
      <c r="F105" s="18"/>
      <c r="G105" s="19"/>
      <c r="H105" s="2"/>
      <c r="I105" s="1"/>
      <c r="J105" s="1"/>
      <c r="K105" s="1"/>
    </row>
    <row r="106" spans="1:11" ht="31.15">
      <c r="A106" s="17"/>
      <c r="B106" s="5" t="s">
        <v>109</v>
      </c>
      <c r="C106" s="6"/>
      <c r="D106" s="6"/>
      <c r="E106" s="41"/>
      <c r="F106" s="18"/>
      <c r="G106" s="19"/>
      <c r="H106" s="2"/>
      <c r="I106" s="1"/>
      <c r="J106" s="1"/>
      <c r="K106" s="1"/>
    </row>
    <row r="107" spans="1:11" ht="15.6">
      <c r="A107" s="17"/>
      <c r="B107" s="5" t="s">
        <v>110</v>
      </c>
      <c r="C107" s="6" t="s">
        <v>111</v>
      </c>
      <c r="D107" s="6"/>
      <c r="E107" s="40"/>
      <c r="F107" s="18"/>
      <c r="G107" s="19">
        <f t="shared" ref="G107:G128" si="6">F107*D107</f>
        <v>0</v>
      </c>
      <c r="H107" s="2"/>
      <c r="I107" s="1"/>
      <c r="J107" s="1"/>
      <c r="K107" s="1"/>
    </row>
    <row r="108" spans="1:11" ht="15.6">
      <c r="A108" s="17"/>
      <c r="B108" s="5" t="s">
        <v>112</v>
      </c>
      <c r="C108" s="6" t="s">
        <v>111</v>
      </c>
      <c r="D108" s="6"/>
      <c r="E108" s="40"/>
      <c r="F108" s="18"/>
      <c r="G108" s="19">
        <f t="shared" si="6"/>
        <v>0</v>
      </c>
      <c r="H108" s="2"/>
      <c r="I108" s="1"/>
      <c r="J108" s="1"/>
      <c r="K108" s="1"/>
    </row>
    <row r="109" spans="1:11" ht="15.6">
      <c r="A109" s="17"/>
      <c r="B109" s="5" t="s">
        <v>113</v>
      </c>
      <c r="C109" s="6" t="s">
        <v>111</v>
      </c>
      <c r="D109" s="6"/>
      <c r="E109" s="40"/>
      <c r="F109" s="18"/>
      <c r="G109" s="19"/>
      <c r="H109" s="2"/>
      <c r="I109" s="1"/>
      <c r="J109" s="1"/>
      <c r="K109" s="1"/>
    </row>
    <row r="110" spans="1:11" ht="15.6">
      <c r="A110" s="17"/>
      <c r="B110" s="5" t="s">
        <v>114</v>
      </c>
      <c r="C110" s="6" t="s">
        <v>111</v>
      </c>
      <c r="D110" s="6"/>
      <c r="E110" s="40"/>
      <c r="F110" s="18"/>
      <c r="G110" s="19">
        <f t="shared" si="6"/>
        <v>0</v>
      </c>
      <c r="H110" s="2"/>
      <c r="I110" s="1"/>
      <c r="J110" s="1"/>
      <c r="K110" s="1"/>
    </row>
    <row r="111" spans="1:11" ht="15.6">
      <c r="A111" s="17"/>
      <c r="B111" s="5" t="s">
        <v>115</v>
      </c>
      <c r="C111" s="6" t="s">
        <v>111</v>
      </c>
      <c r="D111" s="6"/>
      <c r="E111" s="40"/>
      <c r="F111" s="18"/>
      <c r="G111" s="19">
        <f t="shared" si="6"/>
        <v>0</v>
      </c>
      <c r="H111" s="2"/>
      <c r="I111" s="1"/>
      <c r="J111" s="1"/>
      <c r="K111" s="1"/>
    </row>
    <row r="112" spans="1:11" ht="15.6">
      <c r="A112" s="17"/>
      <c r="B112" s="5" t="s">
        <v>116</v>
      </c>
      <c r="C112" s="6" t="s">
        <v>111</v>
      </c>
      <c r="D112" s="6"/>
      <c r="E112" s="40"/>
      <c r="F112" s="18"/>
      <c r="G112" s="19">
        <f t="shared" si="6"/>
        <v>0</v>
      </c>
      <c r="H112" s="2"/>
      <c r="I112" s="1"/>
      <c r="J112" s="1"/>
      <c r="K112" s="1"/>
    </row>
    <row r="113" spans="1:11" ht="15.6">
      <c r="A113" s="17"/>
      <c r="B113" s="5" t="s">
        <v>117</v>
      </c>
      <c r="C113" s="6" t="s">
        <v>111</v>
      </c>
      <c r="D113" s="6"/>
      <c r="E113" s="40"/>
      <c r="F113" s="18"/>
      <c r="G113" s="19">
        <f t="shared" si="6"/>
        <v>0</v>
      </c>
      <c r="H113" s="2"/>
      <c r="I113" s="1"/>
      <c r="J113" s="1"/>
      <c r="K113" s="1"/>
    </row>
    <row r="114" spans="1:11" ht="15.6">
      <c r="A114" s="17"/>
      <c r="B114" s="5" t="s">
        <v>118</v>
      </c>
      <c r="C114" s="6" t="s">
        <v>111</v>
      </c>
      <c r="D114" s="6">
        <v>50</v>
      </c>
      <c r="E114" s="40"/>
      <c r="F114" s="18"/>
      <c r="G114" s="19">
        <f t="shared" si="6"/>
        <v>0</v>
      </c>
      <c r="H114" s="67" t="s">
        <v>176</v>
      </c>
      <c r="I114" s="1"/>
      <c r="J114" s="1"/>
      <c r="K114" s="1"/>
    </row>
    <row r="115" spans="1:11" ht="31.15">
      <c r="A115" s="17"/>
      <c r="B115" s="5" t="s">
        <v>119</v>
      </c>
      <c r="C115" s="6"/>
      <c r="D115" s="6"/>
      <c r="E115" s="40"/>
      <c r="F115" s="18">
        <v>0</v>
      </c>
      <c r="G115" s="19">
        <f t="shared" si="6"/>
        <v>0</v>
      </c>
      <c r="H115" s="2"/>
      <c r="I115" s="1"/>
      <c r="J115" s="1"/>
      <c r="K115" s="1"/>
    </row>
    <row r="116" spans="1:11" ht="31.15">
      <c r="A116" s="17"/>
      <c r="B116" s="5" t="s">
        <v>120</v>
      </c>
      <c r="C116" s="6"/>
      <c r="D116" s="6"/>
      <c r="E116" s="39"/>
      <c r="F116" s="18"/>
      <c r="G116" s="19"/>
      <c r="H116" s="2"/>
      <c r="I116" s="1"/>
      <c r="J116" s="1"/>
      <c r="K116" s="1"/>
    </row>
    <row r="117" spans="1:11" ht="15.6">
      <c r="A117" s="17"/>
      <c r="B117" s="5" t="s">
        <v>110</v>
      </c>
      <c r="C117" s="6" t="s">
        <v>111</v>
      </c>
      <c r="D117" s="28">
        <v>10</v>
      </c>
      <c r="E117" s="40"/>
      <c r="F117" s="18"/>
      <c r="G117" s="19">
        <f t="shared" si="6"/>
        <v>0</v>
      </c>
      <c r="H117" s="67" t="s">
        <v>176</v>
      </c>
      <c r="I117" s="1"/>
      <c r="J117" s="1"/>
      <c r="K117" s="1"/>
    </row>
    <row r="118" spans="1:11" ht="15.6">
      <c r="A118" s="17"/>
      <c r="B118" s="5" t="s">
        <v>112</v>
      </c>
      <c r="C118" s="6" t="s">
        <v>111</v>
      </c>
      <c r="D118" s="28">
        <v>10</v>
      </c>
      <c r="E118" s="40"/>
      <c r="F118" s="18"/>
      <c r="G118" s="19">
        <f t="shared" si="6"/>
        <v>0</v>
      </c>
      <c r="H118" s="67" t="s">
        <v>176</v>
      </c>
      <c r="I118" s="1"/>
      <c r="J118" s="1"/>
      <c r="K118" s="1"/>
    </row>
    <row r="119" spans="1:11" ht="15.6">
      <c r="A119" s="17"/>
      <c r="B119" s="5" t="s">
        <v>113</v>
      </c>
      <c r="C119" s="6" t="s">
        <v>111</v>
      </c>
      <c r="D119" s="28">
        <v>10</v>
      </c>
      <c r="E119" s="40"/>
      <c r="F119" s="18"/>
      <c r="G119" s="19">
        <f t="shared" si="6"/>
        <v>0</v>
      </c>
      <c r="H119" s="67" t="s">
        <v>176</v>
      </c>
      <c r="I119" s="1"/>
      <c r="J119" s="1"/>
      <c r="K119" s="1"/>
    </row>
    <row r="120" spans="1:11" ht="15.6">
      <c r="A120" s="17"/>
      <c r="B120" s="5" t="s">
        <v>114</v>
      </c>
      <c r="C120" s="6" t="s">
        <v>111</v>
      </c>
      <c r="D120" s="28">
        <v>10</v>
      </c>
      <c r="E120" s="40"/>
      <c r="F120" s="18"/>
      <c r="G120" s="19">
        <f t="shared" si="6"/>
        <v>0</v>
      </c>
      <c r="H120" s="67" t="s">
        <v>176</v>
      </c>
      <c r="I120" s="1"/>
      <c r="J120" s="1"/>
      <c r="K120" s="1"/>
    </row>
    <row r="121" spans="1:11" ht="15.6">
      <c r="A121" s="17"/>
      <c r="B121" s="5" t="s">
        <v>115</v>
      </c>
      <c r="C121" s="6" t="s">
        <v>111</v>
      </c>
      <c r="D121" s="28">
        <v>10</v>
      </c>
      <c r="E121" s="40"/>
      <c r="F121" s="18"/>
      <c r="G121" s="19">
        <f t="shared" si="6"/>
        <v>0</v>
      </c>
      <c r="H121" s="67" t="s">
        <v>176</v>
      </c>
      <c r="I121" s="1"/>
      <c r="J121" s="1"/>
      <c r="K121" s="1"/>
    </row>
    <row r="122" spans="1:11" ht="15.6">
      <c r="A122" s="17"/>
      <c r="B122" s="5" t="s">
        <v>116</v>
      </c>
      <c r="C122" s="6" t="s">
        <v>111</v>
      </c>
      <c r="D122" s="28">
        <v>0</v>
      </c>
      <c r="E122" s="40"/>
      <c r="F122" s="18"/>
      <c r="G122" s="19">
        <f t="shared" si="6"/>
        <v>0</v>
      </c>
      <c r="H122" s="2"/>
      <c r="I122" s="1"/>
      <c r="J122" s="1"/>
      <c r="K122" s="1"/>
    </row>
    <row r="123" spans="1:11" ht="15.6">
      <c r="A123" s="17"/>
      <c r="B123" s="5" t="s">
        <v>117</v>
      </c>
      <c r="C123" s="6" t="s">
        <v>111</v>
      </c>
      <c r="D123" s="28">
        <v>0</v>
      </c>
      <c r="E123" s="40"/>
      <c r="F123" s="18"/>
      <c r="G123" s="19">
        <f t="shared" si="6"/>
        <v>0</v>
      </c>
      <c r="H123" s="2"/>
      <c r="I123" s="1"/>
      <c r="J123" s="1"/>
      <c r="K123" s="1"/>
    </row>
    <row r="124" spans="1:11" ht="15.6">
      <c r="A124" s="17"/>
      <c r="B124" s="5" t="s">
        <v>118</v>
      </c>
      <c r="C124" s="6" t="s">
        <v>111</v>
      </c>
      <c r="D124" s="28">
        <v>50</v>
      </c>
      <c r="E124" s="40"/>
      <c r="F124" s="18"/>
      <c r="G124" s="19">
        <f t="shared" si="6"/>
        <v>0</v>
      </c>
      <c r="H124" s="67" t="s">
        <v>176</v>
      </c>
      <c r="I124" s="1"/>
      <c r="J124" s="1"/>
      <c r="K124" s="1"/>
    </row>
    <row r="125" spans="1:11" ht="31.15">
      <c r="A125" s="17"/>
      <c r="B125" s="5" t="s">
        <v>119</v>
      </c>
      <c r="C125" s="6"/>
      <c r="D125" s="6"/>
      <c r="E125" s="40"/>
      <c r="F125" s="18">
        <v>0</v>
      </c>
      <c r="G125" s="19">
        <f t="shared" si="6"/>
        <v>0</v>
      </c>
      <c r="H125" s="2"/>
      <c r="I125" s="1"/>
      <c r="J125" s="1"/>
      <c r="K125" s="1"/>
    </row>
    <row r="126" spans="1:11" ht="15.6">
      <c r="A126" s="17"/>
      <c r="B126" s="5"/>
      <c r="C126" s="6"/>
      <c r="D126" s="6"/>
      <c r="E126" s="40"/>
      <c r="F126" s="18"/>
      <c r="G126" s="19"/>
      <c r="H126" s="2"/>
      <c r="I126" s="1"/>
      <c r="J126" s="1"/>
      <c r="K126" s="1"/>
    </row>
    <row r="127" spans="1:11" ht="15.6">
      <c r="A127" s="17"/>
      <c r="B127" s="5" t="s">
        <v>121</v>
      </c>
      <c r="C127" s="6" t="s">
        <v>122</v>
      </c>
      <c r="D127" s="6">
        <v>40</v>
      </c>
      <c r="E127" s="39">
        <v>8</v>
      </c>
      <c r="F127" s="18"/>
      <c r="G127" s="19">
        <f>F127*D127*E127</f>
        <v>0</v>
      </c>
      <c r="H127" s="67" t="s">
        <v>176</v>
      </c>
      <c r="I127" s="1"/>
      <c r="J127" s="1"/>
      <c r="K127" s="1"/>
    </row>
    <row r="128" spans="1:11" ht="31.15">
      <c r="A128" s="17"/>
      <c r="B128" s="5" t="s">
        <v>123</v>
      </c>
      <c r="C128" s="6" t="s">
        <v>124</v>
      </c>
      <c r="D128" s="6"/>
      <c r="E128" s="40"/>
      <c r="F128" s="18"/>
      <c r="G128" s="19">
        <f t="shared" si="6"/>
        <v>0</v>
      </c>
      <c r="H128" s="2"/>
      <c r="I128" s="1"/>
      <c r="J128" s="1"/>
      <c r="K128" s="1"/>
    </row>
    <row r="129" spans="1:11" ht="15.6">
      <c r="A129" s="17"/>
      <c r="B129" s="5"/>
      <c r="C129" s="6"/>
      <c r="D129" s="6"/>
      <c r="E129" s="6"/>
      <c r="F129" s="18"/>
      <c r="G129" s="19"/>
      <c r="H129" s="2"/>
      <c r="I129" s="1"/>
      <c r="J129" s="1"/>
      <c r="K129" s="1"/>
    </row>
    <row r="130" spans="1:11" ht="18">
      <c r="A130" s="31">
        <v>8</v>
      </c>
      <c r="B130" s="32" t="s">
        <v>125</v>
      </c>
      <c r="C130" s="33"/>
      <c r="D130" s="33"/>
      <c r="E130" s="33"/>
      <c r="F130" s="60"/>
      <c r="G130" s="42">
        <f>SUM(G131:G136)</f>
        <v>0</v>
      </c>
      <c r="H130" s="43"/>
      <c r="I130" s="1"/>
      <c r="J130" s="1"/>
      <c r="K130" s="1"/>
    </row>
    <row r="131" spans="1:11" ht="15.6">
      <c r="A131" s="17"/>
      <c r="B131" s="5" t="s">
        <v>126</v>
      </c>
      <c r="C131" s="6" t="s">
        <v>127</v>
      </c>
      <c r="D131" s="6">
        <v>1</v>
      </c>
      <c r="E131" s="6">
        <v>13</v>
      </c>
      <c r="F131" s="61"/>
      <c r="G131" s="19">
        <f t="shared" ref="G131:G132" si="7">D131*E131*F131</f>
        <v>0</v>
      </c>
      <c r="H131" s="67" t="s">
        <v>177</v>
      </c>
      <c r="I131" s="1"/>
      <c r="J131" s="1"/>
      <c r="K131" s="1"/>
    </row>
    <row r="132" spans="1:11" ht="15.6">
      <c r="A132" s="17"/>
      <c r="B132" s="5" t="s">
        <v>128</v>
      </c>
      <c r="C132" s="6" t="s">
        <v>127</v>
      </c>
      <c r="D132" s="6">
        <v>1</v>
      </c>
      <c r="E132" s="6">
        <v>13</v>
      </c>
      <c r="F132" s="61"/>
      <c r="G132" s="19">
        <f t="shared" si="7"/>
        <v>0</v>
      </c>
      <c r="H132" s="67" t="s">
        <v>177</v>
      </c>
      <c r="I132" s="1"/>
      <c r="J132" s="1"/>
      <c r="K132" s="1"/>
    </row>
    <row r="133" spans="1:11" ht="15.6">
      <c r="A133" s="17"/>
      <c r="B133" s="5" t="s">
        <v>129</v>
      </c>
      <c r="C133" s="6" t="s">
        <v>130</v>
      </c>
      <c r="D133" s="6"/>
      <c r="E133" s="40"/>
      <c r="F133" s="58">
        <v>0</v>
      </c>
      <c r="G133" s="19">
        <f>D133*F133</f>
        <v>0</v>
      </c>
      <c r="H133" s="2"/>
      <c r="I133" s="1"/>
      <c r="J133" s="1"/>
      <c r="K133" s="1"/>
    </row>
    <row r="134" spans="1:11" ht="15.6">
      <c r="A134" s="17"/>
      <c r="B134" s="5" t="s">
        <v>131</v>
      </c>
      <c r="C134" s="6" t="s">
        <v>130</v>
      </c>
      <c r="D134" s="6">
        <v>10</v>
      </c>
      <c r="E134" s="40"/>
      <c r="F134" s="58"/>
      <c r="G134" s="19">
        <f>D134*F134</f>
        <v>0</v>
      </c>
      <c r="H134" s="67" t="s">
        <v>176</v>
      </c>
      <c r="I134" s="1"/>
      <c r="J134" s="1"/>
      <c r="K134" s="1"/>
    </row>
    <row r="135" spans="1:11" ht="43.15" customHeight="1">
      <c r="A135" s="17"/>
      <c r="B135" s="5" t="s">
        <v>132</v>
      </c>
      <c r="C135" s="6" t="s">
        <v>130</v>
      </c>
      <c r="D135" s="6">
        <v>12</v>
      </c>
      <c r="E135" s="40"/>
      <c r="F135" s="57"/>
      <c r="G135" s="19">
        <f>D135*F135</f>
        <v>0</v>
      </c>
      <c r="H135" s="67" t="s">
        <v>176</v>
      </c>
      <c r="I135" s="1"/>
      <c r="J135" s="1"/>
      <c r="K135" s="1"/>
    </row>
    <row r="136" spans="1:11" ht="15.6">
      <c r="A136" s="17"/>
      <c r="B136" s="5"/>
      <c r="C136" s="6"/>
      <c r="D136" s="6"/>
      <c r="E136" s="6"/>
      <c r="F136" s="18"/>
      <c r="G136" s="19"/>
      <c r="H136" s="2"/>
      <c r="I136" s="1"/>
      <c r="J136" s="1"/>
      <c r="K136" s="1"/>
    </row>
    <row r="137" spans="1:11" ht="26.45" customHeight="1">
      <c r="A137" s="49"/>
      <c r="B137" s="44" t="s">
        <v>133</v>
      </c>
      <c r="C137" s="45"/>
      <c r="D137" s="45"/>
      <c r="E137" s="45"/>
      <c r="F137" s="46"/>
      <c r="G137" s="47">
        <f>G3+G13+G83+G87+G99+G719+G130+G103+G73</f>
        <v>0</v>
      </c>
      <c r="H137" s="48"/>
      <c r="I137" s="1"/>
      <c r="J137" s="1"/>
      <c r="K137" s="1"/>
    </row>
    <row r="138" spans="1:11" ht="15.6">
      <c r="B138" s="11"/>
      <c r="C138" s="9"/>
      <c r="D138" s="9"/>
      <c r="E138" s="9"/>
      <c r="F138" s="10"/>
      <c r="G138" s="9"/>
      <c r="H138" s="13"/>
      <c r="I138" s="1"/>
    </row>
    <row r="139" spans="1:11" ht="15.6">
      <c r="B139" s="11"/>
      <c r="C139" s="9"/>
      <c r="D139" s="9"/>
      <c r="E139" s="9"/>
      <c r="F139" s="10"/>
      <c r="G139" s="9"/>
      <c r="H139" s="13"/>
      <c r="I139" s="1"/>
    </row>
    <row r="140" spans="1:11" ht="15.6">
      <c r="B140" s="11"/>
      <c r="C140" s="9"/>
      <c r="D140" s="9"/>
      <c r="E140" s="9"/>
      <c r="F140" s="10"/>
      <c r="G140" s="9"/>
      <c r="H140" s="13"/>
      <c r="I140" s="1"/>
    </row>
    <row r="141" spans="1:11" ht="15.6">
      <c r="B141" s="11"/>
      <c r="C141" s="9"/>
      <c r="D141" s="9"/>
      <c r="E141" s="9"/>
      <c r="F141" s="10"/>
      <c r="G141" s="9"/>
      <c r="H141" s="13"/>
      <c r="I141" s="1"/>
    </row>
    <row r="142" spans="1:11" ht="15.6">
      <c r="B142" s="11"/>
      <c r="C142" s="9"/>
      <c r="D142" s="9"/>
      <c r="E142" s="9"/>
      <c r="F142" s="10"/>
      <c r="G142" s="9"/>
      <c r="H142" s="13"/>
      <c r="I142" s="1"/>
    </row>
    <row r="143" spans="1:11" ht="15.6">
      <c r="B143" s="11"/>
      <c r="C143" s="9"/>
      <c r="D143" s="9"/>
      <c r="E143" s="9"/>
      <c r="F143" s="10"/>
      <c r="G143" s="9"/>
      <c r="H143" s="13"/>
      <c r="I143" s="1"/>
    </row>
    <row r="144" spans="1:11" ht="15.6">
      <c r="B144" s="11"/>
      <c r="C144" s="9"/>
      <c r="D144" s="9"/>
      <c r="E144" s="9"/>
      <c r="F144" s="10"/>
      <c r="G144" s="9"/>
      <c r="H144" s="13"/>
      <c r="I144" s="1"/>
    </row>
    <row r="145" spans="2:9" ht="15.6">
      <c r="B145" s="11"/>
      <c r="C145" s="9"/>
      <c r="D145" s="9"/>
      <c r="E145" s="9"/>
      <c r="F145" s="10"/>
      <c r="G145" s="9"/>
      <c r="H145" s="13"/>
      <c r="I145" s="1"/>
    </row>
    <row r="146" spans="2:9" ht="15.6">
      <c r="B146" s="11"/>
      <c r="C146" s="9"/>
      <c r="D146" s="9"/>
      <c r="E146" s="9"/>
      <c r="F146" s="10"/>
      <c r="G146" s="9"/>
      <c r="H146" s="13"/>
      <c r="I146" s="1"/>
    </row>
    <row r="147" spans="2:9" ht="15.6">
      <c r="B147" s="11"/>
      <c r="C147" s="9"/>
      <c r="D147" s="9"/>
      <c r="E147" s="9"/>
      <c r="F147" s="10"/>
      <c r="G147" s="9"/>
      <c r="H147" s="13"/>
      <c r="I147" s="1"/>
    </row>
    <row r="148" spans="2:9" ht="15.6">
      <c r="B148" s="13"/>
      <c r="C148" s="14"/>
      <c r="D148" s="14"/>
      <c r="E148" s="14"/>
      <c r="F148" s="15"/>
      <c r="G148" s="14"/>
      <c r="H148" s="13"/>
      <c r="I148" s="1"/>
    </row>
    <row r="149" spans="2:9" ht="15.6">
      <c r="B149" s="13"/>
      <c r="C149" s="14"/>
      <c r="D149" s="14"/>
      <c r="E149" s="14"/>
      <c r="F149" s="15"/>
      <c r="G149" s="14"/>
      <c r="H149" s="13"/>
      <c r="I149" s="1"/>
    </row>
    <row r="150" spans="2:9" ht="15.6">
      <c r="B150" s="13"/>
      <c r="C150" s="14"/>
      <c r="D150" s="14"/>
      <c r="E150" s="14"/>
      <c r="F150" s="15"/>
      <c r="G150" s="14"/>
      <c r="H150" s="13"/>
      <c r="I150" s="1"/>
    </row>
    <row r="151" spans="2:9" ht="15.6">
      <c r="B151" s="13"/>
      <c r="C151" s="14"/>
      <c r="D151" s="14"/>
      <c r="E151" s="14"/>
      <c r="F151" s="15"/>
      <c r="G151" s="14"/>
      <c r="H151" s="13"/>
      <c r="I151" s="1"/>
    </row>
    <row r="152" spans="2:9" ht="15.6">
      <c r="B152" s="13"/>
      <c r="C152" s="14"/>
      <c r="D152" s="14"/>
      <c r="E152" s="14"/>
      <c r="F152" s="15"/>
      <c r="G152" s="14"/>
      <c r="H152" s="13"/>
      <c r="I152" s="1"/>
    </row>
    <row r="153" spans="2:9" ht="15.6">
      <c r="B153" s="13"/>
      <c r="C153" s="14"/>
      <c r="D153" s="14"/>
      <c r="E153" s="14"/>
      <c r="F153" s="15"/>
      <c r="G153" s="14"/>
      <c r="H153" s="13"/>
      <c r="I153" s="1"/>
    </row>
    <row r="154" spans="2:9" ht="15.6">
      <c r="B154" s="13"/>
      <c r="C154" s="14"/>
      <c r="D154" s="14"/>
      <c r="E154" s="14"/>
      <c r="F154" s="15"/>
      <c r="G154" s="14"/>
      <c r="H154" s="13"/>
      <c r="I154" s="1"/>
    </row>
    <row r="155" spans="2:9" ht="15.6">
      <c r="B155" s="13"/>
      <c r="C155" s="14"/>
      <c r="D155" s="14"/>
      <c r="E155" s="14"/>
      <c r="F155" s="15"/>
      <c r="G155" s="14"/>
      <c r="H155" s="13"/>
      <c r="I155" s="1"/>
    </row>
    <row r="156" spans="2:9" ht="15.6">
      <c r="B156" s="13"/>
      <c r="C156" s="14"/>
      <c r="D156" s="14"/>
      <c r="E156" s="14"/>
      <c r="F156" s="15"/>
      <c r="G156" s="14"/>
      <c r="H156" s="13"/>
      <c r="I156" s="1"/>
    </row>
    <row r="157" spans="2:9" ht="15.6">
      <c r="B157" s="13"/>
      <c r="C157" s="14"/>
      <c r="D157" s="14"/>
      <c r="E157" s="14"/>
      <c r="F157" s="15"/>
      <c r="G157" s="14"/>
      <c r="H157" s="13"/>
      <c r="I157" s="1"/>
    </row>
    <row r="158" spans="2:9" ht="15.6">
      <c r="B158" s="13"/>
      <c r="C158" s="14"/>
      <c r="D158" s="14"/>
      <c r="E158" s="14"/>
      <c r="F158" s="15"/>
      <c r="G158" s="14"/>
      <c r="H158" s="13"/>
      <c r="I158" s="1"/>
    </row>
    <row r="159" spans="2:9" ht="15.6">
      <c r="B159" s="13"/>
      <c r="C159" s="14"/>
      <c r="D159" s="14"/>
      <c r="E159" s="14"/>
      <c r="F159" s="15"/>
      <c r="G159" s="14"/>
      <c r="H159" s="13"/>
      <c r="I159" s="1"/>
    </row>
    <row r="160" spans="2:9" ht="15.6">
      <c r="B160" s="13"/>
      <c r="C160" s="14"/>
      <c r="D160" s="14"/>
      <c r="E160" s="14"/>
      <c r="F160" s="15"/>
      <c r="G160" s="14"/>
      <c r="H160" s="13"/>
      <c r="I160" s="1"/>
    </row>
    <row r="161" spans="1:11" ht="15.6">
      <c r="B161" s="13"/>
      <c r="C161" s="14"/>
      <c r="D161" s="14"/>
      <c r="E161" s="14"/>
      <c r="F161" s="15"/>
      <c r="G161" s="14"/>
      <c r="H161" s="13"/>
      <c r="I161" s="1"/>
    </row>
    <row r="162" spans="1:11">
      <c r="F162" s="16"/>
    </row>
    <row r="163" spans="1:11">
      <c r="F163" s="16"/>
    </row>
    <row r="164" spans="1:11">
      <c r="F164" s="16"/>
    </row>
    <row r="165" spans="1:11">
      <c r="F165" s="16"/>
    </row>
    <row r="166" spans="1:11">
      <c r="F166" s="16"/>
    </row>
    <row r="167" spans="1:11">
      <c r="F167" s="16"/>
    </row>
    <row r="168" spans="1:11">
      <c r="F168" s="16"/>
    </row>
    <row r="169" spans="1:11">
      <c r="F169" s="16"/>
    </row>
    <row r="170" spans="1:11">
      <c r="F170" s="16"/>
    </row>
    <row r="171" spans="1:11" s="7" customFormat="1">
      <c r="A171" s="8"/>
      <c r="B171" s="3"/>
      <c r="F171" s="16"/>
      <c r="H171" s="3"/>
      <c r="I171"/>
      <c r="J171"/>
      <c r="K171"/>
    </row>
    <row r="172" spans="1:11" s="7" customFormat="1">
      <c r="A172" s="8"/>
      <c r="B172" s="3"/>
      <c r="F172" s="16"/>
      <c r="H172" s="3"/>
      <c r="I172"/>
      <c r="J172"/>
      <c r="K172"/>
    </row>
    <row r="173" spans="1:11" s="7" customFormat="1">
      <c r="A173" s="8"/>
      <c r="B173" s="3"/>
      <c r="F173" s="16"/>
      <c r="H173" s="3"/>
      <c r="I173"/>
      <c r="J173"/>
      <c r="K173"/>
    </row>
    <row r="174" spans="1:11" s="7" customFormat="1">
      <c r="A174" s="8"/>
      <c r="B174" s="3"/>
      <c r="F174" s="16"/>
      <c r="H174" s="3"/>
      <c r="I174"/>
      <c r="J174"/>
      <c r="K174"/>
    </row>
    <row r="175" spans="1:11" s="7" customFormat="1">
      <c r="A175" s="8"/>
      <c r="B175" s="3"/>
      <c r="F175" s="16"/>
      <c r="H175" s="3"/>
      <c r="I175"/>
      <c r="J175"/>
      <c r="K175"/>
    </row>
    <row r="176" spans="1:11" s="7" customFormat="1">
      <c r="A176" s="8"/>
      <c r="B176" s="3"/>
      <c r="F176" s="16"/>
      <c r="H176" s="3"/>
      <c r="I176"/>
      <c r="J176"/>
      <c r="K176"/>
    </row>
    <row r="177" spans="1:11" s="7" customFormat="1">
      <c r="A177" s="8"/>
      <c r="B177" s="3"/>
      <c r="F177" s="16"/>
      <c r="H177" s="3"/>
      <c r="I177"/>
      <c r="J177"/>
      <c r="K177"/>
    </row>
    <row r="178" spans="1:11" s="7" customFormat="1">
      <c r="A178" s="8"/>
      <c r="B178" s="3"/>
      <c r="F178" s="16"/>
      <c r="H178" s="3"/>
      <c r="I178"/>
      <c r="J178"/>
      <c r="K178"/>
    </row>
    <row r="179" spans="1:11" s="7" customFormat="1">
      <c r="A179" s="8"/>
      <c r="B179" s="3"/>
      <c r="F179" s="16"/>
      <c r="H179" s="3"/>
      <c r="I179"/>
      <c r="J179"/>
      <c r="K179"/>
    </row>
    <row r="180" spans="1:11" s="7" customFormat="1">
      <c r="A180" s="8"/>
      <c r="B180" s="3"/>
      <c r="F180" s="16"/>
      <c r="H180" s="3"/>
      <c r="I180"/>
      <c r="J180"/>
      <c r="K180"/>
    </row>
    <row r="181" spans="1:11" s="7" customFormat="1">
      <c r="A181" s="8"/>
      <c r="B181" s="3"/>
      <c r="F181" s="16"/>
      <c r="H181" s="3"/>
      <c r="I181"/>
      <c r="J181"/>
      <c r="K181"/>
    </row>
    <row r="182" spans="1:11" s="7" customFormat="1">
      <c r="A182" s="8"/>
      <c r="B182" s="3"/>
      <c r="F182" s="16"/>
      <c r="H182" s="3"/>
      <c r="I182"/>
      <c r="J182"/>
      <c r="K182"/>
    </row>
    <row r="183" spans="1:11" s="7" customFormat="1">
      <c r="A183" s="8"/>
      <c r="B183" s="3"/>
      <c r="F183" s="16"/>
      <c r="H183" s="3"/>
      <c r="I183"/>
      <c r="J183"/>
      <c r="K183"/>
    </row>
    <row r="184" spans="1:11" s="7" customFormat="1">
      <c r="A184" s="8"/>
      <c r="B184" s="3"/>
      <c r="F184" s="16"/>
      <c r="H184" s="3"/>
      <c r="I184"/>
      <c r="J184"/>
      <c r="K184"/>
    </row>
    <row r="185" spans="1:11" s="7" customFormat="1">
      <c r="A185" s="8"/>
      <c r="B185" s="3"/>
      <c r="F185" s="16"/>
      <c r="H185" s="3"/>
      <c r="I185"/>
      <c r="J185"/>
      <c r="K185"/>
    </row>
    <row r="186" spans="1:11" s="7" customFormat="1">
      <c r="A186" s="8"/>
      <c r="B186" s="3"/>
      <c r="F186" s="16"/>
      <c r="H186" s="3"/>
      <c r="I186"/>
      <c r="J186"/>
      <c r="K186"/>
    </row>
    <row r="187" spans="1:11" s="7" customFormat="1">
      <c r="A187" s="8"/>
      <c r="B187" s="3"/>
      <c r="F187" s="16"/>
      <c r="H187" s="3"/>
      <c r="I187"/>
      <c r="J187"/>
      <c r="K187"/>
    </row>
    <row r="188" spans="1:11" s="7" customFormat="1">
      <c r="A188" s="8"/>
      <c r="B188" s="3"/>
      <c r="F188" s="16"/>
      <c r="H188" s="3"/>
      <c r="I188"/>
      <c r="J188"/>
      <c r="K188"/>
    </row>
    <row r="189" spans="1:11" s="7" customFormat="1">
      <c r="A189" s="8"/>
      <c r="B189" s="3"/>
      <c r="F189" s="16"/>
      <c r="H189" s="3"/>
      <c r="I189"/>
      <c r="J189"/>
      <c r="K189"/>
    </row>
    <row r="190" spans="1:11" s="7" customFormat="1">
      <c r="A190" s="8"/>
      <c r="B190" s="3"/>
      <c r="F190" s="16"/>
      <c r="H190" s="3"/>
      <c r="I190"/>
      <c r="J190"/>
      <c r="K190"/>
    </row>
    <row r="191" spans="1:11" s="7" customFormat="1">
      <c r="A191" s="8"/>
      <c r="B191" s="3"/>
      <c r="F191" s="16"/>
      <c r="H191" s="3"/>
      <c r="I191"/>
      <c r="J191"/>
      <c r="K191"/>
    </row>
    <row r="192" spans="1:11" s="7" customFormat="1">
      <c r="A192" s="8"/>
      <c r="B192" s="3"/>
      <c r="F192" s="16"/>
      <c r="H192" s="3"/>
      <c r="I192"/>
      <c r="J192"/>
      <c r="K192"/>
    </row>
    <row r="193" spans="1:11" s="7" customFormat="1">
      <c r="A193" s="8"/>
      <c r="B193" s="3"/>
      <c r="F193" s="16"/>
      <c r="H193" s="3"/>
      <c r="I193"/>
      <c r="J193"/>
      <c r="K193"/>
    </row>
    <row r="194" spans="1:11" s="7" customFormat="1">
      <c r="A194" s="8"/>
      <c r="B194" s="3"/>
      <c r="F194" s="16"/>
      <c r="H194" s="3"/>
      <c r="I194"/>
      <c r="J194"/>
      <c r="K194"/>
    </row>
    <row r="195" spans="1:11" s="7" customFormat="1">
      <c r="A195" s="8"/>
      <c r="B195" s="3"/>
      <c r="F195" s="16"/>
      <c r="H195" s="3"/>
      <c r="I195"/>
      <c r="J195"/>
      <c r="K195"/>
    </row>
    <row r="196" spans="1:11" s="7" customFormat="1">
      <c r="A196" s="8"/>
      <c r="B196" s="3"/>
      <c r="F196" s="16"/>
      <c r="H196" s="3"/>
      <c r="I196"/>
      <c r="J196"/>
      <c r="K196"/>
    </row>
    <row r="197" spans="1:11" s="7" customFormat="1">
      <c r="A197" s="8"/>
      <c r="B197" s="3"/>
      <c r="F197" s="16"/>
      <c r="H197" s="3"/>
      <c r="I197"/>
      <c r="J197"/>
      <c r="K197"/>
    </row>
    <row r="198" spans="1:11" s="7" customFormat="1">
      <c r="A198" s="8"/>
      <c r="B198" s="3"/>
      <c r="F198" s="16"/>
      <c r="H198" s="3"/>
      <c r="I198"/>
      <c r="J198"/>
      <c r="K198"/>
    </row>
    <row r="199" spans="1:11" s="7" customFormat="1">
      <c r="A199" s="8"/>
      <c r="B199" s="3"/>
      <c r="F199" s="16"/>
      <c r="H199" s="3"/>
      <c r="I199"/>
      <c r="J199"/>
      <c r="K199"/>
    </row>
    <row r="200" spans="1:11" s="7" customFormat="1">
      <c r="A200" s="8"/>
      <c r="B200" s="3"/>
      <c r="F200" s="16"/>
      <c r="H200" s="3"/>
      <c r="I200"/>
      <c r="J200"/>
      <c r="K200"/>
    </row>
    <row r="201" spans="1:11" s="7" customFormat="1">
      <c r="A201" s="8"/>
      <c r="B201" s="3"/>
      <c r="F201" s="16"/>
      <c r="H201" s="3"/>
      <c r="I201"/>
      <c r="J201"/>
      <c r="K201"/>
    </row>
    <row r="202" spans="1:11" s="7" customFormat="1">
      <c r="A202" s="8"/>
      <c r="B202" s="3"/>
      <c r="F202" s="16"/>
      <c r="H202" s="3"/>
      <c r="I202"/>
      <c r="J202"/>
      <c r="K202"/>
    </row>
    <row r="203" spans="1:11" s="7" customFormat="1">
      <c r="A203" s="8"/>
      <c r="B203" s="3"/>
      <c r="F203" s="16"/>
      <c r="H203" s="3"/>
      <c r="I203"/>
      <c r="J203"/>
      <c r="K203"/>
    </row>
    <row r="204" spans="1:11" s="7" customFormat="1">
      <c r="A204" s="8"/>
      <c r="B204" s="3"/>
      <c r="F204" s="16"/>
      <c r="H204" s="3"/>
      <c r="I204"/>
      <c r="J204"/>
      <c r="K204"/>
    </row>
    <row r="205" spans="1:11" s="7" customFormat="1">
      <c r="A205" s="8"/>
      <c r="B205" s="3"/>
      <c r="F205" s="16"/>
      <c r="H205" s="3"/>
      <c r="I205"/>
      <c r="J205"/>
      <c r="K205"/>
    </row>
    <row r="206" spans="1:11" s="7" customFormat="1">
      <c r="A206" s="8"/>
      <c r="B206" s="3"/>
      <c r="F206" s="16"/>
      <c r="H206" s="3"/>
      <c r="I206"/>
      <c r="J206"/>
      <c r="K206"/>
    </row>
    <row r="207" spans="1:11" s="7" customFormat="1">
      <c r="A207" s="8"/>
      <c r="B207" s="3"/>
      <c r="F207" s="16"/>
      <c r="H207" s="3"/>
      <c r="I207"/>
      <c r="J207"/>
      <c r="K207"/>
    </row>
    <row r="208" spans="1:11" s="7" customFormat="1">
      <c r="A208" s="8"/>
      <c r="B208" s="3"/>
      <c r="F208" s="16"/>
      <c r="H208" s="3"/>
      <c r="I208"/>
      <c r="J208"/>
      <c r="K208"/>
    </row>
    <row r="209" spans="1:11" s="7" customFormat="1">
      <c r="A209" s="8"/>
      <c r="B209" s="3"/>
      <c r="F209" s="16"/>
      <c r="H209" s="3"/>
      <c r="I209"/>
      <c r="J209"/>
      <c r="K209"/>
    </row>
    <row r="210" spans="1:11" s="7" customFormat="1">
      <c r="A210" s="8"/>
      <c r="B210" s="3"/>
      <c r="F210" s="16"/>
      <c r="H210" s="3"/>
      <c r="I210"/>
      <c r="J210"/>
      <c r="K210"/>
    </row>
    <row r="211" spans="1:11" s="7" customFormat="1">
      <c r="A211" s="8"/>
      <c r="B211" s="3"/>
      <c r="F211" s="16"/>
      <c r="H211" s="3"/>
      <c r="I211"/>
      <c r="J211"/>
      <c r="K211"/>
    </row>
    <row r="212" spans="1:11" s="7" customFormat="1">
      <c r="A212" s="8"/>
      <c r="B212" s="3"/>
      <c r="F212" s="16"/>
      <c r="H212" s="3"/>
      <c r="I212"/>
      <c r="J212"/>
      <c r="K212"/>
    </row>
    <row r="213" spans="1:11" s="7" customFormat="1">
      <c r="A213" s="8"/>
      <c r="B213" s="3"/>
      <c r="F213" s="16"/>
      <c r="H213" s="3"/>
      <c r="I213"/>
      <c r="J213"/>
      <c r="K213"/>
    </row>
    <row r="214" spans="1:11" s="7" customFormat="1">
      <c r="A214" s="8"/>
      <c r="B214" s="3"/>
      <c r="F214" s="16"/>
      <c r="H214" s="3"/>
      <c r="I214"/>
      <c r="J214"/>
      <c r="K214"/>
    </row>
    <row r="215" spans="1:11" s="7" customFormat="1">
      <c r="A215" s="8"/>
      <c r="B215" s="3"/>
      <c r="F215" s="16"/>
      <c r="H215" s="3"/>
      <c r="I215"/>
      <c r="J215"/>
      <c r="K215"/>
    </row>
    <row r="216" spans="1:11" s="7" customFormat="1">
      <c r="A216" s="8"/>
      <c r="B216" s="3"/>
      <c r="F216" s="16"/>
      <c r="H216" s="3"/>
      <c r="I216"/>
      <c r="J216"/>
      <c r="K216"/>
    </row>
    <row r="217" spans="1:11" s="7" customFormat="1">
      <c r="A217" s="8"/>
      <c r="B217" s="3"/>
      <c r="F217" s="16"/>
      <c r="H217" s="3"/>
      <c r="I217"/>
      <c r="J217"/>
      <c r="K217"/>
    </row>
    <row r="218" spans="1:11" s="7" customFormat="1">
      <c r="A218" s="8"/>
      <c r="B218" s="3"/>
      <c r="F218" s="16"/>
      <c r="H218" s="3"/>
      <c r="I218"/>
      <c r="J218"/>
      <c r="K218"/>
    </row>
    <row r="219" spans="1:11" s="7" customFormat="1">
      <c r="A219" s="8"/>
      <c r="B219" s="3"/>
      <c r="F219" s="16"/>
      <c r="H219" s="3"/>
      <c r="I219"/>
      <c r="J219"/>
      <c r="K219"/>
    </row>
    <row r="220" spans="1:11" s="7" customFormat="1">
      <c r="A220" s="8"/>
      <c r="B220" s="3"/>
      <c r="F220" s="16"/>
      <c r="H220" s="3"/>
      <c r="I220"/>
      <c r="J220"/>
      <c r="K220"/>
    </row>
    <row r="221" spans="1:11" s="7" customFormat="1">
      <c r="A221" s="8"/>
      <c r="B221" s="3"/>
      <c r="F221" s="16"/>
      <c r="H221" s="3"/>
      <c r="I221"/>
      <c r="J221"/>
      <c r="K221"/>
    </row>
    <row r="222" spans="1:11" s="7" customFormat="1">
      <c r="A222" s="8"/>
      <c r="B222" s="3"/>
      <c r="F222" s="16"/>
      <c r="H222" s="3"/>
      <c r="I222"/>
      <c r="J222"/>
      <c r="K222"/>
    </row>
    <row r="223" spans="1:11" s="7" customFormat="1">
      <c r="A223" s="8"/>
      <c r="B223" s="3"/>
      <c r="F223" s="16"/>
      <c r="H223" s="3"/>
      <c r="I223"/>
      <c r="J223"/>
      <c r="K223"/>
    </row>
    <row r="224" spans="1:11" s="7" customFormat="1">
      <c r="A224" s="8"/>
      <c r="B224" s="3"/>
      <c r="F224" s="16"/>
      <c r="H224" s="3"/>
      <c r="I224"/>
      <c r="J224"/>
      <c r="K224"/>
    </row>
    <row r="225" spans="1:11" s="7" customFormat="1">
      <c r="A225" s="8"/>
      <c r="B225" s="3"/>
      <c r="F225" s="16"/>
      <c r="H225" s="3"/>
      <c r="I225"/>
      <c r="J225"/>
      <c r="K225"/>
    </row>
  </sheetData>
  <phoneticPr fontId="5" type="noConversion"/>
  <pageMargins left="0.7" right="0.7" top="0.75" bottom="0.75" header="0.3" footer="0.3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F3A7C41714A141982E451309B98992" ma:contentTypeVersion="16" ma:contentTypeDescription="Crée un document." ma:contentTypeScope="" ma:versionID="882119293cc13c7b81c9a20e4f44ffc9">
  <xsd:schema xmlns:xsd="http://www.w3.org/2001/XMLSchema" xmlns:xs="http://www.w3.org/2001/XMLSchema" xmlns:p="http://schemas.microsoft.com/office/2006/metadata/properties" xmlns:ns2="0f64acf0-2176-4004-8b30-b0c9576165f2" xmlns:ns3="bd3d0ed7-9e25-4343-b076-3d851cedb148" targetNamespace="http://schemas.microsoft.com/office/2006/metadata/properties" ma:root="true" ma:fieldsID="9624e21d21378363c3cfac7bb107044a" ns2:_="" ns3:_="">
    <xsd:import namespace="0f64acf0-2176-4004-8b30-b0c9576165f2"/>
    <xsd:import namespace="bd3d0ed7-9e25-4343-b076-3d851cedb1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acf0-2176-4004-8b30-b0c95761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d0ed7-9e25-4343-b076-3d851cedb14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EEDA64-8B7C-46FB-8292-5B850F5A8B5B}"/>
</file>

<file path=customXml/itemProps2.xml><?xml version="1.0" encoding="utf-8"?>
<ds:datastoreItem xmlns:ds="http://schemas.openxmlformats.org/officeDocument/2006/customXml" ds:itemID="{B87EF1A6-E101-4CE7-9CED-7751980FD57D}"/>
</file>

<file path=customXml/itemProps3.xml><?xml version="1.0" encoding="utf-8"?>
<ds:datastoreItem xmlns:ds="http://schemas.openxmlformats.org/officeDocument/2006/customXml" ds:itemID="{F92FD175-ADAD-4D95-991A-F7363435A0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Moch</dc:creator>
  <cp:keywords/>
  <dc:description/>
  <cp:lastModifiedBy>Samir Saifi</cp:lastModifiedBy>
  <cp:revision/>
  <dcterms:created xsi:type="dcterms:W3CDTF">2024-10-31T14:39:59Z</dcterms:created>
  <dcterms:modified xsi:type="dcterms:W3CDTF">2025-04-25T06:58:46Z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0x01010007F3A7C41714A141982E451309B98992</vt:lpwstr>
  </property>
  <property fmtid="{D5CDD505-2E9C-101B-9397-08002B2CF9AE}" pid="3" name="MediaServiceImageTags">
    <vt:lpwstr/>
  </property>
</Properties>
</file>