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odjiadossou\Downloads\"/>
    </mc:Choice>
  </mc:AlternateContent>
  <xr:revisionPtr revIDLastSave="0" documentId="13_ncr:1_{A297A2EB-21F9-4123-B62D-DBFED14C5C65}" xr6:coauthVersionLast="47" xr6:coauthVersionMax="47" xr10:uidLastSave="{00000000-0000-0000-0000-000000000000}"/>
  <bookViews>
    <workbookView xWindow="-110" yWindow="-110" windowWidth="19420" windowHeight="11500" xr2:uid="{06511AA2-F896-4E09-A6C5-EADC84FBA0B6}"/>
  </bookViews>
  <sheets>
    <sheet name="BPU" sheetId="1" r:id="rId1"/>
    <sheet name="DQE" sheetId="6" r:id="rId2"/>
    <sheet name="TJM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8" i="6" l="1"/>
  <c r="H45" i="6"/>
  <c r="H84" i="6"/>
  <c r="H77" i="6"/>
  <c r="G75" i="6"/>
  <c r="L82" i="6"/>
  <c r="K84" i="6"/>
  <c r="N84" i="6"/>
  <c r="Q84" i="6"/>
  <c r="Q77" i="6"/>
  <c r="N77" i="6"/>
  <c r="K77" i="6"/>
  <c r="Q58" i="6"/>
  <c r="N58" i="6"/>
  <c r="K58" i="6"/>
  <c r="I82" i="6"/>
  <c r="G83" i="6"/>
  <c r="I83" i="6" s="1"/>
  <c r="G79" i="6"/>
  <c r="R79" i="6" s="1"/>
  <c r="G80" i="6"/>
  <c r="R80" i="6" s="1"/>
  <c r="G81" i="6"/>
  <c r="L81" i="6" s="1"/>
  <c r="G82" i="6"/>
  <c r="R82" i="6" s="1"/>
  <c r="G78" i="6"/>
  <c r="R78" i="6" s="1"/>
  <c r="J82" i="1"/>
  <c r="S80" i="6" s="1"/>
  <c r="J81" i="1"/>
  <c r="S79" i="6" s="1"/>
  <c r="J80" i="1"/>
  <c r="S78" i="6" s="1"/>
  <c r="J85" i="1"/>
  <c r="S83" i="6" s="1"/>
  <c r="J84" i="1"/>
  <c r="S82" i="6" s="1"/>
  <c r="J83" i="1"/>
  <c r="P81" i="6" s="1"/>
  <c r="M81" i="6" l="1"/>
  <c r="O82" i="6"/>
  <c r="L78" i="6"/>
  <c r="I78" i="6"/>
  <c r="M78" i="6"/>
  <c r="J78" i="6"/>
  <c r="P78" i="6"/>
  <c r="J80" i="6"/>
  <c r="J81" i="6"/>
  <c r="S81" i="6"/>
  <c r="S77" i="6" s="1"/>
  <c r="P82" i="6"/>
  <c r="P83" i="6"/>
  <c r="J82" i="6"/>
  <c r="J83" i="6"/>
  <c r="M82" i="6"/>
  <c r="R81" i="6"/>
  <c r="M83" i="6"/>
  <c r="I81" i="6"/>
  <c r="O81" i="6"/>
  <c r="R83" i="6"/>
  <c r="R77" i="6" s="1"/>
  <c r="O83" i="6"/>
  <c r="L83" i="6"/>
  <c r="I80" i="6"/>
  <c r="P80" i="6"/>
  <c r="M80" i="6"/>
  <c r="L80" i="6"/>
  <c r="O80" i="6"/>
  <c r="J79" i="6"/>
  <c r="M79" i="6"/>
  <c r="P79" i="6"/>
  <c r="I79" i="6"/>
  <c r="L79" i="6"/>
  <c r="O79" i="6"/>
  <c r="O78" i="6"/>
  <c r="L77" i="6" l="1"/>
  <c r="I77" i="6"/>
  <c r="M77" i="6"/>
  <c r="P77" i="6"/>
  <c r="J77" i="6"/>
  <c r="O77" i="6"/>
  <c r="J6" i="4" l="1"/>
  <c r="J7" i="4"/>
  <c r="J5" i="4"/>
  <c r="J77" i="1"/>
  <c r="S75" i="6" s="1"/>
  <c r="J69" i="1"/>
  <c r="S67" i="6" s="1"/>
  <c r="J7" i="1"/>
  <c r="S6" i="6" s="1"/>
  <c r="J57" i="1"/>
  <c r="S55" i="6" s="1"/>
  <c r="Q45" i="6"/>
  <c r="N45" i="6"/>
  <c r="K45" i="6"/>
  <c r="J76" i="1"/>
  <c r="J74" i="6" s="1"/>
  <c r="J73" i="1"/>
  <c r="M71" i="6" s="1"/>
  <c r="J70" i="1"/>
  <c r="S68" i="6" s="1"/>
  <c r="J67" i="1"/>
  <c r="J65" i="6" s="1"/>
  <c r="J64" i="1"/>
  <c r="P62" i="6" s="1"/>
  <c r="J61" i="1"/>
  <c r="S59" i="6" s="1"/>
  <c r="J54" i="1"/>
  <c r="P52" i="6" s="1"/>
  <c r="J51" i="1"/>
  <c r="S49" i="6" s="1"/>
  <c r="J48" i="1"/>
  <c r="S46" i="6" s="1"/>
  <c r="J44" i="1"/>
  <c r="S42" i="6" s="1"/>
  <c r="J41" i="1"/>
  <c r="P39" i="6" s="1"/>
  <c r="J38" i="1"/>
  <c r="S36" i="6" s="1"/>
  <c r="J35" i="1"/>
  <c r="S33" i="6" s="1"/>
  <c r="J31" i="1"/>
  <c r="P29" i="6" s="1"/>
  <c r="J28" i="1"/>
  <c r="M26" i="6" s="1"/>
  <c r="J24" i="1"/>
  <c r="S22" i="6" s="1"/>
  <c r="J23" i="1"/>
  <c r="S21" i="6" s="1"/>
  <c r="J21" i="1"/>
  <c r="J19" i="6" s="1"/>
  <c r="J18" i="1"/>
  <c r="S16" i="6" s="1"/>
  <c r="J12" i="1"/>
  <c r="M11" i="6" s="1"/>
  <c r="J8" i="1"/>
  <c r="P7" i="6" s="1"/>
  <c r="M19" i="6" l="1"/>
  <c r="J67" i="6"/>
  <c r="M65" i="6"/>
  <c r="P71" i="6"/>
  <c r="J46" i="6"/>
  <c r="P46" i="6"/>
  <c r="P33" i="6"/>
  <c r="J33" i="6"/>
  <c r="J26" i="6"/>
  <c r="M6" i="6"/>
  <c r="P6" i="6"/>
  <c r="J6" i="6"/>
  <c r="J75" i="6"/>
  <c r="J11" i="6"/>
  <c r="S11" i="6"/>
  <c r="J21" i="6"/>
  <c r="P19" i="6"/>
  <c r="M29" i="6"/>
  <c r="J42" i="6"/>
  <c r="P42" i="6"/>
  <c r="J55" i="6"/>
  <c r="P55" i="6"/>
  <c r="J68" i="6"/>
  <c r="M74" i="6"/>
  <c r="S62" i="6"/>
  <c r="J59" i="6"/>
  <c r="J22" i="6"/>
  <c r="M21" i="6"/>
  <c r="S19" i="6"/>
  <c r="S26" i="6"/>
  <c r="M39" i="6"/>
  <c r="S39" i="6"/>
  <c r="M52" i="6"/>
  <c r="S52" i="6"/>
  <c r="M59" i="6"/>
  <c r="M67" i="6"/>
  <c r="M75" i="6"/>
  <c r="P65" i="6"/>
  <c r="S71" i="6"/>
  <c r="S7" i="6"/>
  <c r="P11" i="6"/>
  <c r="M22" i="6"/>
  <c r="P21" i="6"/>
  <c r="J29" i="6"/>
  <c r="J36" i="6"/>
  <c r="P36" i="6"/>
  <c r="J49" i="6"/>
  <c r="P49" i="6"/>
  <c r="J62" i="6"/>
  <c r="M68" i="6"/>
  <c r="P74" i="6"/>
  <c r="J16" i="6"/>
  <c r="P22" i="6"/>
  <c r="P26" i="6"/>
  <c r="M33" i="6"/>
  <c r="M46" i="6"/>
  <c r="J71" i="6"/>
  <c r="P59" i="6"/>
  <c r="P67" i="6"/>
  <c r="P75" i="6"/>
  <c r="S65" i="6"/>
  <c r="M7" i="6"/>
  <c r="M16" i="6"/>
  <c r="S29" i="6"/>
  <c r="M42" i="6"/>
  <c r="M55" i="6"/>
  <c r="M62" i="6"/>
  <c r="P68" i="6"/>
  <c r="S74" i="6"/>
  <c r="P16" i="6"/>
  <c r="J39" i="6"/>
  <c r="J52" i="6"/>
  <c r="J7" i="6"/>
  <c r="M36" i="6"/>
  <c r="M49" i="6"/>
  <c r="J59" i="1"/>
  <c r="G55" i="6"/>
  <c r="O55" i="6" s="1"/>
  <c r="J50" i="1"/>
  <c r="J78" i="1"/>
  <c r="M76" i="6" s="1"/>
  <c r="J26" i="1"/>
  <c r="J71" i="1"/>
  <c r="J32" i="1"/>
  <c r="J13" i="1"/>
  <c r="J33" i="1"/>
  <c r="J42" i="1"/>
  <c r="J63" i="1"/>
  <c r="J14" i="1"/>
  <c r="J25" i="1"/>
  <c r="J43" i="1"/>
  <c r="J52" i="1"/>
  <c r="J72" i="1"/>
  <c r="J9" i="1"/>
  <c r="J53" i="1"/>
  <c r="J65" i="1"/>
  <c r="J19" i="1"/>
  <c r="J37" i="1"/>
  <c r="J45" i="1"/>
  <c r="J66" i="1"/>
  <c r="J20" i="1"/>
  <c r="J29" i="1"/>
  <c r="J46" i="1"/>
  <c r="J55" i="1"/>
  <c r="J75" i="1"/>
  <c r="J36" i="1"/>
  <c r="J74" i="1"/>
  <c r="J30" i="1"/>
  <c r="J39" i="1"/>
  <c r="J56" i="1"/>
  <c r="J68" i="1"/>
  <c r="J62" i="1"/>
  <c r="J10" i="1"/>
  <c r="J22" i="1"/>
  <c r="J40" i="1"/>
  <c r="J49" i="1"/>
  <c r="S54" i="6" l="1"/>
  <c r="M54" i="6"/>
  <c r="J54" i="6"/>
  <c r="P54" i="6"/>
  <c r="P40" i="6"/>
  <c r="J40" i="6"/>
  <c r="S40" i="6"/>
  <c r="M40" i="6"/>
  <c r="M27" i="6"/>
  <c r="P27" i="6"/>
  <c r="S27" i="6"/>
  <c r="J27" i="6"/>
  <c r="P28" i="6"/>
  <c r="M28" i="6"/>
  <c r="S28" i="6"/>
  <c r="J28" i="6"/>
  <c r="M12" i="6"/>
  <c r="P12" i="6"/>
  <c r="S12" i="6"/>
  <c r="J12" i="6"/>
  <c r="M64" i="6"/>
  <c r="J64" i="6"/>
  <c r="S64" i="6"/>
  <c r="P64" i="6"/>
  <c r="M72" i="6"/>
  <c r="J72" i="6"/>
  <c r="S72" i="6"/>
  <c r="P72" i="6"/>
  <c r="S43" i="6"/>
  <c r="M43" i="6"/>
  <c r="P43" i="6"/>
  <c r="J43" i="6"/>
  <c r="S41" i="6"/>
  <c r="M41" i="6"/>
  <c r="P41" i="6"/>
  <c r="J41" i="6"/>
  <c r="P69" i="6"/>
  <c r="M69" i="6"/>
  <c r="J69" i="6"/>
  <c r="S69" i="6"/>
  <c r="P51" i="6"/>
  <c r="J51" i="6"/>
  <c r="S51" i="6"/>
  <c r="M51" i="6"/>
  <c r="S47" i="6"/>
  <c r="M47" i="6"/>
  <c r="P47" i="6"/>
  <c r="J47" i="6"/>
  <c r="S31" i="6"/>
  <c r="J31" i="6"/>
  <c r="M31" i="6"/>
  <c r="P31" i="6"/>
  <c r="M18" i="6"/>
  <c r="J18" i="6"/>
  <c r="P18" i="6"/>
  <c r="S18" i="6"/>
  <c r="P70" i="6"/>
  <c r="M70" i="6"/>
  <c r="J70" i="6"/>
  <c r="S70" i="6"/>
  <c r="J20" i="6"/>
  <c r="S20" i="6"/>
  <c r="P20" i="6"/>
  <c r="M20" i="6"/>
  <c r="M50" i="6"/>
  <c r="S50" i="6"/>
  <c r="P50" i="6"/>
  <c r="J50" i="6"/>
  <c r="S9" i="6"/>
  <c r="M9" i="6"/>
  <c r="P9" i="6"/>
  <c r="J9" i="6"/>
  <c r="S34" i="6"/>
  <c r="M34" i="6"/>
  <c r="P34" i="6"/>
  <c r="J34" i="6"/>
  <c r="S35" i="6"/>
  <c r="M35" i="6"/>
  <c r="P35" i="6"/>
  <c r="J35" i="6"/>
  <c r="S23" i="6"/>
  <c r="P23" i="6"/>
  <c r="M23" i="6"/>
  <c r="J23" i="6"/>
  <c r="S24" i="6"/>
  <c r="P24" i="6"/>
  <c r="M24" i="6"/>
  <c r="J24" i="6"/>
  <c r="S44" i="6"/>
  <c r="M44" i="6"/>
  <c r="P44" i="6"/>
  <c r="J44" i="6"/>
  <c r="J8" i="6"/>
  <c r="S8" i="6"/>
  <c r="P8" i="6"/>
  <c r="M8" i="6"/>
  <c r="P38" i="6"/>
  <c r="J38" i="6"/>
  <c r="S38" i="6"/>
  <c r="M38" i="6"/>
  <c r="S57" i="6"/>
  <c r="M57" i="6"/>
  <c r="P57" i="6"/>
  <c r="J57" i="6"/>
  <c r="P30" i="6"/>
  <c r="S30" i="6"/>
  <c r="J30" i="6"/>
  <c r="M30" i="6"/>
  <c r="S60" i="6"/>
  <c r="P60" i="6"/>
  <c r="M60" i="6"/>
  <c r="M58" i="6" s="1"/>
  <c r="J60" i="6"/>
  <c r="M73" i="6"/>
  <c r="J73" i="6"/>
  <c r="S73" i="6"/>
  <c r="P73" i="6"/>
  <c r="P17" i="6"/>
  <c r="M17" i="6"/>
  <c r="J17" i="6"/>
  <c r="S17" i="6"/>
  <c r="P13" i="6"/>
  <c r="S13" i="6"/>
  <c r="J13" i="6"/>
  <c r="M13" i="6"/>
  <c r="S76" i="6"/>
  <c r="P76" i="6"/>
  <c r="J76" i="6"/>
  <c r="J66" i="6"/>
  <c r="S66" i="6"/>
  <c r="P66" i="6"/>
  <c r="M66" i="6"/>
  <c r="P53" i="6"/>
  <c r="J53" i="6"/>
  <c r="S53" i="6"/>
  <c r="M53" i="6"/>
  <c r="M63" i="6"/>
  <c r="J63" i="6"/>
  <c r="P63" i="6"/>
  <c r="S63" i="6"/>
  <c r="P61" i="6"/>
  <c r="S61" i="6"/>
  <c r="M61" i="6"/>
  <c r="J61" i="6"/>
  <c r="S48" i="6"/>
  <c r="M48" i="6"/>
  <c r="P48" i="6"/>
  <c r="J48" i="6"/>
  <c r="M37" i="6"/>
  <c r="S37" i="6"/>
  <c r="P37" i="6"/>
  <c r="J37" i="6"/>
  <c r="L55" i="6"/>
  <c r="I55" i="6"/>
  <c r="G57" i="6"/>
  <c r="R55" i="6"/>
  <c r="J58" i="1"/>
  <c r="G56" i="6"/>
  <c r="G76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4" i="6"/>
  <c r="G53" i="6"/>
  <c r="G52" i="6"/>
  <c r="G51" i="6"/>
  <c r="G50" i="6"/>
  <c r="G49" i="6"/>
  <c r="G48" i="6"/>
  <c r="G47" i="6"/>
  <c r="G46" i="6"/>
  <c r="G44" i="6"/>
  <c r="G43" i="6"/>
  <c r="G42" i="6"/>
  <c r="G41" i="6"/>
  <c r="G40" i="6"/>
  <c r="G39" i="6"/>
  <c r="G38" i="6"/>
  <c r="G37" i="6"/>
  <c r="G36" i="6"/>
  <c r="G35" i="6"/>
  <c r="G34" i="6"/>
  <c r="G33" i="6"/>
  <c r="G31" i="6"/>
  <c r="G30" i="6"/>
  <c r="G29" i="6"/>
  <c r="G28" i="6"/>
  <c r="G27" i="6"/>
  <c r="G26" i="6"/>
  <c r="G24" i="6"/>
  <c r="G23" i="6"/>
  <c r="G22" i="6"/>
  <c r="G21" i="6"/>
  <c r="G20" i="6"/>
  <c r="G19" i="6"/>
  <c r="G18" i="6"/>
  <c r="G17" i="6"/>
  <c r="G16" i="6"/>
  <c r="G13" i="6"/>
  <c r="R13" i="6" s="1"/>
  <c r="G12" i="6"/>
  <c r="G11" i="6"/>
  <c r="R11" i="6" s="1"/>
  <c r="G9" i="6"/>
  <c r="G8" i="6"/>
  <c r="G7" i="6"/>
  <c r="G6" i="6"/>
  <c r="P58" i="6" l="1"/>
  <c r="J58" i="6"/>
  <c r="S58" i="6"/>
  <c r="R12" i="6"/>
  <c r="S56" i="6"/>
  <c r="M56" i="6"/>
  <c r="P56" i="6"/>
  <c r="J56" i="6"/>
  <c r="L57" i="6"/>
  <c r="R57" i="6"/>
  <c r="O57" i="6"/>
  <c r="I57" i="6"/>
  <c r="O56" i="6"/>
  <c r="R56" i="6"/>
  <c r="L56" i="6"/>
  <c r="I56" i="6"/>
  <c r="Q32" i="6"/>
  <c r="N32" i="6"/>
  <c r="K32" i="6"/>
  <c r="Q25" i="6"/>
  <c r="N25" i="6"/>
  <c r="K25" i="6"/>
  <c r="Q15" i="6"/>
  <c r="N15" i="6"/>
  <c r="K15" i="6"/>
  <c r="Q10" i="6"/>
  <c r="N10" i="6"/>
  <c r="K10" i="6"/>
  <c r="Q5" i="6"/>
  <c r="N5" i="6"/>
  <c r="K5" i="6"/>
  <c r="H5" i="6"/>
  <c r="H10" i="6"/>
  <c r="H15" i="6"/>
  <c r="H25" i="6"/>
  <c r="H32" i="6"/>
  <c r="L73" i="6"/>
  <c r="I73" i="6"/>
  <c r="R72" i="6"/>
  <c r="O70" i="6"/>
  <c r="O68" i="6"/>
  <c r="R65" i="6"/>
  <c r="R64" i="6"/>
  <c r="O64" i="6"/>
  <c r="R63" i="6"/>
  <c r="R62" i="6"/>
  <c r="O76" i="6"/>
  <c r="O75" i="6"/>
  <c r="L74" i="6"/>
  <c r="O73" i="6"/>
  <c r="L72" i="6"/>
  <c r="O71" i="6"/>
  <c r="L70" i="6"/>
  <c r="R69" i="6"/>
  <c r="L68" i="6"/>
  <c r="R67" i="6"/>
  <c r="L66" i="6"/>
  <c r="O65" i="6"/>
  <c r="L64" i="6"/>
  <c r="O63" i="6"/>
  <c r="L62" i="6"/>
  <c r="R61" i="6"/>
  <c r="L60" i="6"/>
  <c r="R59" i="6"/>
  <c r="R54" i="6"/>
  <c r="O53" i="6"/>
  <c r="O52" i="6"/>
  <c r="R51" i="6"/>
  <c r="R50" i="6"/>
  <c r="R49" i="6"/>
  <c r="R48" i="6"/>
  <c r="I47" i="6"/>
  <c r="L46" i="6"/>
  <c r="I53" i="6"/>
  <c r="L50" i="6"/>
  <c r="I50" i="6"/>
  <c r="R44" i="6"/>
  <c r="I43" i="6"/>
  <c r="R42" i="6"/>
  <c r="O41" i="6"/>
  <c r="R40" i="6"/>
  <c r="R39" i="6"/>
  <c r="L38" i="6"/>
  <c r="R37" i="6"/>
  <c r="R36" i="6"/>
  <c r="R35" i="6"/>
  <c r="R34" i="6"/>
  <c r="R33" i="6"/>
  <c r="O31" i="6"/>
  <c r="O30" i="6"/>
  <c r="L29" i="6"/>
  <c r="I28" i="6"/>
  <c r="R27" i="6"/>
  <c r="R26" i="6"/>
  <c r="R24" i="6"/>
  <c r="R23" i="6"/>
  <c r="R22" i="6"/>
  <c r="O21" i="6"/>
  <c r="R20" i="6"/>
  <c r="R19" i="6"/>
  <c r="R17" i="6"/>
  <c r="R16" i="6"/>
  <c r="I12" i="6"/>
  <c r="R9" i="6"/>
  <c r="I8" i="6"/>
  <c r="R7" i="6"/>
  <c r="R31" i="6"/>
  <c r="L28" i="6"/>
  <c r="O26" i="6"/>
  <c r="R6" i="6"/>
  <c r="R18" i="6"/>
  <c r="O18" i="6"/>
  <c r="L18" i="6"/>
  <c r="I18" i="6"/>
  <c r="O46" i="6" l="1"/>
  <c r="O60" i="6"/>
  <c r="I65" i="6"/>
  <c r="R70" i="6"/>
  <c r="R73" i="6"/>
  <c r="I44" i="6"/>
  <c r="R46" i="6"/>
  <c r="O62" i="6"/>
  <c r="L65" i="6"/>
  <c r="I71" i="6"/>
  <c r="I74" i="6"/>
  <c r="R75" i="6"/>
  <c r="O74" i="6"/>
  <c r="L44" i="6"/>
  <c r="L71" i="6"/>
  <c r="O44" i="6"/>
  <c r="I63" i="6"/>
  <c r="I66" i="6"/>
  <c r="R71" i="6"/>
  <c r="R74" i="6"/>
  <c r="O28" i="6"/>
  <c r="R28" i="6"/>
  <c r="L63" i="6"/>
  <c r="O66" i="6"/>
  <c r="O72" i="6"/>
  <c r="I75" i="6"/>
  <c r="R66" i="6"/>
  <c r="L75" i="6"/>
  <c r="R76" i="6"/>
  <c r="L47" i="6"/>
  <c r="R68" i="6"/>
  <c r="I59" i="6"/>
  <c r="L59" i="6"/>
  <c r="L61" i="6"/>
  <c r="L69" i="6"/>
  <c r="O50" i="6"/>
  <c r="O59" i="6"/>
  <c r="O61" i="6"/>
  <c r="O67" i="6"/>
  <c r="O69" i="6"/>
  <c r="I76" i="6"/>
  <c r="R60" i="6"/>
  <c r="I61" i="6"/>
  <c r="I67" i="6"/>
  <c r="I69" i="6"/>
  <c r="L67" i="6"/>
  <c r="I31" i="6"/>
  <c r="I26" i="6"/>
  <c r="L31" i="6"/>
  <c r="I60" i="6"/>
  <c r="I62" i="6"/>
  <c r="I64" i="6"/>
  <c r="I68" i="6"/>
  <c r="I70" i="6"/>
  <c r="I72" i="6"/>
  <c r="L26" i="6"/>
  <c r="L76" i="6"/>
  <c r="L54" i="6"/>
  <c r="I54" i="6"/>
  <c r="O54" i="6"/>
  <c r="R53" i="6"/>
  <c r="L53" i="6"/>
  <c r="R52" i="6"/>
  <c r="I52" i="6"/>
  <c r="L52" i="6"/>
  <c r="O51" i="6"/>
  <c r="I51" i="6"/>
  <c r="L51" i="6"/>
  <c r="I49" i="6"/>
  <c r="L49" i="6"/>
  <c r="O49" i="6"/>
  <c r="I48" i="6"/>
  <c r="L48" i="6"/>
  <c r="O48" i="6"/>
  <c r="O47" i="6"/>
  <c r="R47" i="6"/>
  <c r="I46" i="6"/>
  <c r="L43" i="6"/>
  <c r="O43" i="6"/>
  <c r="R43" i="6"/>
  <c r="L42" i="6"/>
  <c r="I42" i="6"/>
  <c r="O42" i="6"/>
  <c r="R41" i="6"/>
  <c r="I41" i="6"/>
  <c r="L41" i="6"/>
  <c r="I40" i="6"/>
  <c r="L40" i="6"/>
  <c r="O40" i="6"/>
  <c r="I39" i="6"/>
  <c r="L39" i="6"/>
  <c r="O39" i="6"/>
  <c r="O38" i="6"/>
  <c r="R38" i="6"/>
  <c r="I38" i="6"/>
  <c r="L37" i="6"/>
  <c r="O37" i="6"/>
  <c r="I37" i="6"/>
  <c r="I36" i="6"/>
  <c r="L36" i="6"/>
  <c r="O36" i="6"/>
  <c r="I35" i="6"/>
  <c r="L35" i="6"/>
  <c r="O35" i="6"/>
  <c r="O34" i="6"/>
  <c r="I34" i="6"/>
  <c r="L34" i="6"/>
  <c r="L33" i="6"/>
  <c r="O33" i="6"/>
  <c r="I33" i="6"/>
  <c r="L30" i="6"/>
  <c r="R30" i="6"/>
  <c r="I30" i="6"/>
  <c r="R29" i="6"/>
  <c r="O29" i="6"/>
  <c r="I29" i="6"/>
  <c r="I27" i="6"/>
  <c r="L27" i="6"/>
  <c r="O27" i="6"/>
  <c r="I24" i="6"/>
  <c r="L24" i="6"/>
  <c r="O24" i="6"/>
  <c r="I23" i="6"/>
  <c r="L23" i="6"/>
  <c r="O23" i="6"/>
  <c r="L22" i="6"/>
  <c r="I22" i="6"/>
  <c r="O22" i="6"/>
  <c r="R21" i="6"/>
  <c r="I21" i="6"/>
  <c r="L21" i="6"/>
  <c r="I20" i="6"/>
  <c r="L20" i="6"/>
  <c r="O20" i="6"/>
  <c r="O19" i="6"/>
  <c r="I19" i="6"/>
  <c r="L19" i="6"/>
  <c r="I17" i="6"/>
  <c r="L17" i="6"/>
  <c r="O17" i="6"/>
  <c r="I16" i="6"/>
  <c r="L16" i="6"/>
  <c r="O16" i="6"/>
  <c r="O13" i="6"/>
  <c r="I13" i="6"/>
  <c r="L13" i="6"/>
  <c r="L12" i="6"/>
  <c r="O12" i="6"/>
  <c r="I11" i="6"/>
  <c r="L11" i="6"/>
  <c r="O11" i="6"/>
  <c r="I9" i="6"/>
  <c r="L9" i="6"/>
  <c r="O9" i="6"/>
  <c r="L8" i="6"/>
  <c r="R8" i="6"/>
  <c r="O8" i="6"/>
  <c r="O7" i="6"/>
  <c r="I7" i="6"/>
  <c r="L7" i="6"/>
  <c r="O6" i="6"/>
  <c r="L6" i="6"/>
  <c r="I6" i="6"/>
  <c r="I58" i="6" l="1"/>
  <c r="L58" i="6"/>
  <c r="O58" i="6"/>
  <c r="R58" i="6"/>
  <c r="S25" i="6"/>
  <c r="S10" i="6"/>
  <c r="P5" i="6"/>
  <c r="M25" i="6"/>
  <c r="S32" i="6"/>
  <c r="M45" i="6"/>
  <c r="J10" i="6"/>
  <c r="J45" i="6"/>
  <c r="M32" i="6"/>
  <c r="P45" i="6"/>
  <c r="R15" i="6"/>
  <c r="S15" i="6"/>
  <c r="J25" i="6"/>
  <c r="P10" i="6"/>
  <c r="M10" i="6"/>
  <c r="P15" i="6"/>
  <c r="P25" i="6"/>
  <c r="M15" i="6"/>
  <c r="J32" i="6"/>
  <c r="J15" i="6"/>
  <c r="P32" i="6"/>
  <c r="R5" i="6"/>
  <c r="S5" i="6"/>
  <c r="J5" i="6"/>
  <c r="M5" i="6"/>
  <c r="S45" i="6"/>
  <c r="L45" i="6"/>
  <c r="R45" i="6"/>
  <c r="I45" i="6"/>
  <c r="O45" i="6"/>
  <c r="R32" i="6"/>
  <c r="O25" i="6"/>
  <c r="R25" i="6"/>
  <c r="R10" i="6"/>
  <c r="I10" i="6"/>
  <c r="L25" i="6"/>
  <c r="I25" i="6"/>
  <c r="O5" i="6"/>
  <c r="L5" i="6"/>
  <c r="I32" i="6"/>
  <c r="L32" i="6"/>
  <c r="O32" i="6"/>
  <c r="O15" i="6"/>
  <c r="L15" i="6"/>
  <c r="I15" i="6"/>
  <c r="O10" i="6"/>
  <c r="L10" i="6"/>
  <c r="I5" i="6"/>
  <c r="S84" i="6" l="1"/>
  <c r="M84" i="6"/>
  <c r="J84" i="6"/>
  <c r="L84" i="6"/>
  <c r="O84" i="6"/>
  <c r="P84" i="6"/>
  <c r="R84" i="6"/>
  <c r="I84" i="6"/>
</calcChain>
</file>

<file path=xl/sharedStrings.xml><?xml version="1.0" encoding="utf-8"?>
<sst xmlns="http://schemas.openxmlformats.org/spreadsheetml/2006/main" count="377" uniqueCount="112">
  <si>
    <t>Désignation</t>
  </si>
  <si>
    <t>Prise en charge</t>
  </si>
  <si>
    <t>Forfait</t>
  </si>
  <si>
    <t>Type</t>
  </si>
  <si>
    <t>Réversibilité</t>
  </si>
  <si>
    <t>Fait Le :</t>
  </si>
  <si>
    <t>à :</t>
  </si>
  <si>
    <t>Nom du signataire</t>
  </si>
  <si>
    <t>Cachet + Signature</t>
  </si>
  <si>
    <t>Année 01</t>
  </si>
  <si>
    <t>Quantité</t>
  </si>
  <si>
    <t>Année 02</t>
  </si>
  <si>
    <t>Année 03</t>
  </si>
  <si>
    <t>€ (ht)</t>
  </si>
  <si>
    <t>Année 04</t>
  </si>
  <si>
    <t>Prix Unitaire (€ ht)</t>
  </si>
  <si>
    <t>Taux Journalier Moyen par profils</t>
  </si>
  <si>
    <t>Forfait Jour</t>
  </si>
  <si>
    <t>Consultant Junior</t>
  </si>
  <si>
    <t>Bordereau des Prix Unitaires (BPU)</t>
  </si>
  <si>
    <t>Détail Quantitatif Estimatif (DQE)</t>
  </si>
  <si>
    <t>Taux Journalier Moyen (TJM)</t>
  </si>
  <si>
    <t>Prix Unitaire (€ ttc)</t>
  </si>
  <si>
    <r>
      <t xml:space="preserve">Marché de REALISATION ET DE MAINTENANCE DU SI CRM
</t>
    </r>
    <r>
      <rPr>
        <b/>
        <sz val="20"/>
        <color rgb="FFFF0000"/>
        <rFont val="Calibri"/>
        <family val="2"/>
        <scheme val="minor"/>
      </rPr>
      <t>LOT 1 de REALISATIONS AMOA et de CONDUITE DU CHANGEMENT</t>
    </r>
  </si>
  <si>
    <t>Prestations de prises en charge d'un périmètre existant</t>
  </si>
  <si>
    <t>Nomenclature UO</t>
  </si>
  <si>
    <t>UO_AMOA_PEC_GE</t>
  </si>
  <si>
    <t>Prestation de réversibilité d'un périmètre existant</t>
  </si>
  <si>
    <t>Unité d'œuvre de début de marché de prise en charge initiale d'un périmètre générale existant au sein du domaine SI CRM</t>
  </si>
  <si>
    <t>UO_AMOA_PEC_UN</t>
  </si>
  <si>
    <t>Unité d'œuvre de prise en charge unitaire d'un nouveau périmètre existant au sein du domaine SI CRM</t>
  </si>
  <si>
    <t>Prestations de marché</t>
  </si>
  <si>
    <t>Prestations opérationnelles</t>
  </si>
  <si>
    <t>UO_AMOA_REV_UN</t>
  </si>
  <si>
    <t>Unité d'œuvre de réversibilité unitaire d'un périmètre existant au sein du domaine SI CRM</t>
  </si>
  <si>
    <t>Prestations d'études et de cadrage</t>
  </si>
  <si>
    <t>Prestations d’Analyses Fonctionnelles d’un Projet</t>
  </si>
  <si>
    <t>Chapitre CdC</t>
  </si>
  <si>
    <t>Besoin</t>
  </si>
  <si>
    <t>Projet</t>
  </si>
  <si>
    <t>UO_AMOA_ BESO_CABE</t>
  </si>
  <si>
    <t>UO_AMOA_BESO_OPFA</t>
  </si>
  <si>
    <t>UO_AMOA_PROJ_CFPR</t>
  </si>
  <si>
    <t>Unité d'œuvre de cadrage global d'un nouveau besoin</t>
  </si>
  <si>
    <t>Unité d'œuvre d'une étude d'opportunité et de faisabilité d'un nouveau besoin</t>
  </si>
  <si>
    <t>Unité d'œuvre de cadrage fonctionnel d'un projet</t>
  </si>
  <si>
    <t>UO_AMOA_PROJ_AFGE</t>
  </si>
  <si>
    <t>UO_AMOA_PROJ_AFDE</t>
  </si>
  <si>
    <t>Unité d'œuvre d'analyse fonctionnelle générale d'un projet</t>
  </si>
  <si>
    <t>Unité d'œuvre d'analyse fonctionnelle détaillée d'un projet</t>
  </si>
  <si>
    <t>Prestations de réalisations d'un Projet</t>
  </si>
  <si>
    <t>UO_AMOA_PROJ_STTE</t>
  </si>
  <si>
    <t>Valeur UO</t>
  </si>
  <si>
    <t>Unité d'œuvre de construction d'une stratégie globale des tests d'un projet</t>
  </si>
  <si>
    <t>UO_AMAO_PROJ_TEST</t>
  </si>
  <si>
    <t>Unité d'œuvre de réalisation des tests fonctionnels d'un projet</t>
  </si>
  <si>
    <t>UO_AMOA_PROJ_REDO</t>
  </si>
  <si>
    <t>Unité d'œuvre de réalisation d'une reprise de données d'un projet</t>
  </si>
  <si>
    <t>UO_AMOA_PROJ_DOCU</t>
  </si>
  <si>
    <t>Unité d'œuvre de construction d'une documentation fonctionnelle d'un projet</t>
  </si>
  <si>
    <t>Prestations de conseil et d'expertises</t>
  </si>
  <si>
    <t>Expertise</t>
  </si>
  <si>
    <t>Conseil</t>
  </si>
  <si>
    <t>UO_AMOA_EXPE_METI</t>
  </si>
  <si>
    <t>UO_AMOA_CONS_STRA</t>
  </si>
  <si>
    <t>UO_AMOA_CONS_FINO</t>
  </si>
  <si>
    <t>Unité d'œuvre d'expertise métier sur les sujets fonctionnels en relation avec le SI CRM</t>
  </si>
  <si>
    <t>Unité d'œuvre de conseil sur la stratégie du SI CRM et les solutions éditeurs à mettre en œuvre</t>
  </si>
  <si>
    <t>Unité d'œuvre de conseil sur les sujets économiques de consommation et d'optimisation budgétaire des licences sur les applicatifs Cloud du SI CRM</t>
  </si>
  <si>
    <t>Prestations de conduite du changement</t>
  </si>
  <si>
    <t>Changement</t>
  </si>
  <si>
    <t>Formation</t>
  </si>
  <si>
    <t>UO_CHANGE_CONS</t>
  </si>
  <si>
    <t>UO_CHANGE_STRAT</t>
  </si>
  <si>
    <t>UO_CHANGE_PREPA</t>
  </si>
  <si>
    <t>UO_CHANGE_REAL</t>
  </si>
  <si>
    <t>UO_FORM_STRAT</t>
  </si>
  <si>
    <t>UO_FORM_REAL</t>
  </si>
  <si>
    <t>Unité d'œuvre de construction d'une stratégie de conduite du changement dans le cadre d'un projet</t>
  </si>
  <si>
    <t>Unité d'œuvre de préparation à la réalisation de la conduite du changement</t>
  </si>
  <si>
    <t>Unité d'œuvre de réalisation de la conduite du changement</t>
  </si>
  <si>
    <t>Unité d'œuvre de construction d'une stratégie de formation des utilisateurs dans le cadre d'un projet</t>
  </si>
  <si>
    <t>Unité d'œuvre de réalisation de formation</t>
  </si>
  <si>
    <t>Unité d'œuvre de conseil en conduite du changement (analyse d'impacts métiers, etc.)</t>
  </si>
  <si>
    <t>NA</t>
  </si>
  <si>
    <t>Totaux</t>
  </si>
  <si>
    <t>Profils fonctionnels</t>
  </si>
  <si>
    <t>Profil possédant une expérience sur les domaines fonctionnels du marché (marketing, vente, etc.) comprise entre 0 et 5 ans.</t>
  </si>
  <si>
    <t>Profil possédant une expérience sur les domaines fonctionnels du marché (marketing, vente, etc.) comprise entre 5 et 10 ans.</t>
  </si>
  <si>
    <t>Profil possédant une expérience sur les domaines fonctionnels du marché (marketing, vente, etc.) supérieure 10 ans.</t>
  </si>
  <si>
    <t>UO_AMOA_EXPE_SAFO</t>
  </si>
  <si>
    <t>Unité d'œuvre d'expertise Salesforce sur les produits, solutions éditeurs Salesforce à mettre en œuvre</t>
  </si>
  <si>
    <t>Consultant Senior/expert/directeur de projet</t>
  </si>
  <si>
    <t>Consultant Confirmé/chef de projet</t>
  </si>
  <si>
    <t>€ (ttc)</t>
  </si>
  <si>
    <t>2.7.1</t>
  </si>
  <si>
    <t>2.7.7</t>
  </si>
  <si>
    <t>2.7.2</t>
  </si>
  <si>
    <t>2.7.3</t>
  </si>
  <si>
    <t>2.7.4</t>
  </si>
  <si>
    <t>2.7.5</t>
  </si>
  <si>
    <t>2.7.6</t>
  </si>
  <si>
    <t>Seules les cellules en jaune des deux colonnes ci-dessus sont à compléter par le candidat.</t>
  </si>
  <si>
    <t>TVA (%)</t>
  </si>
  <si>
    <t>Pilotage</t>
  </si>
  <si>
    <t>2.7.8</t>
  </si>
  <si>
    <t>UO_AMOA_PIL_PROJ</t>
  </si>
  <si>
    <t>Prestations de pilotage</t>
  </si>
  <si>
    <t>UO_AMOA_PIL_STRAT</t>
  </si>
  <si>
    <t>Unité d'œuvre de pilotage de projet</t>
  </si>
  <si>
    <t>Unité d'œuvre de pilotage stratégique</t>
  </si>
  <si>
    <t>LE DQE N'A PAS DE VALEUR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</si>
</sst>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€&quot;"/>
    <numFmt numFmtId="165" formatCode="#,##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7B1DB"/>
        <bgColor indexed="64"/>
      </patternFill>
    </fill>
    <fill>
      <patternFill patternType="solid">
        <fgColor rgb="FFEFC9E7"/>
        <bgColor indexed="64"/>
      </patternFill>
    </fill>
    <fill>
      <patternFill patternType="solid">
        <fgColor theme="4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0" fillId="7" borderId="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11" fillId="9" borderId="30" xfId="0" applyFont="1" applyFill="1" applyBorder="1" applyAlignment="1">
      <alignment horizontal="center" vertical="center" wrapText="1"/>
    </xf>
    <xf numFmtId="0" fontId="11" fillId="9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10" borderId="0" xfId="0" applyFont="1" applyFill="1" applyAlignment="1">
      <alignment vertical="center"/>
    </xf>
    <xf numFmtId="0" fontId="0" fillId="8" borderId="10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2" borderId="16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0" fillId="8" borderId="17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51" xfId="0" applyFill="1" applyBorder="1" applyAlignment="1">
      <alignment horizontal="center" vertical="center" wrapText="1"/>
    </xf>
    <xf numFmtId="0" fontId="0" fillId="12" borderId="9" xfId="0" applyFill="1" applyBorder="1" applyAlignment="1">
      <alignment horizontal="center" vertical="center" wrapText="1"/>
    </xf>
    <xf numFmtId="0" fontId="0" fillId="13" borderId="10" xfId="0" applyFill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6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5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14" borderId="10" xfId="0" applyFill="1" applyBorder="1" applyAlignment="1">
      <alignment horizontal="center" vertical="center" wrapText="1"/>
    </xf>
    <xf numFmtId="0" fontId="0" fillId="14" borderId="16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2" borderId="48" xfId="0" applyFill="1" applyBorder="1" applyAlignment="1">
      <alignment horizontal="center" vertical="center" wrapText="1"/>
    </xf>
    <xf numFmtId="0" fontId="0" fillId="12" borderId="51" xfId="0" applyFill="1" applyBorder="1" applyAlignment="1">
      <alignment horizontal="center" vertical="center" wrapText="1"/>
    </xf>
    <xf numFmtId="0" fontId="9" fillId="7" borderId="57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165" fontId="14" fillId="0" borderId="29" xfId="0" applyNumberFormat="1" applyFont="1" applyBorder="1" applyAlignment="1">
      <alignment horizontal="center" vertical="center"/>
    </xf>
    <xf numFmtId="0" fontId="0" fillId="4" borderId="61" xfId="0" applyFill="1" applyBorder="1" applyAlignment="1">
      <alignment horizontal="center" vertical="center" wrapText="1"/>
    </xf>
    <xf numFmtId="0" fontId="0" fillId="4" borderId="61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3" fillId="5" borderId="39" xfId="0" applyFont="1" applyFill="1" applyBorder="1" applyAlignment="1">
      <alignment horizontal="center" vertical="center"/>
    </xf>
    <xf numFmtId="165" fontId="14" fillId="0" borderId="40" xfId="0" applyNumberFormat="1" applyFont="1" applyBorder="1" applyAlignment="1">
      <alignment horizontal="center" vertical="center"/>
    </xf>
    <xf numFmtId="165" fontId="14" fillId="0" borderId="27" xfId="0" applyNumberFormat="1" applyFont="1" applyBorder="1" applyAlignment="1">
      <alignment horizontal="center" vertical="center"/>
    </xf>
    <xf numFmtId="165" fontId="14" fillId="0" borderId="39" xfId="0" applyNumberFormat="1" applyFont="1" applyBorder="1" applyAlignment="1">
      <alignment horizontal="center" vertical="center"/>
    </xf>
    <xf numFmtId="165" fontId="15" fillId="3" borderId="25" xfId="0" applyNumberFormat="1" applyFont="1" applyFill="1" applyBorder="1" applyAlignment="1">
      <alignment horizontal="center" vertical="center"/>
    </xf>
    <xf numFmtId="165" fontId="0" fillId="0" borderId="61" xfId="0" applyNumberFormat="1" applyBorder="1" applyAlignment="1">
      <alignment horizontal="center" vertical="center"/>
    </xf>
    <xf numFmtId="165" fontId="15" fillId="3" borderId="36" xfId="0" applyNumberFormat="1" applyFont="1" applyFill="1" applyBorder="1" applyAlignment="1">
      <alignment horizontal="center" vertical="center"/>
    </xf>
    <xf numFmtId="165" fontId="17" fillId="7" borderId="0" xfId="0" applyNumberFormat="1" applyFont="1" applyFill="1" applyAlignment="1">
      <alignment horizontal="center" vertical="center"/>
    </xf>
    <xf numFmtId="165" fontId="17" fillId="7" borderId="36" xfId="0" applyNumberFormat="1" applyFont="1" applyFill="1" applyBorder="1" applyAlignment="1">
      <alignment horizontal="center" vertical="center"/>
    </xf>
    <xf numFmtId="165" fontId="17" fillId="7" borderId="41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4" borderId="0" xfId="0" applyFont="1" applyFill="1" applyAlignment="1">
      <alignment vertical="top"/>
    </xf>
    <xf numFmtId="0" fontId="0" fillId="4" borderId="0" xfId="0" applyFill="1" applyAlignment="1">
      <alignment vertical="center"/>
    </xf>
    <xf numFmtId="0" fontId="19" fillId="0" borderId="0" xfId="0" applyFont="1" applyAlignment="1">
      <alignment horizontal="right" vertical="center"/>
    </xf>
    <xf numFmtId="9" fontId="19" fillId="0" borderId="0" xfId="1" applyFont="1" applyAlignment="1">
      <alignment horizontal="left" vertical="center"/>
    </xf>
    <xf numFmtId="9" fontId="2" fillId="15" borderId="10" xfId="1" applyFont="1" applyFill="1" applyBorder="1" applyAlignment="1">
      <alignment horizontal="center" vertical="center"/>
    </xf>
    <xf numFmtId="9" fontId="2" fillId="15" borderId="16" xfId="1" applyFont="1" applyFill="1" applyBorder="1" applyAlignment="1">
      <alignment horizontal="center" vertical="center"/>
    </xf>
    <xf numFmtId="9" fontId="2" fillId="15" borderId="5" xfId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2" fillId="15" borderId="51" xfId="1" applyFont="1" applyFill="1" applyBorder="1" applyAlignment="1">
      <alignment horizontal="center" vertical="center"/>
    </xf>
    <xf numFmtId="9" fontId="2" fillId="15" borderId="4" xfId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8" fillId="4" borderId="0" xfId="0" applyFont="1" applyFill="1" applyAlignment="1">
      <alignment vertical="center" wrapText="1"/>
    </xf>
    <xf numFmtId="9" fontId="2" fillId="15" borderId="17" xfId="1" applyFont="1" applyFill="1" applyBorder="1" applyAlignment="1">
      <alignment horizontal="center" vertical="center"/>
    </xf>
    <xf numFmtId="165" fontId="2" fillId="4" borderId="17" xfId="0" applyNumberFormat="1" applyFont="1" applyFill="1" applyBorder="1" applyAlignment="1">
      <alignment horizontal="center" vertical="center"/>
    </xf>
    <xf numFmtId="165" fontId="2" fillId="4" borderId="10" xfId="0" applyNumberFormat="1" applyFont="1" applyFill="1" applyBorder="1" applyAlignment="1">
      <alignment horizontal="center" vertical="center"/>
    </xf>
    <xf numFmtId="165" fontId="2" fillId="4" borderId="5" xfId="0" applyNumberFormat="1" applyFont="1" applyFill="1" applyBorder="1" applyAlignment="1">
      <alignment horizontal="center" vertical="center"/>
    </xf>
    <xf numFmtId="165" fontId="2" fillId="4" borderId="12" xfId="0" applyNumberFormat="1" applyFont="1" applyFill="1" applyBorder="1" applyAlignment="1">
      <alignment horizontal="center" vertical="center"/>
    </xf>
    <xf numFmtId="165" fontId="2" fillId="15" borderId="10" xfId="0" applyNumberFormat="1" applyFont="1" applyFill="1" applyBorder="1" applyAlignment="1">
      <alignment horizontal="center" vertical="center"/>
    </xf>
    <xf numFmtId="165" fontId="2" fillId="15" borderId="16" xfId="0" applyNumberFormat="1" applyFont="1" applyFill="1" applyBorder="1" applyAlignment="1">
      <alignment horizontal="center" vertical="center"/>
    </xf>
    <xf numFmtId="165" fontId="2" fillId="15" borderId="5" xfId="0" applyNumberFormat="1" applyFont="1" applyFill="1" applyBorder="1" applyAlignment="1">
      <alignment horizontal="center" vertical="center"/>
    </xf>
    <xf numFmtId="165" fontId="2" fillId="15" borderId="17" xfId="0" applyNumberFormat="1" applyFont="1" applyFill="1" applyBorder="1" applyAlignment="1">
      <alignment horizontal="center" vertical="center"/>
    </xf>
    <xf numFmtId="165" fontId="2" fillId="0" borderId="29" xfId="0" applyNumberFormat="1" applyFont="1" applyBorder="1" applyAlignment="1">
      <alignment horizontal="center" vertical="center"/>
    </xf>
    <xf numFmtId="165" fontId="2" fillId="0" borderId="45" xfId="0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165" fontId="2" fillId="14" borderId="50" xfId="0" applyNumberFormat="1" applyFont="1" applyFill="1" applyBorder="1" applyAlignment="1">
      <alignment horizontal="center" vertical="center"/>
    </xf>
    <xf numFmtId="165" fontId="2" fillId="14" borderId="30" xfId="0" applyNumberFormat="1" applyFont="1" applyFill="1" applyBorder="1" applyAlignment="1">
      <alignment horizontal="center" vertical="center"/>
    </xf>
    <xf numFmtId="165" fontId="2" fillId="8" borderId="26" xfId="0" applyNumberFormat="1" applyFont="1" applyFill="1" applyBorder="1" applyAlignment="1">
      <alignment horizontal="center" vertical="center"/>
    </xf>
    <xf numFmtId="165" fontId="2" fillId="8" borderId="50" xfId="0" applyNumberFormat="1" applyFont="1" applyFill="1" applyBorder="1" applyAlignment="1">
      <alignment horizontal="center" vertical="center"/>
    </xf>
    <xf numFmtId="165" fontId="2" fillId="8" borderId="30" xfId="0" applyNumberFormat="1" applyFont="1" applyFill="1" applyBorder="1" applyAlignment="1">
      <alignment horizontal="center" vertical="center"/>
    </xf>
    <xf numFmtId="165" fontId="2" fillId="12" borderId="47" xfId="0" applyNumberFormat="1" applyFont="1" applyFill="1" applyBorder="1" applyAlignment="1">
      <alignment horizontal="center" vertical="center"/>
    </xf>
    <xf numFmtId="165" fontId="2" fillId="12" borderId="50" xfId="0" applyNumberFormat="1" applyFont="1" applyFill="1" applyBorder="1" applyAlignment="1">
      <alignment horizontal="center" vertical="center"/>
    </xf>
    <xf numFmtId="165" fontId="2" fillId="12" borderId="30" xfId="0" applyNumberFormat="1" applyFont="1" applyFill="1" applyBorder="1" applyAlignment="1">
      <alignment horizontal="center" vertical="center"/>
    </xf>
    <xf numFmtId="165" fontId="2" fillId="8" borderId="47" xfId="0" applyNumberFormat="1" applyFont="1" applyFill="1" applyBorder="1" applyAlignment="1">
      <alignment horizontal="center" vertical="center"/>
    </xf>
    <xf numFmtId="165" fontId="2" fillId="12" borderId="26" xfId="0" applyNumberFormat="1" applyFont="1" applyFill="1" applyBorder="1" applyAlignment="1">
      <alignment horizontal="center" vertical="center"/>
    </xf>
    <xf numFmtId="165" fontId="2" fillId="13" borderId="26" xfId="0" applyNumberFormat="1" applyFont="1" applyFill="1" applyBorder="1" applyAlignment="1">
      <alignment horizontal="center" vertical="center"/>
    </xf>
    <xf numFmtId="165" fontId="2" fillId="13" borderId="50" xfId="0" applyNumberFormat="1" applyFont="1" applyFill="1" applyBorder="1" applyAlignment="1">
      <alignment horizontal="center" vertical="center"/>
    </xf>
    <xf numFmtId="165" fontId="2" fillId="13" borderId="30" xfId="0" applyNumberFormat="1" applyFont="1" applyFill="1" applyBorder="1" applyAlignment="1">
      <alignment horizontal="center" vertical="center"/>
    </xf>
    <xf numFmtId="165" fontId="2" fillId="6" borderId="47" xfId="0" applyNumberFormat="1" applyFont="1" applyFill="1" applyBorder="1" applyAlignment="1">
      <alignment horizontal="center" vertical="center"/>
    </xf>
    <xf numFmtId="165" fontId="2" fillId="6" borderId="50" xfId="0" applyNumberFormat="1" applyFont="1" applyFill="1" applyBorder="1" applyAlignment="1">
      <alignment horizontal="center" vertical="center"/>
    </xf>
    <xf numFmtId="165" fontId="2" fillId="6" borderId="30" xfId="0" applyNumberFormat="1" applyFont="1" applyFill="1" applyBorder="1" applyAlignment="1">
      <alignment horizontal="center" vertical="center"/>
    </xf>
    <xf numFmtId="165" fontId="2" fillId="13" borderId="47" xfId="0" applyNumberFormat="1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165" fontId="2" fillId="14" borderId="26" xfId="0" applyNumberFormat="1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16" borderId="16" xfId="0" applyFill="1" applyBorder="1" applyAlignment="1">
      <alignment horizontal="center" vertical="center" wrapText="1"/>
    </xf>
    <xf numFmtId="0" fontId="0" fillId="17" borderId="16" xfId="0" applyFill="1" applyBorder="1" applyAlignment="1">
      <alignment horizontal="center" vertical="center" wrapText="1"/>
    </xf>
    <xf numFmtId="0" fontId="0" fillId="17" borderId="10" xfId="0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4" borderId="30" xfId="0" applyFill="1" applyBorder="1" applyAlignment="1">
      <alignment horizontal="center" vertical="center" wrapText="1"/>
    </xf>
    <xf numFmtId="165" fontId="14" fillId="0" borderId="64" xfId="0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65" fontId="14" fillId="0" borderId="43" xfId="0" applyNumberFormat="1" applyFont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165" fontId="14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16" borderId="10" xfId="0" applyFill="1" applyBorder="1" applyAlignment="1">
      <alignment horizontal="center" vertical="center" wrapText="1"/>
    </xf>
    <xf numFmtId="0" fontId="0" fillId="16" borderId="5" xfId="0" applyFill="1" applyBorder="1" applyAlignment="1">
      <alignment horizontal="center" vertical="center" wrapText="1"/>
    </xf>
    <xf numFmtId="0" fontId="0" fillId="16" borderId="4" xfId="0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165" fontId="2" fillId="6" borderId="65" xfId="0" applyNumberFormat="1" applyFont="1" applyFill="1" applyBorder="1" applyAlignment="1">
      <alignment horizontal="center" vertical="center"/>
    </xf>
    <xf numFmtId="165" fontId="2" fillId="16" borderId="66" xfId="0" applyNumberFormat="1" applyFont="1" applyFill="1" applyBorder="1" applyAlignment="1">
      <alignment horizontal="center" vertical="center"/>
    </xf>
    <xf numFmtId="165" fontId="14" fillId="0" borderId="65" xfId="0" applyNumberFormat="1" applyFont="1" applyBorder="1" applyAlignment="1">
      <alignment horizontal="center" vertical="center"/>
    </xf>
    <xf numFmtId="165" fontId="14" fillId="0" borderId="15" xfId="0" applyNumberFormat="1" applyFont="1" applyBorder="1" applyAlignment="1">
      <alignment horizontal="center" vertical="center"/>
    </xf>
    <xf numFmtId="0" fontId="0" fillId="17" borderId="17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0" fillId="17" borderId="5" xfId="0" applyFill="1" applyBorder="1" applyAlignment="1">
      <alignment horizontal="center" vertical="center" wrapText="1"/>
    </xf>
    <xf numFmtId="165" fontId="2" fillId="17" borderId="66" xfId="0" applyNumberFormat="1" applyFont="1" applyFill="1" applyBorder="1" applyAlignment="1">
      <alignment horizontal="center" vertical="center"/>
    </xf>
    <xf numFmtId="165" fontId="14" fillId="0" borderId="66" xfId="0" applyNumberFormat="1" applyFont="1" applyBorder="1" applyAlignment="1">
      <alignment horizontal="center" vertical="center"/>
    </xf>
    <xf numFmtId="0" fontId="0" fillId="17" borderId="70" xfId="0" applyFill="1" applyBorder="1" applyAlignment="1">
      <alignment horizontal="center" vertical="center" wrapText="1"/>
    </xf>
    <xf numFmtId="165" fontId="2" fillId="17" borderId="72" xfId="0" applyNumberFormat="1" applyFont="1" applyFill="1" applyBorder="1" applyAlignment="1">
      <alignment horizontal="center" vertical="center"/>
    </xf>
    <xf numFmtId="0" fontId="0" fillId="4" borderId="67" xfId="0" applyFill="1" applyBorder="1" applyAlignment="1">
      <alignment horizontal="center" vertical="center"/>
    </xf>
    <xf numFmtId="165" fontId="14" fillId="0" borderId="70" xfId="0" applyNumberFormat="1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165" fontId="21" fillId="4" borderId="28" xfId="0" applyNumberFormat="1" applyFont="1" applyFill="1" applyBorder="1" applyAlignment="1">
      <alignment horizontal="center" vertical="center"/>
    </xf>
    <xf numFmtId="165" fontId="21" fillId="4" borderId="74" xfId="0" applyNumberFormat="1" applyFont="1" applyFill="1" applyBorder="1" applyAlignment="1">
      <alignment horizontal="center" vertical="center"/>
    </xf>
    <xf numFmtId="165" fontId="21" fillId="4" borderId="68" xfId="0" applyNumberFormat="1" applyFont="1" applyFill="1" applyBorder="1" applyAlignment="1">
      <alignment horizontal="center" vertical="center"/>
    </xf>
    <xf numFmtId="9" fontId="2" fillId="15" borderId="8" xfId="1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7" borderId="5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165" fontId="14" fillId="0" borderId="14" xfId="0" applyNumberFormat="1" applyFont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165" fontId="2" fillId="6" borderId="25" xfId="0" applyNumberFormat="1" applyFont="1" applyFill="1" applyBorder="1" applyAlignment="1">
      <alignment horizontal="center" vertical="center"/>
    </xf>
    <xf numFmtId="165" fontId="2" fillId="6" borderId="66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8" borderId="6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54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17" borderId="7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0" fillId="17" borderId="54" xfId="0" applyFill="1" applyBorder="1" applyAlignment="1">
      <alignment horizontal="center" vertical="center" wrapText="1"/>
    </xf>
    <xf numFmtId="0" fontId="0" fillId="17" borderId="8" xfId="0" applyFill="1" applyBorder="1" applyAlignment="1">
      <alignment horizontal="center" vertical="center" wrapText="1"/>
    </xf>
    <xf numFmtId="0" fontId="0" fillId="17" borderId="5" xfId="0" applyFill="1" applyBorder="1" applyAlignment="1">
      <alignment horizontal="center" vertical="center" wrapText="1"/>
    </xf>
    <xf numFmtId="0" fontId="0" fillId="17" borderId="55" xfId="0" applyFill="1" applyBorder="1" applyAlignment="1">
      <alignment horizontal="left" vertical="center" wrapText="1"/>
    </xf>
    <xf numFmtId="0" fontId="0" fillId="17" borderId="6" xfId="0" applyFill="1" applyBorder="1" applyAlignment="1">
      <alignment horizontal="left" vertical="center" wrapText="1"/>
    </xf>
    <xf numFmtId="0" fontId="0" fillId="17" borderId="28" xfId="0" applyFill="1" applyBorder="1" applyAlignment="1">
      <alignment horizontal="left" vertical="center" wrapText="1"/>
    </xf>
    <xf numFmtId="0" fontId="0" fillId="17" borderId="7" xfId="0" applyFill="1" applyBorder="1" applyAlignment="1">
      <alignment horizontal="left" vertical="center" wrapText="1"/>
    </xf>
    <xf numFmtId="0" fontId="0" fillId="17" borderId="21" xfId="0" applyFill="1" applyBorder="1" applyAlignment="1">
      <alignment horizontal="left" vertical="center" wrapText="1"/>
    </xf>
    <xf numFmtId="0" fontId="0" fillId="17" borderId="4" xfId="0" applyFill="1" applyBorder="1" applyAlignment="1">
      <alignment horizontal="left" vertical="center" wrapText="1"/>
    </xf>
    <xf numFmtId="0" fontId="0" fillId="16" borderId="7" xfId="0" applyFill="1" applyBorder="1" applyAlignment="1">
      <alignment horizontal="center" vertical="center" wrapText="1"/>
    </xf>
    <xf numFmtId="0" fontId="0" fillId="16" borderId="4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0" fillId="16" borderId="5" xfId="0" applyFill="1" applyBorder="1" applyAlignment="1">
      <alignment horizontal="center" vertical="center" wrapText="1"/>
    </xf>
    <xf numFmtId="0" fontId="0" fillId="16" borderId="28" xfId="0" applyFill="1" applyBorder="1" applyAlignment="1">
      <alignment horizontal="left" vertical="center" wrapText="1"/>
    </xf>
    <xf numFmtId="0" fontId="0" fillId="16" borderId="7" xfId="0" applyFill="1" applyBorder="1" applyAlignment="1">
      <alignment horizontal="left" vertical="center" wrapText="1"/>
    </xf>
    <xf numFmtId="0" fontId="0" fillId="16" borderId="21" xfId="0" applyFill="1" applyBorder="1" applyAlignment="1">
      <alignment horizontal="left" vertical="center" wrapText="1"/>
    </xf>
    <xf numFmtId="0" fontId="0" fillId="16" borderId="4" xfId="0" applyFill="1" applyBorder="1" applyAlignment="1">
      <alignment horizontal="left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0" fontId="0" fillId="14" borderId="28" xfId="0" applyFill="1" applyBorder="1" applyAlignment="1">
      <alignment horizontal="left" vertical="center" wrapText="1"/>
    </xf>
    <xf numFmtId="0" fontId="0" fillId="14" borderId="7" xfId="0" applyFill="1" applyBorder="1" applyAlignment="1">
      <alignment horizontal="left" vertical="center" wrapText="1"/>
    </xf>
    <xf numFmtId="0" fontId="0" fillId="14" borderId="21" xfId="0" applyFill="1" applyBorder="1" applyAlignment="1">
      <alignment horizontal="left" vertical="center" wrapText="1"/>
    </xf>
    <xf numFmtId="0" fontId="0" fillId="14" borderId="4" xfId="0" applyFill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20" fillId="15" borderId="0" xfId="0" applyFont="1" applyFill="1" applyAlignment="1">
      <alignment horizontal="center" vertical="center" wrapText="1"/>
    </xf>
    <xf numFmtId="0" fontId="0" fillId="12" borderId="28" xfId="0" applyFill="1" applyBorder="1" applyAlignment="1">
      <alignment horizontal="left" vertical="center" wrapText="1"/>
    </xf>
    <xf numFmtId="0" fontId="0" fillId="12" borderId="7" xfId="0" applyFill="1" applyBorder="1" applyAlignment="1">
      <alignment horizontal="left" vertical="center" wrapText="1"/>
    </xf>
    <xf numFmtId="0" fontId="0" fillId="12" borderId="21" xfId="0" applyFill="1" applyBorder="1" applyAlignment="1">
      <alignment horizontal="left" vertical="center" wrapText="1"/>
    </xf>
    <xf numFmtId="0" fontId="0" fillId="12" borderId="4" xfId="0" applyFill="1" applyBorder="1" applyAlignment="1">
      <alignment horizontal="left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8" borderId="55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28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21" xfId="0" applyFill="1" applyBorder="1" applyAlignment="1">
      <alignment horizontal="left" vertical="center" wrapText="1"/>
    </xf>
    <xf numFmtId="0" fontId="0" fillId="8" borderId="4" xfId="0" applyFill="1" applyBorder="1" applyAlignment="1">
      <alignment horizontal="left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8" borderId="30" xfId="0" applyFill="1" applyBorder="1" applyAlignment="1">
      <alignment horizontal="center" vertical="center" wrapText="1"/>
    </xf>
    <xf numFmtId="0" fontId="0" fillId="6" borderId="5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2" borderId="4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6" fillId="11" borderId="3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12" borderId="55" xfId="0" applyFill="1" applyBorder="1" applyAlignment="1">
      <alignment horizontal="left" vertical="center" wrapText="1"/>
    </xf>
    <xf numFmtId="0" fontId="0" fillId="12" borderId="6" xfId="0" applyFill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top"/>
    </xf>
    <xf numFmtId="0" fontId="1" fillId="0" borderId="47" xfId="0" applyFont="1" applyBorder="1" applyAlignment="1">
      <alignment horizontal="left" vertical="top"/>
    </xf>
    <xf numFmtId="0" fontId="1" fillId="0" borderId="48" xfId="0" applyFont="1" applyBorder="1" applyAlignment="1">
      <alignment horizontal="left" vertical="top"/>
    </xf>
    <xf numFmtId="0" fontId="0" fillId="12" borderId="7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0" fillId="12" borderId="54" xfId="0" applyFill="1" applyBorder="1" applyAlignment="1">
      <alignment horizontal="center" vertical="center" wrapText="1"/>
    </xf>
    <xf numFmtId="0" fontId="0" fillId="12" borderId="25" xfId="0" applyFill="1" applyBorder="1" applyAlignment="1">
      <alignment horizontal="center" vertical="center" wrapText="1"/>
    </xf>
    <xf numFmtId="0" fontId="0" fillId="12" borderId="0" xfId="0" applyFill="1" applyAlignment="1">
      <alignment horizontal="center" vertical="center" wrapText="1"/>
    </xf>
    <xf numFmtId="0" fontId="0" fillId="12" borderId="30" xfId="0" applyFill="1" applyBorder="1" applyAlignment="1">
      <alignment horizontal="center" vertical="center" wrapText="1"/>
    </xf>
    <xf numFmtId="0" fontId="1" fillId="0" borderId="49" xfId="0" applyFont="1" applyBorder="1" applyAlignment="1">
      <alignment horizontal="left" vertical="top"/>
    </xf>
    <xf numFmtId="0" fontId="1" fillId="0" borderId="50" xfId="0" applyFont="1" applyBorder="1" applyAlignment="1">
      <alignment horizontal="left" vertical="top"/>
    </xf>
    <xf numFmtId="0" fontId="1" fillId="0" borderId="51" xfId="0" applyFont="1" applyBorder="1" applyAlignment="1">
      <alignment horizontal="left" vertical="top"/>
    </xf>
    <xf numFmtId="0" fontId="1" fillId="0" borderId="52" xfId="0" applyFont="1" applyBorder="1" applyAlignment="1">
      <alignment horizontal="left" vertical="top"/>
    </xf>
    <xf numFmtId="0" fontId="1" fillId="0" borderId="44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0" fillId="13" borderId="55" xfId="0" applyFill="1" applyBorder="1" applyAlignment="1">
      <alignment horizontal="left" vertical="center" wrapText="1"/>
    </xf>
    <xf numFmtId="0" fontId="0" fillId="13" borderId="6" xfId="0" applyFill="1" applyBorder="1" applyAlignment="1">
      <alignment horizontal="left" vertical="center" wrapText="1"/>
    </xf>
    <xf numFmtId="0" fontId="0" fillId="13" borderId="28" xfId="0" applyFill="1" applyBorder="1" applyAlignment="1">
      <alignment horizontal="left" vertical="center" wrapText="1"/>
    </xf>
    <xf numFmtId="0" fontId="0" fillId="13" borderId="7" xfId="0" applyFill="1" applyBorder="1" applyAlignment="1">
      <alignment horizontal="left" vertical="center" wrapText="1"/>
    </xf>
    <xf numFmtId="0" fontId="0" fillId="13" borderId="21" xfId="0" applyFill="1" applyBorder="1" applyAlignment="1">
      <alignment horizontal="left" vertical="center" wrapText="1"/>
    </xf>
    <xf numFmtId="0" fontId="0" fillId="13" borderId="4" xfId="0" applyFill="1" applyBorder="1" applyAlignment="1">
      <alignment horizontal="left" vertical="center" wrapText="1"/>
    </xf>
    <xf numFmtId="0" fontId="0" fillId="13" borderId="7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 wrapText="1"/>
    </xf>
    <xf numFmtId="0" fontId="0" fillId="13" borderId="54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5" fillId="10" borderId="0" xfId="0" applyFont="1" applyFill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5" borderId="31" xfId="0" applyFont="1" applyFill="1" applyBorder="1" applyAlignment="1">
      <alignment horizontal="center" vertical="center"/>
    </xf>
    <xf numFmtId="0" fontId="1" fillId="5" borderId="59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56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16" borderId="15" xfId="0" applyFill="1" applyBorder="1" applyAlignment="1">
      <alignment horizontal="center" vertical="center" wrapText="1"/>
    </xf>
    <xf numFmtId="0" fontId="0" fillId="16" borderId="10" xfId="0" applyFill="1" applyBorder="1" applyAlignment="1">
      <alignment horizontal="center" vertical="center" wrapText="1"/>
    </xf>
    <xf numFmtId="0" fontId="0" fillId="17" borderId="15" xfId="0" applyFill="1" applyBorder="1" applyAlignment="1">
      <alignment horizontal="center" vertical="center" wrapText="1"/>
    </xf>
    <xf numFmtId="0" fontId="0" fillId="17" borderId="69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7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16" borderId="43" xfId="0" applyFill="1" applyBorder="1" applyAlignment="1">
      <alignment vertical="center" wrapText="1"/>
    </xf>
    <xf numFmtId="0" fontId="0" fillId="16" borderId="14" xfId="0" applyFill="1" applyBorder="1" applyAlignment="1">
      <alignment vertical="center" wrapText="1"/>
    </xf>
    <xf numFmtId="0" fontId="0" fillId="16" borderId="28" xfId="0" applyFill="1" applyBorder="1" applyAlignment="1">
      <alignment vertical="center" wrapText="1"/>
    </xf>
    <xf numFmtId="0" fontId="0" fillId="16" borderId="7" xfId="0" applyFill="1" applyBorder="1" applyAlignment="1">
      <alignment vertical="center" wrapText="1"/>
    </xf>
    <xf numFmtId="0" fontId="0" fillId="16" borderId="29" xfId="0" applyFill="1" applyBorder="1" applyAlignment="1">
      <alignment vertical="center" wrapText="1"/>
    </xf>
    <xf numFmtId="0" fontId="0" fillId="16" borderId="9" xfId="0" applyFill="1" applyBorder="1" applyAlignment="1">
      <alignment vertical="center" wrapText="1"/>
    </xf>
    <xf numFmtId="0" fontId="0" fillId="17" borderId="43" xfId="0" applyFill="1" applyBorder="1" applyAlignment="1">
      <alignment vertical="center" wrapText="1"/>
    </xf>
    <xf numFmtId="0" fontId="0" fillId="17" borderId="14" xfId="0" applyFill="1" applyBorder="1" applyAlignment="1">
      <alignment vertical="center" wrapText="1"/>
    </xf>
    <xf numFmtId="0" fontId="0" fillId="17" borderId="28" xfId="0" applyFill="1" applyBorder="1" applyAlignment="1">
      <alignment vertical="center" wrapText="1"/>
    </xf>
    <xf numFmtId="0" fontId="0" fillId="17" borderId="7" xfId="0" applyFill="1" applyBorder="1" applyAlignment="1">
      <alignment vertical="center" wrapText="1"/>
    </xf>
    <xf numFmtId="0" fontId="0" fillId="17" borderId="71" xfId="0" applyFill="1" applyBorder="1" applyAlignment="1">
      <alignment vertical="center" wrapText="1"/>
    </xf>
    <xf numFmtId="0" fontId="0" fillId="17" borderId="73" xfId="0" applyFill="1" applyBorder="1" applyAlignment="1">
      <alignment vertical="center" wrapText="1"/>
    </xf>
    <xf numFmtId="0" fontId="5" fillId="9" borderId="30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2" fillId="18" borderId="77" xfId="0" applyFont="1" applyFill="1" applyBorder="1" applyAlignment="1">
      <alignment horizontal="center" vertical="center"/>
    </xf>
    <xf numFmtId="0" fontId="22" fillId="18" borderId="61" xfId="0" applyFont="1" applyFill="1" applyBorder="1" applyAlignment="1">
      <alignment horizontal="center" vertical="center"/>
    </xf>
    <xf numFmtId="0" fontId="22" fillId="18" borderId="78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FC9E7"/>
      <color rgb="FFE7B1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979F3-D708-46C1-9A50-1B837220692B}">
  <dimension ref="A1:L90"/>
  <sheetViews>
    <sheetView tabSelected="1" zoomScale="91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RowHeight="14.5" x14ac:dyDescent="0.35"/>
  <cols>
    <col min="1" max="1" width="10.90625" style="1"/>
    <col min="2" max="2" width="11.90625" style="2" customWidth="1"/>
    <col min="3" max="3" width="21.54296875" style="2" customWidth="1"/>
    <col min="4" max="4" width="8.36328125" style="2" customWidth="1"/>
    <col min="5" max="5" width="13.90625" style="2" customWidth="1"/>
    <col min="6" max="6" width="52.1796875" style="1" customWidth="1"/>
    <col min="7" max="7" width="10.90625" style="1"/>
    <col min="8" max="8" width="12.7265625" style="1" customWidth="1"/>
    <col min="9" max="9" width="10.54296875" style="1" customWidth="1"/>
    <col min="10" max="10" width="13" style="1" customWidth="1"/>
    <col min="11" max="11" width="2.1796875" style="1" customWidth="1"/>
    <col min="12" max="16384" width="10.90625" style="1"/>
  </cols>
  <sheetData>
    <row r="1" spans="1:12" ht="59.5" customHeight="1" x14ac:dyDescent="0.35">
      <c r="A1" s="234"/>
      <c r="B1" s="234"/>
      <c r="C1" s="235" t="s">
        <v>23</v>
      </c>
      <c r="D1" s="235"/>
      <c r="E1" s="235"/>
      <c r="F1" s="235"/>
      <c r="G1" s="235"/>
      <c r="H1" s="235"/>
      <c r="I1" s="11"/>
      <c r="J1" s="11"/>
      <c r="K1" s="11"/>
    </row>
    <row r="2" spans="1:12" ht="22.5" customHeight="1" thickBot="1" x14ac:dyDescent="0.4">
      <c r="A2" s="8"/>
      <c r="B2" s="9"/>
      <c r="C2" s="236" t="s">
        <v>19</v>
      </c>
      <c r="D2" s="236"/>
      <c r="E2" s="236"/>
      <c r="F2" s="236"/>
      <c r="G2" s="236"/>
      <c r="H2" s="236"/>
      <c r="I2" s="11"/>
      <c r="J2" s="11"/>
      <c r="K2" s="11"/>
    </row>
    <row r="3" spans="1:12" ht="38" customHeight="1" thickTop="1" thickBot="1" x14ac:dyDescent="0.4">
      <c r="A3" s="23" t="s">
        <v>37</v>
      </c>
      <c r="B3" s="243" t="s">
        <v>25</v>
      </c>
      <c r="C3" s="244"/>
      <c r="D3" s="18" t="s">
        <v>52</v>
      </c>
      <c r="E3" s="239" t="s">
        <v>0</v>
      </c>
      <c r="F3" s="240"/>
      <c r="G3" s="10" t="s">
        <v>3</v>
      </c>
      <c r="H3" s="18" t="s">
        <v>15</v>
      </c>
      <c r="I3" s="18" t="s">
        <v>103</v>
      </c>
      <c r="J3" s="18" t="s">
        <v>22</v>
      </c>
      <c r="K3" s="11"/>
    </row>
    <row r="4" spans="1:12" ht="6" customHeight="1" x14ac:dyDescent="0.35">
      <c r="A4" s="11"/>
      <c r="B4" s="7"/>
      <c r="C4" s="7"/>
      <c r="D4" s="7"/>
      <c r="E4" s="7"/>
      <c r="F4" s="11"/>
      <c r="G4" s="11"/>
      <c r="H4" s="11"/>
      <c r="I4" s="11"/>
      <c r="J4" s="11"/>
      <c r="K4" s="11"/>
    </row>
    <row r="5" spans="1:12" ht="28" customHeight="1" thickBot="1" x14ac:dyDescent="0.4">
      <c r="A5" s="242" t="s">
        <v>31</v>
      </c>
      <c r="B5" s="242"/>
      <c r="C5" s="242"/>
      <c r="D5" s="242"/>
      <c r="E5" s="242"/>
      <c r="F5" s="242"/>
      <c r="G5" s="242"/>
      <c r="H5" s="242"/>
      <c r="I5" s="242"/>
      <c r="J5" s="242"/>
      <c r="K5" s="11"/>
    </row>
    <row r="6" spans="1:12" ht="14.5" customHeight="1" x14ac:dyDescent="0.35">
      <c r="A6" s="3"/>
      <c r="B6" s="4"/>
      <c r="C6" s="4"/>
      <c r="D6" s="241" t="s">
        <v>24</v>
      </c>
      <c r="E6" s="241"/>
      <c r="F6" s="241"/>
      <c r="G6" s="3"/>
      <c r="H6" s="5"/>
      <c r="I6" s="5"/>
      <c r="J6" s="5"/>
      <c r="K6" s="11"/>
    </row>
    <row r="7" spans="1:12" ht="33.5" customHeight="1" x14ac:dyDescent="0.35">
      <c r="A7" s="274" t="s">
        <v>95</v>
      </c>
      <c r="B7" s="6" t="s">
        <v>1</v>
      </c>
      <c r="C7" s="6" t="s">
        <v>26</v>
      </c>
      <c r="D7" s="6" t="s">
        <v>84</v>
      </c>
      <c r="E7" s="237" t="s">
        <v>28</v>
      </c>
      <c r="F7" s="238"/>
      <c r="G7" s="6" t="s">
        <v>2</v>
      </c>
      <c r="H7" s="103"/>
      <c r="I7" s="90"/>
      <c r="J7" s="100">
        <f>H7+(H7*I7)</f>
        <v>0</v>
      </c>
      <c r="K7" s="11"/>
      <c r="L7" s="93"/>
    </row>
    <row r="8" spans="1:12" ht="15.5" customHeight="1" x14ac:dyDescent="0.35">
      <c r="A8" s="274"/>
      <c r="B8" s="284" t="s">
        <v>1</v>
      </c>
      <c r="C8" s="284" t="s">
        <v>29</v>
      </c>
      <c r="D8" s="17">
        <v>1</v>
      </c>
      <c r="E8" s="287" t="s">
        <v>30</v>
      </c>
      <c r="F8" s="288"/>
      <c r="G8" s="17" t="s">
        <v>2</v>
      </c>
      <c r="H8" s="104"/>
      <c r="I8" s="90"/>
      <c r="J8" s="100">
        <f t="shared" ref="J8:J10" si="0">H8+(H8*I8)</f>
        <v>0</v>
      </c>
      <c r="K8" s="11"/>
      <c r="L8" s="96"/>
    </row>
    <row r="9" spans="1:12" ht="15.5" customHeight="1" x14ac:dyDescent="0.35">
      <c r="A9" s="274"/>
      <c r="B9" s="285"/>
      <c r="C9" s="285"/>
      <c r="D9" s="17">
        <v>5</v>
      </c>
      <c r="E9" s="289"/>
      <c r="F9" s="290"/>
      <c r="G9" s="17" t="s">
        <v>2</v>
      </c>
      <c r="H9" s="104"/>
      <c r="I9" s="90"/>
      <c r="J9" s="100">
        <f t="shared" si="0"/>
        <v>0</v>
      </c>
      <c r="K9" s="11"/>
      <c r="L9" s="96"/>
    </row>
    <row r="10" spans="1:12" ht="16" customHeight="1" thickBot="1" x14ac:dyDescent="0.4">
      <c r="A10" s="275"/>
      <c r="B10" s="286"/>
      <c r="C10" s="286"/>
      <c r="D10" s="13">
        <v>10</v>
      </c>
      <c r="E10" s="291"/>
      <c r="F10" s="292"/>
      <c r="G10" s="13" t="s">
        <v>2</v>
      </c>
      <c r="H10" s="105"/>
      <c r="I10" s="90"/>
      <c r="J10" s="102">
        <f t="shared" si="0"/>
        <v>0</v>
      </c>
      <c r="K10" s="11"/>
      <c r="L10" s="96"/>
    </row>
    <row r="11" spans="1:12" ht="14.5" customHeight="1" x14ac:dyDescent="0.35">
      <c r="A11" s="127"/>
      <c r="B11" s="128"/>
      <c r="C11" s="128"/>
      <c r="D11" s="241" t="s">
        <v>27</v>
      </c>
      <c r="E11" s="241"/>
      <c r="F11" s="241"/>
      <c r="G11" s="127"/>
      <c r="H11" s="5"/>
      <c r="I11" s="5"/>
      <c r="J11" s="5"/>
      <c r="K11" s="11"/>
    </row>
    <row r="12" spans="1:12" ht="15.5" customHeight="1" x14ac:dyDescent="0.35">
      <c r="A12" s="274" t="s">
        <v>96</v>
      </c>
      <c r="B12" s="201" t="s">
        <v>4</v>
      </c>
      <c r="C12" s="201" t="s">
        <v>33</v>
      </c>
      <c r="D12" s="52">
        <v>1</v>
      </c>
      <c r="E12" s="203" t="s">
        <v>34</v>
      </c>
      <c r="F12" s="204"/>
      <c r="G12" s="52" t="s">
        <v>2</v>
      </c>
      <c r="H12" s="103"/>
      <c r="I12" s="90"/>
      <c r="J12" s="100">
        <f>H12+(H12*I12)</f>
        <v>0</v>
      </c>
      <c r="K12" s="11"/>
    </row>
    <row r="13" spans="1:12" ht="15.5" customHeight="1" x14ac:dyDescent="0.35">
      <c r="A13" s="274"/>
      <c r="B13" s="201"/>
      <c r="C13" s="201"/>
      <c r="D13" s="53">
        <v>5</v>
      </c>
      <c r="E13" s="203"/>
      <c r="F13" s="204"/>
      <c r="G13" s="53" t="s">
        <v>2</v>
      </c>
      <c r="H13" s="104"/>
      <c r="I13" s="90"/>
      <c r="J13" s="100">
        <f t="shared" ref="J13:J14" si="1">H13+(H13*I13)</f>
        <v>0</v>
      </c>
      <c r="K13" s="11"/>
    </row>
    <row r="14" spans="1:12" ht="16" customHeight="1" thickBot="1" x14ac:dyDescent="0.4">
      <c r="A14" s="275"/>
      <c r="B14" s="202"/>
      <c r="C14" s="202"/>
      <c r="D14" s="54">
        <v>10</v>
      </c>
      <c r="E14" s="205"/>
      <c r="F14" s="206"/>
      <c r="G14" s="55" t="s">
        <v>2</v>
      </c>
      <c r="H14" s="105"/>
      <c r="I14" s="164"/>
      <c r="J14" s="102">
        <f t="shared" si="1"/>
        <v>0</v>
      </c>
      <c r="K14" s="11"/>
    </row>
    <row r="15" spans="1:12" ht="6" customHeight="1" x14ac:dyDescent="0.35">
      <c r="A15" s="11"/>
      <c r="B15" s="7"/>
      <c r="C15" s="7"/>
      <c r="D15" s="7"/>
      <c r="E15" s="7"/>
      <c r="F15" s="11"/>
      <c r="G15" s="11"/>
      <c r="H15" s="11"/>
      <c r="I15" s="165"/>
      <c r="J15" s="11"/>
      <c r="K15" s="11"/>
    </row>
    <row r="16" spans="1:12" ht="28" customHeight="1" x14ac:dyDescent="0.35">
      <c r="A16" s="24"/>
      <c r="B16" s="283" t="s">
        <v>32</v>
      </c>
      <c r="C16" s="283"/>
      <c r="D16" s="283"/>
      <c r="E16" s="283"/>
      <c r="F16" s="283"/>
      <c r="G16" s="283"/>
      <c r="H16" s="283"/>
      <c r="I16" s="283"/>
      <c r="J16" s="283"/>
      <c r="K16" s="11"/>
    </row>
    <row r="17" spans="1:11" ht="14.5" customHeight="1" x14ac:dyDescent="0.35">
      <c r="A17" s="14"/>
      <c r="B17" s="15"/>
      <c r="C17" s="15"/>
      <c r="D17" s="175" t="s">
        <v>35</v>
      </c>
      <c r="E17" s="175"/>
      <c r="F17" s="175"/>
      <c r="G17" s="14"/>
      <c r="H17" s="16"/>
      <c r="I17" s="169"/>
      <c r="J17" s="16"/>
      <c r="K17" s="11"/>
    </row>
    <row r="18" spans="1:11" ht="15.5" customHeight="1" x14ac:dyDescent="0.35">
      <c r="A18" s="274" t="s">
        <v>97</v>
      </c>
      <c r="B18" s="177" t="s">
        <v>38</v>
      </c>
      <c r="C18" s="180" t="s">
        <v>40</v>
      </c>
      <c r="D18" s="25">
        <v>1</v>
      </c>
      <c r="E18" s="218" t="s">
        <v>43</v>
      </c>
      <c r="F18" s="219"/>
      <c r="G18" s="26" t="s">
        <v>2</v>
      </c>
      <c r="H18" s="103"/>
      <c r="I18" s="90"/>
      <c r="J18" s="100">
        <f>H18+(H18*I18)</f>
        <v>0</v>
      </c>
      <c r="K18" s="11"/>
    </row>
    <row r="19" spans="1:11" ht="15.5" customHeight="1" x14ac:dyDescent="0.35">
      <c r="A19" s="274"/>
      <c r="B19" s="177"/>
      <c r="C19" s="180"/>
      <c r="D19" s="25">
        <v>5</v>
      </c>
      <c r="E19" s="218"/>
      <c r="F19" s="219"/>
      <c r="G19" s="27" t="s">
        <v>2</v>
      </c>
      <c r="H19" s="104"/>
      <c r="I19" s="94"/>
      <c r="J19" s="100">
        <f t="shared" ref="J19:J20" si="2">H19+(H19*I19)</f>
        <v>0</v>
      </c>
      <c r="K19" s="11"/>
    </row>
    <row r="20" spans="1:11" ht="16" customHeight="1" thickBot="1" x14ac:dyDescent="0.4">
      <c r="A20" s="274"/>
      <c r="B20" s="178"/>
      <c r="C20" s="181"/>
      <c r="D20" s="28">
        <v>10</v>
      </c>
      <c r="E20" s="220"/>
      <c r="F20" s="221"/>
      <c r="G20" s="29" t="s">
        <v>2</v>
      </c>
      <c r="H20" s="105"/>
      <c r="I20" s="95"/>
      <c r="J20" s="102">
        <f t="shared" si="2"/>
        <v>0</v>
      </c>
      <c r="K20" s="11"/>
    </row>
    <row r="21" spans="1:11" ht="15.5" customHeight="1" x14ac:dyDescent="0.35">
      <c r="A21" s="274"/>
      <c r="B21" s="282" t="s">
        <v>38</v>
      </c>
      <c r="C21" s="252" t="s">
        <v>41</v>
      </c>
      <c r="D21" s="30">
        <v>1</v>
      </c>
      <c r="E21" s="245" t="s">
        <v>44</v>
      </c>
      <c r="F21" s="246"/>
      <c r="G21" s="31" t="s">
        <v>2</v>
      </c>
      <c r="H21" s="104"/>
      <c r="I21" s="90"/>
      <c r="J21" s="100">
        <f>H21+(H21*I21)</f>
        <v>0</v>
      </c>
      <c r="K21" s="11"/>
    </row>
    <row r="22" spans="1:11" ht="15.5" customHeight="1" x14ac:dyDescent="0.35">
      <c r="A22" s="274"/>
      <c r="B22" s="250"/>
      <c r="C22" s="214"/>
      <c r="D22" s="30">
        <v>5</v>
      </c>
      <c r="E22" s="210"/>
      <c r="F22" s="211"/>
      <c r="G22" s="32" t="s">
        <v>2</v>
      </c>
      <c r="H22" s="104"/>
      <c r="I22" s="94"/>
      <c r="J22" s="100">
        <f t="shared" ref="J22:J23" si="3">H22+(H22*I22)</f>
        <v>0</v>
      </c>
      <c r="K22" s="11"/>
    </row>
    <row r="23" spans="1:11" ht="16" customHeight="1" thickBot="1" x14ac:dyDescent="0.4">
      <c r="A23" s="274"/>
      <c r="B23" s="251"/>
      <c r="C23" s="215"/>
      <c r="D23" s="33">
        <v>10</v>
      </c>
      <c r="E23" s="212"/>
      <c r="F23" s="213"/>
      <c r="G23" s="34" t="s">
        <v>2</v>
      </c>
      <c r="H23" s="105"/>
      <c r="I23" s="95"/>
      <c r="J23" s="102">
        <f t="shared" si="3"/>
        <v>0</v>
      </c>
      <c r="K23" s="11"/>
    </row>
    <row r="24" spans="1:11" ht="15.5" customHeight="1" x14ac:dyDescent="0.35">
      <c r="A24" s="274"/>
      <c r="B24" s="179" t="s">
        <v>39</v>
      </c>
      <c r="C24" s="222" t="s">
        <v>42</v>
      </c>
      <c r="D24" s="35">
        <v>1</v>
      </c>
      <c r="E24" s="216" t="s">
        <v>45</v>
      </c>
      <c r="F24" s="217"/>
      <c r="G24" s="36" t="s">
        <v>2</v>
      </c>
      <c r="H24" s="104"/>
      <c r="I24" s="90"/>
      <c r="J24" s="100">
        <f>H24+(H24*I24)</f>
        <v>0</v>
      </c>
      <c r="K24" s="11"/>
    </row>
    <row r="25" spans="1:11" ht="15.5" customHeight="1" x14ac:dyDescent="0.35">
      <c r="A25" s="274"/>
      <c r="B25" s="180"/>
      <c r="C25" s="223"/>
      <c r="D25" s="25">
        <v>5</v>
      </c>
      <c r="E25" s="218"/>
      <c r="F25" s="219"/>
      <c r="G25" s="37" t="s">
        <v>2</v>
      </c>
      <c r="H25" s="104"/>
      <c r="I25" s="94"/>
      <c r="J25" s="100">
        <f t="shared" ref="J25:J26" si="4">H25+(H25*I25)</f>
        <v>0</v>
      </c>
      <c r="K25" s="11"/>
    </row>
    <row r="26" spans="1:11" ht="16" customHeight="1" thickBot="1" x14ac:dyDescent="0.4">
      <c r="A26" s="275"/>
      <c r="B26" s="181"/>
      <c r="C26" s="224"/>
      <c r="D26" s="28">
        <v>10</v>
      </c>
      <c r="E26" s="220"/>
      <c r="F26" s="221"/>
      <c r="G26" s="29" t="s">
        <v>2</v>
      </c>
      <c r="H26" s="105"/>
      <c r="I26" s="95"/>
      <c r="J26" s="102">
        <f t="shared" si="4"/>
        <v>0</v>
      </c>
      <c r="K26" s="11"/>
    </row>
    <row r="27" spans="1:11" ht="14.5" customHeight="1" x14ac:dyDescent="0.35">
      <c r="A27" s="14"/>
      <c r="B27" s="15"/>
      <c r="C27" s="15"/>
      <c r="D27" s="175" t="s">
        <v>36</v>
      </c>
      <c r="E27" s="175"/>
      <c r="F27" s="175"/>
      <c r="G27" s="167"/>
      <c r="H27" s="16"/>
      <c r="I27" s="16"/>
      <c r="J27" s="168"/>
      <c r="K27" s="11"/>
    </row>
    <row r="28" spans="1:11" ht="15.5" customHeight="1" x14ac:dyDescent="0.35">
      <c r="A28" s="274" t="s">
        <v>98</v>
      </c>
      <c r="B28" s="250" t="s">
        <v>39</v>
      </c>
      <c r="C28" s="214" t="s">
        <v>46</v>
      </c>
      <c r="D28" s="30">
        <v>1</v>
      </c>
      <c r="E28" s="210" t="s">
        <v>48</v>
      </c>
      <c r="F28" s="211"/>
      <c r="G28" s="38" t="s">
        <v>2</v>
      </c>
      <c r="H28" s="103"/>
      <c r="I28" s="90"/>
      <c r="J28" s="100">
        <f>H28+(H28*I28)</f>
        <v>0</v>
      </c>
      <c r="K28" s="11"/>
    </row>
    <row r="29" spans="1:11" ht="15.5" customHeight="1" x14ac:dyDescent="0.35">
      <c r="A29" s="274"/>
      <c r="B29" s="250"/>
      <c r="C29" s="214"/>
      <c r="D29" s="30">
        <v>5</v>
      </c>
      <c r="E29" s="210"/>
      <c r="F29" s="211"/>
      <c r="G29" s="32" t="s">
        <v>2</v>
      </c>
      <c r="H29" s="104"/>
      <c r="I29" s="94"/>
      <c r="J29" s="100">
        <f t="shared" ref="J29:J30" si="5">H29+(H29*I29)</f>
        <v>0</v>
      </c>
      <c r="K29" s="11"/>
    </row>
    <row r="30" spans="1:11" ht="16" customHeight="1" thickBot="1" x14ac:dyDescent="0.4">
      <c r="A30" s="274"/>
      <c r="B30" s="251"/>
      <c r="C30" s="215"/>
      <c r="D30" s="33">
        <v>10</v>
      </c>
      <c r="E30" s="212"/>
      <c r="F30" s="213"/>
      <c r="G30" s="34" t="s">
        <v>2</v>
      </c>
      <c r="H30" s="105"/>
      <c r="I30" s="95"/>
      <c r="J30" s="102">
        <f t="shared" si="5"/>
        <v>0</v>
      </c>
      <c r="K30" s="11"/>
    </row>
    <row r="31" spans="1:11" ht="15.5" customHeight="1" x14ac:dyDescent="0.35">
      <c r="A31" s="274"/>
      <c r="B31" s="179" t="s">
        <v>39</v>
      </c>
      <c r="C31" s="222" t="s">
        <v>47</v>
      </c>
      <c r="D31" s="35">
        <v>1</v>
      </c>
      <c r="E31" s="216" t="s">
        <v>49</v>
      </c>
      <c r="F31" s="217"/>
      <c r="G31" s="36" t="s">
        <v>2</v>
      </c>
      <c r="H31" s="104"/>
      <c r="I31" s="90"/>
      <c r="J31" s="100">
        <f>H31+(H31*I31)</f>
        <v>0</v>
      </c>
      <c r="K31" s="11"/>
    </row>
    <row r="32" spans="1:11" ht="15.5" customHeight="1" x14ac:dyDescent="0.35">
      <c r="A32" s="274"/>
      <c r="B32" s="180"/>
      <c r="C32" s="223"/>
      <c r="D32" s="25">
        <v>5</v>
      </c>
      <c r="E32" s="218"/>
      <c r="F32" s="219"/>
      <c r="G32" s="37" t="s">
        <v>2</v>
      </c>
      <c r="H32" s="104"/>
      <c r="I32" s="94"/>
      <c r="J32" s="100">
        <f t="shared" ref="J32:J33" si="6">H32+(H32*I32)</f>
        <v>0</v>
      </c>
      <c r="K32" s="11"/>
    </row>
    <row r="33" spans="1:11" ht="16" customHeight="1" thickBot="1" x14ac:dyDescent="0.4">
      <c r="A33" s="275"/>
      <c r="B33" s="181"/>
      <c r="C33" s="224"/>
      <c r="D33" s="28">
        <v>10</v>
      </c>
      <c r="E33" s="220"/>
      <c r="F33" s="221"/>
      <c r="G33" s="29" t="s">
        <v>2</v>
      </c>
      <c r="H33" s="105"/>
      <c r="I33" s="95"/>
      <c r="J33" s="102">
        <f t="shared" si="6"/>
        <v>0</v>
      </c>
      <c r="K33" s="11"/>
    </row>
    <row r="34" spans="1:11" ht="14.5" customHeight="1" x14ac:dyDescent="0.35">
      <c r="A34" s="14"/>
      <c r="B34" s="15"/>
      <c r="C34" s="15"/>
      <c r="D34" s="175" t="s">
        <v>50</v>
      </c>
      <c r="E34" s="175"/>
      <c r="F34" s="175"/>
      <c r="G34" s="14"/>
      <c r="H34" s="166"/>
      <c r="I34" s="16"/>
      <c r="J34" s="16"/>
      <c r="K34" s="11"/>
    </row>
    <row r="35" spans="1:11" ht="15.5" customHeight="1" x14ac:dyDescent="0.35">
      <c r="A35" s="274" t="s">
        <v>99</v>
      </c>
      <c r="B35" s="250" t="s">
        <v>39</v>
      </c>
      <c r="C35" s="214" t="s">
        <v>51</v>
      </c>
      <c r="D35" s="30">
        <v>1</v>
      </c>
      <c r="E35" s="210" t="s">
        <v>53</v>
      </c>
      <c r="F35" s="211"/>
      <c r="G35" s="30" t="s">
        <v>2</v>
      </c>
      <c r="H35" s="103"/>
      <c r="I35" s="90"/>
      <c r="J35" s="100">
        <f>H35+(H35*I35)</f>
        <v>0</v>
      </c>
      <c r="K35" s="11"/>
    </row>
    <row r="36" spans="1:11" ht="15.5" customHeight="1" x14ac:dyDescent="0.35">
      <c r="A36" s="274"/>
      <c r="B36" s="250"/>
      <c r="C36" s="214"/>
      <c r="D36" s="30">
        <v>5</v>
      </c>
      <c r="E36" s="210"/>
      <c r="F36" s="211"/>
      <c r="G36" s="32" t="s">
        <v>2</v>
      </c>
      <c r="H36" s="104"/>
      <c r="I36" s="94"/>
      <c r="J36" s="100">
        <f t="shared" ref="J36:J37" si="7">H36+(H36*I36)</f>
        <v>0</v>
      </c>
      <c r="K36" s="11"/>
    </row>
    <row r="37" spans="1:11" ht="16" customHeight="1" thickBot="1" x14ac:dyDescent="0.4">
      <c r="A37" s="274"/>
      <c r="B37" s="251"/>
      <c r="C37" s="215"/>
      <c r="D37" s="33">
        <v>10</v>
      </c>
      <c r="E37" s="212"/>
      <c r="F37" s="213"/>
      <c r="G37" s="34" t="s">
        <v>2</v>
      </c>
      <c r="H37" s="105"/>
      <c r="I37" s="95"/>
      <c r="J37" s="102">
        <f t="shared" si="7"/>
        <v>0</v>
      </c>
      <c r="K37" s="11"/>
    </row>
    <row r="38" spans="1:11" ht="15.5" customHeight="1" x14ac:dyDescent="0.35">
      <c r="A38" s="274"/>
      <c r="B38" s="176" t="s">
        <v>39</v>
      </c>
      <c r="C38" s="179" t="s">
        <v>54</v>
      </c>
      <c r="D38" s="25">
        <v>1</v>
      </c>
      <c r="E38" s="216" t="s">
        <v>55</v>
      </c>
      <c r="F38" s="217"/>
      <c r="G38" s="35" t="s">
        <v>2</v>
      </c>
      <c r="H38" s="104"/>
      <c r="I38" s="90"/>
      <c r="J38" s="100">
        <f>H38+(H38*I38)</f>
        <v>0</v>
      </c>
      <c r="K38" s="11"/>
    </row>
    <row r="39" spans="1:11" ht="15.5" customHeight="1" x14ac:dyDescent="0.35">
      <c r="A39" s="274"/>
      <c r="B39" s="177"/>
      <c r="C39" s="180"/>
      <c r="D39" s="25">
        <v>5</v>
      </c>
      <c r="E39" s="218"/>
      <c r="F39" s="219"/>
      <c r="G39" s="27" t="s">
        <v>2</v>
      </c>
      <c r="H39" s="104"/>
      <c r="I39" s="94"/>
      <c r="J39" s="100">
        <f t="shared" ref="J39:J40" si="8">H39+(H39*I39)</f>
        <v>0</v>
      </c>
      <c r="K39" s="11"/>
    </row>
    <row r="40" spans="1:11" ht="16" customHeight="1" thickBot="1" x14ac:dyDescent="0.4">
      <c r="A40" s="274"/>
      <c r="B40" s="178"/>
      <c r="C40" s="181"/>
      <c r="D40" s="28">
        <v>10</v>
      </c>
      <c r="E40" s="220"/>
      <c r="F40" s="221"/>
      <c r="G40" s="29" t="s">
        <v>2</v>
      </c>
      <c r="H40" s="105"/>
      <c r="I40" s="95"/>
      <c r="J40" s="102">
        <f t="shared" si="8"/>
        <v>0</v>
      </c>
      <c r="K40" s="11"/>
    </row>
    <row r="41" spans="1:11" ht="15.5" customHeight="1" x14ac:dyDescent="0.35">
      <c r="A41" s="274"/>
      <c r="B41" s="252" t="s">
        <v>39</v>
      </c>
      <c r="C41" s="253" t="s">
        <v>56</v>
      </c>
      <c r="D41" s="31">
        <v>1</v>
      </c>
      <c r="E41" s="245" t="s">
        <v>57</v>
      </c>
      <c r="F41" s="246"/>
      <c r="G41" s="63" t="s">
        <v>2</v>
      </c>
      <c r="H41" s="104"/>
      <c r="I41" s="90"/>
      <c r="J41" s="100">
        <f>H41+(H41*I41)</f>
        <v>0</v>
      </c>
      <c r="K41" s="11"/>
    </row>
    <row r="42" spans="1:11" ht="15.5" customHeight="1" x14ac:dyDescent="0.35">
      <c r="A42" s="274"/>
      <c r="B42" s="214"/>
      <c r="C42" s="254"/>
      <c r="D42" s="30">
        <v>5</v>
      </c>
      <c r="E42" s="210"/>
      <c r="F42" s="211"/>
      <c r="G42" s="64" t="s">
        <v>2</v>
      </c>
      <c r="H42" s="104"/>
      <c r="I42" s="94"/>
      <c r="J42" s="100">
        <f t="shared" ref="J42:J43" si="9">H42+(H42*I42)</f>
        <v>0</v>
      </c>
      <c r="K42" s="11"/>
    </row>
    <row r="43" spans="1:11" ht="18.5" customHeight="1" thickBot="1" x14ac:dyDescent="0.4">
      <c r="A43" s="274"/>
      <c r="B43" s="215"/>
      <c r="C43" s="255"/>
      <c r="D43" s="33">
        <v>10</v>
      </c>
      <c r="E43" s="212"/>
      <c r="F43" s="213"/>
      <c r="G43" s="34" t="s">
        <v>2</v>
      </c>
      <c r="H43" s="105"/>
      <c r="I43" s="95"/>
      <c r="J43" s="102">
        <f t="shared" si="9"/>
        <v>0</v>
      </c>
      <c r="K43" s="11"/>
    </row>
    <row r="44" spans="1:11" ht="15.5" customHeight="1" x14ac:dyDescent="0.35">
      <c r="A44" s="274"/>
      <c r="B44" s="176" t="s">
        <v>39</v>
      </c>
      <c r="C44" s="179" t="s">
        <v>58</v>
      </c>
      <c r="D44" s="25">
        <v>1</v>
      </c>
      <c r="E44" s="216" t="s">
        <v>59</v>
      </c>
      <c r="F44" s="217"/>
      <c r="G44" s="35" t="s">
        <v>2</v>
      </c>
      <c r="H44" s="104"/>
      <c r="I44" s="90"/>
      <c r="J44" s="100">
        <f>H44+(H44*I44)</f>
        <v>0</v>
      </c>
      <c r="K44" s="11"/>
    </row>
    <row r="45" spans="1:11" ht="15.5" customHeight="1" x14ac:dyDescent="0.35">
      <c r="A45" s="274"/>
      <c r="B45" s="177"/>
      <c r="C45" s="180"/>
      <c r="D45" s="25">
        <v>5</v>
      </c>
      <c r="E45" s="218"/>
      <c r="F45" s="219"/>
      <c r="G45" s="27" t="s">
        <v>2</v>
      </c>
      <c r="H45" s="104"/>
      <c r="I45" s="94"/>
      <c r="J45" s="100">
        <f t="shared" ref="J45:J46" si="10">H45+(H45*I45)</f>
        <v>0</v>
      </c>
      <c r="K45" s="11"/>
    </row>
    <row r="46" spans="1:11" ht="16" customHeight="1" thickBot="1" x14ac:dyDescent="0.4">
      <c r="A46" s="275"/>
      <c r="B46" s="178"/>
      <c r="C46" s="181"/>
      <c r="D46" s="28">
        <v>10</v>
      </c>
      <c r="E46" s="220"/>
      <c r="F46" s="221"/>
      <c r="G46" s="29" t="s">
        <v>2</v>
      </c>
      <c r="H46" s="105"/>
      <c r="I46" s="95"/>
      <c r="J46" s="102">
        <f t="shared" si="10"/>
        <v>0</v>
      </c>
      <c r="K46" s="11"/>
    </row>
    <row r="47" spans="1:11" ht="14.5" customHeight="1" x14ac:dyDescent="0.35">
      <c r="A47" s="14"/>
      <c r="B47" s="15"/>
      <c r="C47" s="15"/>
      <c r="D47" s="175" t="s">
        <v>60</v>
      </c>
      <c r="E47" s="175"/>
      <c r="F47" s="175"/>
      <c r="G47" s="14"/>
      <c r="H47" s="166"/>
      <c r="I47" s="16"/>
      <c r="J47" s="16"/>
      <c r="K47" s="11"/>
    </row>
    <row r="48" spans="1:11" ht="15.5" customHeight="1" x14ac:dyDescent="0.35">
      <c r="A48" s="274" t="s">
        <v>100</v>
      </c>
      <c r="B48" s="250" t="s">
        <v>61</v>
      </c>
      <c r="C48" s="214" t="s">
        <v>63</v>
      </c>
      <c r="D48" s="30">
        <v>1</v>
      </c>
      <c r="E48" s="210" t="s">
        <v>66</v>
      </c>
      <c r="F48" s="211"/>
      <c r="G48" s="38" t="s">
        <v>2</v>
      </c>
      <c r="H48" s="103"/>
      <c r="I48" s="90"/>
      <c r="J48" s="100">
        <f>H48+(H48*I48)</f>
        <v>0</v>
      </c>
      <c r="K48" s="11"/>
    </row>
    <row r="49" spans="1:12" ht="15.5" customHeight="1" x14ac:dyDescent="0.35">
      <c r="A49" s="274"/>
      <c r="B49" s="250"/>
      <c r="C49" s="214"/>
      <c r="D49" s="30">
        <v>5</v>
      </c>
      <c r="E49" s="210"/>
      <c r="F49" s="211"/>
      <c r="G49" s="32" t="s">
        <v>2</v>
      </c>
      <c r="H49" s="104"/>
      <c r="I49" s="94"/>
      <c r="J49" s="100">
        <f t="shared" ref="J49:J50" si="11">H49+(H49*I49)</f>
        <v>0</v>
      </c>
      <c r="K49" s="11"/>
    </row>
    <row r="50" spans="1:12" ht="16" customHeight="1" thickBot="1" x14ac:dyDescent="0.4">
      <c r="A50" s="274"/>
      <c r="B50" s="251"/>
      <c r="C50" s="215"/>
      <c r="D50" s="33">
        <v>10</v>
      </c>
      <c r="E50" s="212"/>
      <c r="F50" s="213"/>
      <c r="G50" s="34" t="s">
        <v>2</v>
      </c>
      <c r="H50" s="105"/>
      <c r="I50" s="95"/>
      <c r="J50" s="102">
        <f t="shared" si="11"/>
        <v>0</v>
      </c>
      <c r="K50" s="11"/>
    </row>
    <row r="51" spans="1:12" ht="15.5" customHeight="1" x14ac:dyDescent="0.35">
      <c r="A51" s="274"/>
      <c r="B51" s="176" t="s">
        <v>62</v>
      </c>
      <c r="C51" s="179" t="s">
        <v>64</v>
      </c>
      <c r="D51" s="25">
        <v>1</v>
      </c>
      <c r="E51" s="216" t="s">
        <v>67</v>
      </c>
      <c r="F51" s="217"/>
      <c r="G51" s="35" t="s">
        <v>2</v>
      </c>
      <c r="H51" s="104"/>
      <c r="I51" s="90"/>
      <c r="J51" s="100">
        <f>H51+(H51*I51)</f>
        <v>0</v>
      </c>
      <c r="K51" s="11"/>
      <c r="L51" s="93"/>
    </row>
    <row r="52" spans="1:12" ht="15.5" customHeight="1" x14ac:dyDescent="0.35">
      <c r="A52" s="274"/>
      <c r="B52" s="177"/>
      <c r="C52" s="180"/>
      <c r="D52" s="25">
        <v>5</v>
      </c>
      <c r="E52" s="218"/>
      <c r="F52" s="219"/>
      <c r="G52" s="27" t="s">
        <v>2</v>
      </c>
      <c r="H52" s="104"/>
      <c r="I52" s="94"/>
      <c r="J52" s="100">
        <f t="shared" ref="J52:J53" si="12">H52+(H52*I52)</f>
        <v>0</v>
      </c>
      <c r="K52" s="11"/>
    </row>
    <row r="53" spans="1:12" ht="16" customHeight="1" thickBot="1" x14ac:dyDescent="0.4">
      <c r="A53" s="274"/>
      <c r="B53" s="178"/>
      <c r="C53" s="181"/>
      <c r="D53" s="28">
        <v>10</v>
      </c>
      <c r="E53" s="220"/>
      <c r="F53" s="221"/>
      <c r="G53" s="29" t="s">
        <v>2</v>
      </c>
      <c r="H53" s="105"/>
      <c r="I53" s="95"/>
      <c r="J53" s="102">
        <f t="shared" si="12"/>
        <v>0</v>
      </c>
      <c r="K53" s="11"/>
    </row>
    <row r="54" spans="1:12" ht="15.5" customHeight="1" x14ac:dyDescent="0.35">
      <c r="A54" s="274"/>
      <c r="B54" s="252" t="s">
        <v>62</v>
      </c>
      <c r="C54" s="253" t="s">
        <v>65</v>
      </c>
      <c r="D54" s="31">
        <v>1</v>
      </c>
      <c r="E54" s="245" t="s">
        <v>68</v>
      </c>
      <c r="F54" s="246"/>
      <c r="G54" s="63" t="s">
        <v>2</v>
      </c>
      <c r="H54" s="104"/>
      <c r="I54" s="90"/>
      <c r="J54" s="100">
        <f>H54+(H54*I54)</f>
        <v>0</v>
      </c>
      <c r="K54" s="11"/>
    </row>
    <row r="55" spans="1:12" ht="15.5" customHeight="1" x14ac:dyDescent="0.35">
      <c r="A55" s="274"/>
      <c r="B55" s="214"/>
      <c r="C55" s="254"/>
      <c r="D55" s="30">
        <v>5</v>
      </c>
      <c r="E55" s="210"/>
      <c r="F55" s="211"/>
      <c r="G55" s="64" t="s">
        <v>2</v>
      </c>
      <c r="H55" s="104"/>
      <c r="I55" s="94"/>
      <c r="J55" s="100">
        <f t="shared" ref="J55:J56" si="13">H55+(H55*I55)</f>
        <v>0</v>
      </c>
      <c r="K55" s="11"/>
    </row>
    <row r="56" spans="1:12" ht="16" customHeight="1" thickBot="1" x14ac:dyDescent="0.4">
      <c r="A56" s="274"/>
      <c r="B56" s="215"/>
      <c r="C56" s="255"/>
      <c r="D56" s="33">
        <v>10</v>
      </c>
      <c r="E56" s="212"/>
      <c r="F56" s="213"/>
      <c r="G56" s="34" t="s">
        <v>2</v>
      </c>
      <c r="H56" s="105"/>
      <c r="I56" s="95"/>
      <c r="J56" s="102">
        <f t="shared" si="13"/>
        <v>0</v>
      </c>
      <c r="K56" s="11"/>
    </row>
    <row r="57" spans="1:12" ht="15.5" customHeight="1" x14ac:dyDescent="0.35">
      <c r="A57" s="274"/>
      <c r="B57" s="176" t="s">
        <v>61</v>
      </c>
      <c r="C57" s="179" t="s">
        <v>90</v>
      </c>
      <c r="D57" s="25">
        <v>1</v>
      </c>
      <c r="E57" s="216" t="s">
        <v>91</v>
      </c>
      <c r="F57" s="217"/>
      <c r="G57" s="35" t="s">
        <v>2</v>
      </c>
      <c r="H57" s="104"/>
      <c r="I57" s="90"/>
      <c r="J57" s="100">
        <f>H57+(H57*I57)</f>
        <v>0</v>
      </c>
      <c r="K57" s="11"/>
    </row>
    <row r="58" spans="1:12" ht="15.5" customHeight="1" x14ac:dyDescent="0.35">
      <c r="A58" s="274"/>
      <c r="B58" s="177"/>
      <c r="C58" s="180"/>
      <c r="D58" s="25">
        <v>5</v>
      </c>
      <c r="E58" s="218"/>
      <c r="F58" s="219"/>
      <c r="G58" s="27" t="s">
        <v>2</v>
      </c>
      <c r="H58" s="104"/>
      <c r="I58" s="94"/>
      <c r="J58" s="100">
        <f t="shared" ref="J58:J59" si="14">H58+(H58*I58)</f>
        <v>0</v>
      </c>
      <c r="K58" s="11"/>
    </row>
    <row r="59" spans="1:12" ht="16" customHeight="1" thickBot="1" x14ac:dyDescent="0.4">
      <c r="A59" s="275"/>
      <c r="B59" s="178"/>
      <c r="C59" s="181"/>
      <c r="D59" s="28">
        <v>10</v>
      </c>
      <c r="E59" s="220"/>
      <c r="F59" s="221"/>
      <c r="G59" s="29" t="s">
        <v>2</v>
      </c>
      <c r="H59" s="105"/>
      <c r="I59" s="95"/>
      <c r="J59" s="102">
        <f t="shared" si="14"/>
        <v>0</v>
      </c>
      <c r="K59" s="11"/>
    </row>
    <row r="60" spans="1:12" ht="14.5" customHeight="1" x14ac:dyDescent="0.35">
      <c r="A60" s="14"/>
      <c r="B60" s="15"/>
      <c r="C60" s="15"/>
      <c r="D60" s="175" t="s">
        <v>69</v>
      </c>
      <c r="E60" s="175"/>
      <c r="F60" s="175"/>
      <c r="G60" s="14"/>
      <c r="H60" s="16"/>
      <c r="I60" s="16"/>
      <c r="J60" s="16"/>
      <c r="K60" s="11"/>
    </row>
    <row r="61" spans="1:12" ht="15.5" customHeight="1" x14ac:dyDescent="0.35">
      <c r="A61" s="274" t="s">
        <v>101</v>
      </c>
      <c r="B61" s="268" t="s">
        <v>70</v>
      </c>
      <c r="C61" s="270" t="s">
        <v>72</v>
      </c>
      <c r="D61" s="39">
        <v>1</v>
      </c>
      <c r="E61" s="264" t="s">
        <v>83</v>
      </c>
      <c r="F61" s="265"/>
      <c r="G61" s="40" t="s">
        <v>2</v>
      </c>
      <c r="H61" s="104"/>
      <c r="I61" s="90"/>
      <c r="J61" s="100">
        <f>H61+(H61*I61)</f>
        <v>0</v>
      </c>
      <c r="K61" s="11"/>
    </row>
    <row r="62" spans="1:12" ht="15.5" customHeight="1" x14ac:dyDescent="0.35">
      <c r="A62" s="274"/>
      <c r="B62" s="268"/>
      <c r="C62" s="270"/>
      <c r="D62" s="39">
        <v>5</v>
      </c>
      <c r="E62" s="264"/>
      <c r="F62" s="265"/>
      <c r="G62" s="41" t="s">
        <v>2</v>
      </c>
      <c r="H62" s="104"/>
      <c r="I62" s="94"/>
      <c r="J62" s="100">
        <f t="shared" ref="J62:J63" si="15">H62+(H62*I62)</f>
        <v>0</v>
      </c>
      <c r="K62" s="11"/>
    </row>
    <row r="63" spans="1:12" ht="16" customHeight="1" thickBot="1" x14ac:dyDescent="0.4">
      <c r="A63" s="274"/>
      <c r="B63" s="269"/>
      <c r="C63" s="271"/>
      <c r="D63" s="42">
        <v>10</v>
      </c>
      <c r="E63" s="266"/>
      <c r="F63" s="267"/>
      <c r="G63" s="43" t="s">
        <v>2</v>
      </c>
      <c r="H63" s="105"/>
      <c r="I63" s="95"/>
      <c r="J63" s="102">
        <f t="shared" si="15"/>
        <v>0</v>
      </c>
      <c r="K63" s="11"/>
    </row>
    <row r="64" spans="1:12" ht="15.5" customHeight="1" x14ac:dyDescent="0.35">
      <c r="A64" s="274"/>
      <c r="B64" s="225" t="s">
        <v>70</v>
      </c>
      <c r="C64" s="279" t="s">
        <v>73</v>
      </c>
      <c r="D64" s="45">
        <v>1</v>
      </c>
      <c r="E64" s="228" t="s">
        <v>78</v>
      </c>
      <c r="F64" s="229"/>
      <c r="G64" s="46" t="s">
        <v>2</v>
      </c>
      <c r="H64" s="104"/>
      <c r="I64" s="90"/>
      <c r="J64" s="100">
        <f>H64+(H64*I64)</f>
        <v>0</v>
      </c>
      <c r="K64" s="11"/>
    </row>
    <row r="65" spans="1:11" ht="15.5" customHeight="1" x14ac:dyDescent="0.35">
      <c r="A65" s="274"/>
      <c r="B65" s="226"/>
      <c r="C65" s="280"/>
      <c r="D65" s="47">
        <v>5</v>
      </c>
      <c r="E65" s="230"/>
      <c r="F65" s="231"/>
      <c r="G65" s="48" t="s">
        <v>2</v>
      </c>
      <c r="H65" s="104"/>
      <c r="I65" s="94"/>
      <c r="J65" s="100">
        <f t="shared" ref="J65:J66" si="16">H65+(H65*I65)</f>
        <v>0</v>
      </c>
      <c r="K65" s="11"/>
    </row>
    <row r="66" spans="1:11" ht="18.5" customHeight="1" thickBot="1" x14ac:dyDescent="0.4">
      <c r="A66" s="274"/>
      <c r="B66" s="227"/>
      <c r="C66" s="281"/>
      <c r="D66" s="49">
        <v>10</v>
      </c>
      <c r="E66" s="232"/>
      <c r="F66" s="233"/>
      <c r="G66" s="50" t="s">
        <v>2</v>
      </c>
      <c r="H66" s="105"/>
      <c r="I66" s="95"/>
      <c r="J66" s="102">
        <f t="shared" si="16"/>
        <v>0</v>
      </c>
      <c r="K66" s="11"/>
    </row>
    <row r="67" spans="1:11" ht="15.5" customHeight="1" x14ac:dyDescent="0.35">
      <c r="A67" s="274"/>
      <c r="B67" s="272" t="s">
        <v>70</v>
      </c>
      <c r="C67" s="273" t="s">
        <v>74</v>
      </c>
      <c r="D67" s="39">
        <v>1</v>
      </c>
      <c r="E67" s="262" t="s">
        <v>79</v>
      </c>
      <c r="F67" s="263"/>
      <c r="G67" s="44" t="s">
        <v>2</v>
      </c>
      <c r="H67" s="104"/>
      <c r="I67" s="90"/>
      <c r="J67" s="100">
        <f>H67+(H67*I67)</f>
        <v>0</v>
      </c>
      <c r="K67" s="11"/>
    </row>
    <row r="68" spans="1:11" ht="15.5" customHeight="1" x14ac:dyDescent="0.35">
      <c r="A68" s="274"/>
      <c r="B68" s="268"/>
      <c r="C68" s="270"/>
      <c r="D68" s="39">
        <v>5</v>
      </c>
      <c r="E68" s="264"/>
      <c r="F68" s="265"/>
      <c r="G68" s="41" t="s">
        <v>2</v>
      </c>
      <c r="H68" s="104"/>
      <c r="I68" s="94"/>
      <c r="J68" s="100">
        <f t="shared" ref="J68:J69" si="17">H68+(H68*I68)</f>
        <v>0</v>
      </c>
      <c r="K68" s="11"/>
    </row>
    <row r="69" spans="1:11" ht="16" customHeight="1" thickBot="1" x14ac:dyDescent="0.4">
      <c r="A69" s="274"/>
      <c r="B69" s="269"/>
      <c r="C69" s="271"/>
      <c r="D69" s="42">
        <v>10</v>
      </c>
      <c r="E69" s="266"/>
      <c r="F69" s="267"/>
      <c r="G69" s="43" t="s">
        <v>2</v>
      </c>
      <c r="H69" s="105"/>
      <c r="I69" s="95"/>
      <c r="J69" s="102">
        <f t="shared" si="17"/>
        <v>0</v>
      </c>
      <c r="K69" s="11"/>
    </row>
    <row r="70" spans="1:11" ht="15.5" customHeight="1" x14ac:dyDescent="0.35">
      <c r="A70" s="274"/>
      <c r="B70" s="225" t="s">
        <v>70</v>
      </c>
      <c r="C70" s="279" t="s">
        <v>75</v>
      </c>
      <c r="D70" s="45">
        <v>1</v>
      </c>
      <c r="E70" s="228" t="s">
        <v>80</v>
      </c>
      <c r="F70" s="229"/>
      <c r="G70" s="46" t="s">
        <v>2</v>
      </c>
      <c r="H70" s="104"/>
      <c r="I70" s="90"/>
      <c r="J70" s="100">
        <f>H70+(H70*I70)</f>
        <v>0</v>
      </c>
      <c r="K70" s="11"/>
    </row>
    <row r="71" spans="1:11" ht="15.5" customHeight="1" x14ac:dyDescent="0.35">
      <c r="A71" s="274"/>
      <c r="B71" s="226"/>
      <c r="C71" s="280"/>
      <c r="D71" s="47">
        <v>5</v>
      </c>
      <c r="E71" s="230"/>
      <c r="F71" s="231"/>
      <c r="G71" s="48" t="s">
        <v>2</v>
      </c>
      <c r="H71" s="104"/>
      <c r="I71" s="94"/>
      <c r="J71" s="100">
        <f t="shared" ref="J71:J72" si="18">H71+(H71*I71)</f>
        <v>0</v>
      </c>
      <c r="K71" s="11"/>
    </row>
    <row r="72" spans="1:11" ht="18.5" customHeight="1" thickBot="1" x14ac:dyDescent="0.4">
      <c r="A72" s="274"/>
      <c r="B72" s="227"/>
      <c r="C72" s="281"/>
      <c r="D72" s="49">
        <v>10</v>
      </c>
      <c r="E72" s="232"/>
      <c r="F72" s="233"/>
      <c r="G72" s="50" t="s">
        <v>2</v>
      </c>
      <c r="H72" s="105"/>
      <c r="I72" s="95"/>
      <c r="J72" s="102">
        <f t="shared" si="18"/>
        <v>0</v>
      </c>
      <c r="K72" s="11"/>
    </row>
    <row r="73" spans="1:11" ht="15.5" customHeight="1" x14ac:dyDescent="0.35">
      <c r="A73" s="274"/>
      <c r="B73" s="272" t="s">
        <v>71</v>
      </c>
      <c r="C73" s="273" t="s">
        <v>76</v>
      </c>
      <c r="D73" s="39">
        <v>1</v>
      </c>
      <c r="E73" s="262" t="s">
        <v>81</v>
      </c>
      <c r="F73" s="263"/>
      <c r="G73" s="44" t="s">
        <v>2</v>
      </c>
      <c r="H73" s="104"/>
      <c r="I73" s="90"/>
      <c r="J73" s="100">
        <f>H73+(H73*I73)</f>
        <v>0</v>
      </c>
      <c r="K73" s="11"/>
    </row>
    <row r="74" spans="1:11" ht="15.5" customHeight="1" x14ac:dyDescent="0.35">
      <c r="A74" s="274"/>
      <c r="B74" s="268"/>
      <c r="C74" s="270"/>
      <c r="D74" s="39">
        <v>5</v>
      </c>
      <c r="E74" s="264"/>
      <c r="F74" s="265"/>
      <c r="G74" s="41" t="s">
        <v>2</v>
      </c>
      <c r="H74" s="104"/>
      <c r="I74" s="94"/>
      <c r="J74" s="100">
        <f t="shared" ref="J74:J75" si="19">H74+(H74*I74)</f>
        <v>0</v>
      </c>
      <c r="K74" s="11"/>
    </row>
    <row r="75" spans="1:11" ht="16" customHeight="1" thickBot="1" x14ac:dyDescent="0.4">
      <c r="A75" s="274"/>
      <c r="B75" s="269"/>
      <c r="C75" s="271"/>
      <c r="D75" s="42">
        <v>10</v>
      </c>
      <c r="E75" s="266"/>
      <c r="F75" s="267"/>
      <c r="G75" s="43" t="s">
        <v>2</v>
      </c>
      <c r="H75" s="105"/>
      <c r="I75" s="95"/>
      <c r="J75" s="102">
        <f t="shared" si="19"/>
        <v>0</v>
      </c>
      <c r="K75" s="11"/>
    </row>
    <row r="76" spans="1:11" ht="15.5" customHeight="1" x14ac:dyDescent="0.35">
      <c r="A76" s="274"/>
      <c r="B76" s="276" t="s">
        <v>71</v>
      </c>
      <c r="C76" s="225" t="s">
        <v>77</v>
      </c>
      <c r="D76" s="47">
        <v>1</v>
      </c>
      <c r="E76" s="228" t="s">
        <v>82</v>
      </c>
      <c r="F76" s="229"/>
      <c r="G76" s="45" t="s">
        <v>2</v>
      </c>
      <c r="H76" s="104"/>
      <c r="I76" s="90"/>
      <c r="J76" s="100">
        <f>H76+(H76*I76)</f>
        <v>0</v>
      </c>
      <c r="K76" s="11"/>
    </row>
    <row r="77" spans="1:11" ht="15.5" customHeight="1" x14ac:dyDescent="0.35">
      <c r="A77" s="274"/>
      <c r="B77" s="277"/>
      <c r="C77" s="226"/>
      <c r="D77" s="47">
        <v>5</v>
      </c>
      <c r="E77" s="230"/>
      <c r="F77" s="231"/>
      <c r="G77" s="51" t="s">
        <v>2</v>
      </c>
      <c r="H77" s="104"/>
      <c r="I77" s="94"/>
      <c r="J77" s="100">
        <f t="shared" ref="J77:J78" si="20">H77+(H77*I77)</f>
        <v>0</v>
      </c>
      <c r="K77" s="11"/>
    </row>
    <row r="78" spans="1:11" ht="16" customHeight="1" thickBot="1" x14ac:dyDescent="0.4">
      <c r="A78" s="275"/>
      <c r="B78" s="278"/>
      <c r="C78" s="227"/>
      <c r="D78" s="49">
        <v>10</v>
      </c>
      <c r="E78" s="232"/>
      <c r="F78" s="233"/>
      <c r="G78" s="50" t="s">
        <v>2</v>
      </c>
      <c r="H78" s="105"/>
      <c r="I78" s="95"/>
      <c r="J78" s="102">
        <f t="shared" si="20"/>
        <v>0</v>
      </c>
      <c r="K78" s="11"/>
    </row>
    <row r="79" spans="1:11" ht="14.5" customHeight="1" x14ac:dyDescent="0.35">
      <c r="A79" s="14"/>
      <c r="B79" s="15"/>
      <c r="C79" s="15"/>
      <c r="D79" s="175" t="s">
        <v>107</v>
      </c>
      <c r="E79" s="175"/>
      <c r="F79" s="175"/>
      <c r="G79" s="14"/>
      <c r="H79" s="16"/>
      <c r="I79" s="16"/>
      <c r="J79" s="16"/>
      <c r="K79" s="11"/>
    </row>
    <row r="80" spans="1:11" ht="15.5" customHeight="1" x14ac:dyDescent="0.35">
      <c r="A80" s="207" t="s">
        <v>105</v>
      </c>
      <c r="B80" s="193" t="s">
        <v>104</v>
      </c>
      <c r="C80" s="195" t="s">
        <v>106</v>
      </c>
      <c r="D80" s="143">
        <v>1</v>
      </c>
      <c r="E80" s="197" t="s">
        <v>109</v>
      </c>
      <c r="F80" s="198"/>
      <c r="G80" s="143" t="s">
        <v>2</v>
      </c>
      <c r="H80" s="104"/>
      <c r="I80" s="90"/>
      <c r="J80" s="100">
        <f>H80+(H80*I80)</f>
        <v>0</v>
      </c>
      <c r="K80" s="11"/>
    </row>
    <row r="81" spans="1:11" ht="15.5" customHeight="1" x14ac:dyDescent="0.35">
      <c r="A81" s="207"/>
      <c r="B81" s="193"/>
      <c r="C81" s="195"/>
      <c r="D81" s="143">
        <v>5</v>
      </c>
      <c r="E81" s="197"/>
      <c r="F81" s="198"/>
      <c r="G81" s="132" t="s">
        <v>2</v>
      </c>
      <c r="H81" s="104"/>
      <c r="I81" s="94"/>
      <c r="J81" s="100">
        <f t="shared" ref="J81:J82" si="21">H81+(H81*I81)</f>
        <v>0</v>
      </c>
      <c r="K81" s="11"/>
    </row>
    <row r="82" spans="1:11" ht="15.5" customHeight="1" thickBot="1" x14ac:dyDescent="0.4">
      <c r="A82" s="207"/>
      <c r="B82" s="194"/>
      <c r="C82" s="196"/>
      <c r="D82" s="144">
        <v>10</v>
      </c>
      <c r="E82" s="199"/>
      <c r="F82" s="200"/>
      <c r="G82" s="145" t="s">
        <v>2</v>
      </c>
      <c r="H82" s="105"/>
      <c r="I82" s="95"/>
      <c r="J82" s="102">
        <f t="shared" si="21"/>
        <v>0</v>
      </c>
      <c r="K82" s="11"/>
    </row>
    <row r="83" spans="1:11" ht="15.5" customHeight="1" x14ac:dyDescent="0.35">
      <c r="A83" s="207"/>
      <c r="B83" s="182" t="s">
        <v>104</v>
      </c>
      <c r="C83" s="184" t="s">
        <v>108</v>
      </c>
      <c r="D83" s="134">
        <v>1</v>
      </c>
      <c r="E83" s="187" t="s">
        <v>110</v>
      </c>
      <c r="F83" s="188"/>
      <c r="G83" s="151" t="s">
        <v>2</v>
      </c>
      <c r="H83" s="104"/>
      <c r="I83" s="90"/>
      <c r="J83" s="100">
        <f>H83+(H83*I83)</f>
        <v>0</v>
      </c>
      <c r="K83" s="11"/>
    </row>
    <row r="84" spans="1:11" ht="15.5" customHeight="1" x14ac:dyDescent="0.35">
      <c r="A84" s="207"/>
      <c r="B84" s="182"/>
      <c r="C84" s="185"/>
      <c r="D84" s="134">
        <v>5</v>
      </c>
      <c r="E84" s="189"/>
      <c r="F84" s="190"/>
      <c r="G84" s="133" t="s">
        <v>2</v>
      </c>
      <c r="H84" s="104"/>
      <c r="I84" s="94"/>
      <c r="J84" s="100">
        <f t="shared" ref="J84:J85" si="22">H84+(H84*I84)</f>
        <v>0</v>
      </c>
      <c r="K84" s="11"/>
    </row>
    <row r="85" spans="1:11" ht="15.5" customHeight="1" thickBot="1" x14ac:dyDescent="0.4">
      <c r="A85" s="208"/>
      <c r="B85" s="183"/>
      <c r="C85" s="186"/>
      <c r="D85" s="153">
        <v>10</v>
      </c>
      <c r="E85" s="191"/>
      <c r="F85" s="192"/>
      <c r="G85" s="152" t="s">
        <v>2</v>
      </c>
      <c r="H85" s="105"/>
      <c r="I85" s="95"/>
      <c r="J85" s="102">
        <f t="shared" si="22"/>
        <v>0</v>
      </c>
      <c r="K85" s="11"/>
    </row>
    <row r="86" spans="1:11" ht="11" customHeight="1" x14ac:dyDescent="0.35">
      <c r="A86" s="11"/>
      <c r="B86" s="7"/>
      <c r="C86" s="7"/>
      <c r="D86" s="7"/>
      <c r="E86" s="7"/>
      <c r="F86" s="11"/>
      <c r="G86" s="11"/>
      <c r="H86" s="11"/>
      <c r="I86" s="11"/>
      <c r="J86" s="11"/>
      <c r="K86" s="11"/>
    </row>
    <row r="87" spans="1:11" ht="33" customHeight="1" thickBot="1" x14ac:dyDescent="0.4">
      <c r="A87" s="11"/>
      <c r="B87" s="7"/>
      <c r="C87" s="7"/>
      <c r="D87" s="7"/>
      <c r="E87" s="7"/>
      <c r="F87" s="11"/>
      <c r="G87" s="11"/>
      <c r="H87" s="209" t="s">
        <v>102</v>
      </c>
      <c r="I87" s="209"/>
      <c r="J87" s="97"/>
      <c r="K87" s="11"/>
    </row>
    <row r="88" spans="1:11" ht="44" customHeight="1" x14ac:dyDescent="0.35">
      <c r="A88" s="247" t="s">
        <v>5</v>
      </c>
      <c r="B88" s="248"/>
      <c r="C88" s="248"/>
      <c r="D88" s="248"/>
      <c r="E88" s="249"/>
      <c r="F88" s="83" t="s">
        <v>6</v>
      </c>
      <c r="G88" s="86"/>
      <c r="H88" s="209"/>
      <c r="I88" s="209"/>
      <c r="J88" s="97"/>
      <c r="K88" s="11"/>
    </row>
    <row r="89" spans="1:11" ht="42.5" customHeight="1" x14ac:dyDescent="0.35">
      <c r="A89" s="256" t="s">
        <v>7</v>
      </c>
      <c r="B89" s="257"/>
      <c r="C89" s="257"/>
      <c r="D89" s="257"/>
      <c r="E89" s="258"/>
      <c r="F89" s="84"/>
      <c r="G89" s="87"/>
      <c r="H89" s="87"/>
      <c r="I89" s="11"/>
      <c r="J89" s="11"/>
      <c r="K89" s="11"/>
    </row>
    <row r="90" spans="1:11" ht="58.5" customHeight="1" thickBot="1" x14ac:dyDescent="0.4">
      <c r="A90" s="259" t="s">
        <v>8</v>
      </c>
      <c r="B90" s="260"/>
      <c r="C90" s="260"/>
      <c r="D90" s="260"/>
      <c r="E90" s="261"/>
      <c r="F90" s="85"/>
      <c r="G90" s="87"/>
      <c r="H90" s="87"/>
      <c r="I90" s="11"/>
      <c r="J90" s="11"/>
      <c r="K90" s="11"/>
    </row>
  </sheetData>
  <mergeCells count="97">
    <mergeCell ref="C21:C23"/>
    <mergeCell ref="B35:B37"/>
    <mergeCell ref="B16:J16"/>
    <mergeCell ref="B8:B10"/>
    <mergeCell ref="C8:C10"/>
    <mergeCell ref="E8:F10"/>
    <mergeCell ref="D11:F11"/>
    <mergeCell ref="A12:A14"/>
    <mergeCell ref="A18:A26"/>
    <mergeCell ref="A28:A33"/>
    <mergeCell ref="A35:A46"/>
    <mergeCell ref="B18:B20"/>
    <mergeCell ref="B21:B23"/>
    <mergeCell ref="A48:A59"/>
    <mergeCell ref="A61:A78"/>
    <mergeCell ref="B76:B78"/>
    <mergeCell ref="B64:B66"/>
    <mergeCell ref="C64:C66"/>
    <mergeCell ref="B70:B72"/>
    <mergeCell ref="C70:C72"/>
    <mergeCell ref="B73:B75"/>
    <mergeCell ref="C73:C75"/>
    <mergeCell ref="B24:B26"/>
    <mergeCell ref="E24:F26"/>
    <mergeCell ref="C24:C26"/>
    <mergeCell ref="A89:E89"/>
    <mergeCell ref="A90:E90"/>
    <mergeCell ref="B54:B56"/>
    <mergeCell ref="C54:C56"/>
    <mergeCell ref="E54:F56"/>
    <mergeCell ref="E67:F69"/>
    <mergeCell ref="D60:F60"/>
    <mergeCell ref="B61:B63"/>
    <mergeCell ref="C61:C63"/>
    <mergeCell ref="E61:F63"/>
    <mergeCell ref="E64:F66"/>
    <mergeCell ref="B67:B69"/>
    <mergeCell ref="C67:C69"/>
    <mergeCell ref="B51:B53"/>
    <mergeCell ref="C51:C53"/>
    <mergeCell ref="E51:F53"/>
    <mergeCell ref="E21:F23"/>
    <mergeCell ref="A88:E88"/>
    <mergeCell ref="D47:F47"/>
    <mergeCell ref="B48:B50"/>
    <mergeCell ref="C48:C50"/>
    <mergeCell ref="E48:F50"/>
    <mergeCell ref="B28:B30"/>
    <mergeCell ref="C28:C30"/>
    <mergeCell ref="B41:B43"/>
    <mergeCell ref="C41:C43"/>
    <mergeCell ref="E41:F43"/>
    <mergeCell ref="B44:B46"/>
    <mergeCell ref="C44:C46"/>
    <mergeCell ref="B31:B33"/>
    <mergeCell ref="E44:F46"/>
    <mergeCell ref="B38:B40"/>
    <mergeCell ref="C38:C40"/>
    <mergeCell ref="E38:F40"/>
    <mergeCell ref="D34:F34"/>
    <mergeCell ref="A1:B1"/>
    <mergeCell ref="C1:H1"/>
    <mergeCell ref="C2:H2"/>
    <mergeCell ref="E7:F7"/>
    <mergeCell ref="E3:F3"/>
    <mergeCell ref="D6:F6"/>
    <mergeCell ref="A5:J5"/>
    <mergeCell ref="B3:C3"/>
    <mergeCell ref="A7:A10"/>
    <mergeCell ref="B12:B14"/>
    <mergeCell ref="C12:C14"/>
    <mergeCell ref="E12:F14"/>
    <mergeCell ref="A80:A85"/>
    <mergeCell ref="H87:I88"/>
    <mergeCell ref="D17:F17"/>
    <mergeCell ref="D27:F27"/>
    <mergeCell ref="E28:F30"/>
    <mergeCell ref="C35:C37"/>
    <mergeCell ref="E35:F37"/>
    <mergeCell ref="E31:F33"/>
    <mergeCell ref="C31:C33"/>
    <mergeCell ref="E18:F20"/>
    <mergeCell ref="C18:C20"/>
    <mergeCell ref="C76:C78"/>
    <mergeCell ref="E76:F78"/>
    <mergeCell ref="D79:F79"/>
    <mergeCell ref="B57:B59"/>
    <mergeCell ref="C57:C59"/>
    <mergeCell ref="B83:B85"/>
    <mergeCell ref="C83:C85"/>
    <mergeCell ref="E83:F85"/>
    <mergeCell ref="B80:B82"/>
    <mergeCell ref="C80:C82"/>
    <mergeCell ref="E80:F82"/>
    <mergeCell ref="E57:F59"/>
    <mergeCell ref="E70:F72"/>
    <mergeCell ref="E73:F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703B6-6745-467F-9590-C1A1B90E82B4}">
  <dimension ref="A1:S88"/>
  <sheetViews>
    <sheetView zoomScale="88" zoomScaleNormal="70" workbookViewId="0">
      <pane xSplit="7" ySplit="4" topLeftCell="O82" activePane="bottomRight" state="frozen"/>
      <selection pane="topRight" activeCell="H1" sqref="H1"/>
      <selection pane="bottomLeft" activeCell="A5" sqref="A5"/>
      <selection pane="bottomRight" activeCell="R91" sqref="R91"/>
    </sheetView>
  </sheetViews>
  <sheetFormatPr baseColWidth="10" defaultRowHeight="14.5" x14ac:dyDescent="0.35"/>
  <cols>
    <col min="1" max="1" width="11.90625" style="2" customWidth="1"/>
    <col min="2" max="2" width="21.54296875" style="2" customWidth="1"/>
    <col min="3" max="3" width="8.36328125" style="2" customWidth="1"/>
    <col min="4" max="4" width="13.90625" style="2" customWidth="1"/>
    <col min="5" max="5" width="41.6328125" style="1" customWidth="1"/>
    <col min="6" max="6" width="10.90625" style="1"/>
    <col min="7" max="7" width="12.7265625" style="1" customWidth="1"/>
    <col min="8" max="8" width="7.6328125" style="1" customWidth="1"/>
    <col min="9" max="9" width="13.1796875" style="1" bestFit="1" customWidth="1"/>
    <col min="10" max="10" width="13.1796875" style="1" customWidth="1"/>
    <col min="11" max="11" width="7.6328125" style="1" customWidth="1"/>
    <col min="12" max="12" width="13.1796875" style="1" bestFit="1" customWidth="1"/>
    <col min="13" max="13" width="13.1796875" style="1" customWidth="1"/>
    <col min="14" max="14" width="7.6328125" style="1" customWidth="1"/>
    <col min="15" max="15" width="13.1796875" style="1" bestFit="1" customWidth="1"/>
    <col min="16" max="16" width="13.1796875" style="1" customWidth="1"/>
    <col min="17" max="17" width="7.6328125" style="1" customWidth="1"/>
    <col min="18" max="18" width="13.1796875" style="1" bestFit="1" customWidth="1"/>
    <col min="19" max="19" width="13.1796875" style="1" customWidth="1"/>
    <col min="20" max="20" width="2" style="1" customWidth="1"/>
    <col min="21" max="16384" width="10.90625" style="1"/>
  </cols>
  <sheetData>
    <row r="1" spans="1:19" ht="47" customHeight="1" x14ac:dyDescent="0.35">
      <c r="A1" s="11"/>
      <c r="B1" s="235" t="s">
        <v>23</v>
      </c>
      <c r="C1" s="235"/>
      <c r="D1" s="235"/>
      <c r="E1" s="235"/>
      <c r="F1" s="235"/>
      <c r="G1" s="235"/>
    </row>
    <row r="2" spans="1:19" ht="22.5" customHeight="1" thickBot="1" x14ac:dyDescent="0.4">
      <c r="A2" s="9"/>
      <c r="B2" s="236" t="s">
        <v>20</v>
      </c>
      <c r="C2" s="236"/>
      <c r="D2" s="236"/>
      <c r="E2" s="236"/>
      <c r="F2" s="236"/>
      <c r="G2" s="236"/>
      <c r="I2" s="88"/>
      <c r="J2" s="89"/>
    </row>
    <row r="3" spans="1:19" ht="28.5" customHeight="1" thickTop="1" x14ac:dyDescent="0.35">
      <c r="A3" s="297" t="s">
        <v>25</v>
      </c>
      <c r="B3" s="297"/>
      <c r="C3" s="299" t="s">
        <v>52</v>
      </c>
      <c r="D3" s="301" t="s">
        <v>0</v>
      </c>
      <c r="E3" s="302"/>
      <c r="F3" s="301" t="s">
        <v>3</v>
      </c>
      <c r="G3" s="305" t="s">
        <v>15</v>
      </c>
      <c r="H3" s="293" t="s">
        <v>9</v>
      </c>
      <c r="I3" s="294"/>
      <c r="J3" s="295"/>
      <c r="K3" s="293" t="s">
        <v>11</v>
      </c>
      <c r="L3" s="294"/>
      <c r="M3" s="295"/>
      <c r="N3" s="293" t="s">
        <v>12</v>
      </c>
      <c r="O3" s="294"/>
      <c r="P3" s="295"/>
      <c r="Q3" s="293" t="s">
        <v>14</v>
      </c>
      <c r="R3" s="294"/>
      <c r="S3" s="295"/>
    </row>
    <row r="4" spans="1:19" ht="16.5" customHeight="1" thickBot="1" x14ac:dyDescent="0.4">
      <c r="A4" s="298"/>
      <c r="B4" s="298"/>
      <c r="C4" s="300"/>
      <c r="D4" s="303"/>
      <c r="E4" s="304"/>
      <c r="F4" s="303"/>
      <c r="G4" s="306"/>
      <c r="H4" s="57" t="s">
        <v>10</v>
      </c>
      <c r="I4" s="59" t="s">
        <v>13</v>
      </c>
      <c r="J4" s="59" t="s">
        <v>94</v>
      </c>
      <c r="K4" s="57" t="s">
        <v>10</v>
      </c>
      <c r="L4" s="59" t="s">
        <v>13</v>
      </c>
      <c r="M4" s="73" t="s">
        <v>94</v>
      </c>
      <c r="N4" s="60" t="s">
        <v>10</v>
      </c>
      <c r="O4" s="59" t="s">
        <v>13</v>
      </c>
      <c r="P4" s="73" t="s">
        <v>94</v>
      </c>
      <c r="Q4" s="60" t="s">
        <v>10</v>
      </c>
      <c r="R4" s="59" t="s">
        <v>13</v>
      </c>
      <c r="S4" s="73" t="s">
        <v>94</v>
      </c>
    </row>
    <row r="5" spans="1:19" ht="14.5" customHeight="1" x14ac:dyDescent="0.35">
      <c r="A5" s="4"/>
      <c r="B5" s="4"/>
      <c r="C5" s="296" t="s">
        <v>24</v>
      </c>
      <c r="D5" s="296"/>
      <c r="E5" s="296"/>
      <c r="F5" s="3"/>
      <c r="G5" s="3"/>
      <c r="H5" s="67">
        <f t="shared" ref="H5:R5" si="0">SUM(H6:H9)</f>
        <v>2</v>
      </c>
      <c r="I5" s="77">
        <f t="shared" si="0"/>
        <v>0</v>
      </c>
      <c r="J5" s="77">
        <f t="shared" si="0"/>
        <v>0</v>
      </c>
      <c r="K5" s="67">
        <f t="shared" si="0"/>
        <v>3</v>
      </c>
      <c r="L5" s="77">
        <f t="shared" si="0"/>
        <v>0</v>
      </c>
      <c r="M5" s="77">
        <f t="shared" ref="M5" si="1">SUM(M6:M9)</f>
        <v>0</v>
      </c>
      <c r="N5" s="67">
        <f t="shared" si="0"/>
        <v>4</v>
      </c>
      <c r="O5" s="77">
        <f t="shared" si="0"/>
        <v>0</v>
      </c>
      <c r="P5" s="77">
        <f t="shared" si="0"/>
        <v>0</v>
      </c>
      <c r="Q5" s="67">
        <f t="shared" si="0"/>
        <v>0</v>
      </c>
      <c r="R5" s="77">
        <f t="shared" si="0"/>
        <v>0</v>
      </c>
      <c r="S5" s="79">
        <f t="shared" ref="S5" si="2">SUM(S6:S9)</f>
        <v>0</v>
      </c>
    </row>
    <row r="6" spans="1:19" ht="29" x14ac:dyDescent="0.35">
      <c r="A6" s="6" t="s">
        <v>1</v>
      </c>
      <c r="B6" s="6" t="s">
        <v>26</v>
      </c>
      <c r="C6" s="56" t="s">
        <v>84</v>
      </c>
      <c r="D6" s="237" t="s">
        <v>28</v>
      </c>
      <c r="E6" s="238"/>
      <c r="F6" s="6" t="s">
        <v>2</v>
      </c>
      <c r="G6" s="107">
        <f>BPU!H7</f>
        <v>0</v>
      </c>
      <c r="H6" s="20">
        <v>0</v>
      </c>
      <c r="I6" s="68">
        <f>H6*$G$6</f>
        <v>0</v>
      </c>
      <c r="J6" s="74">
        <f>H6*BPU!$J$7</f>
        <v>0</v>
      </c>
      <c r="K6" s="20">
        <v>0</v>
      </c>
      <c r="L6" s="68">
        <f>K6*$G$6</f>
        <v>0</v>
      </c>
      <c r="M6" s="74">
        <f>K6*BPU!$J$7</f>
        <v>0</v>
      </c>
      <c r="N6" s="61">
        <v>0</v>
      </c>
      <c r="O6" s="68">
        <f>N6*$G$6</f>
        <v>0</v>
      </c>
      <c r="P6" s="74">
        <f>N6*BPU!$J$7</f>
        <v>0</v>
      </c>
      <c r="Q6" s="61">
        <v>0</v>
      </c>
      <c r="R6" s="68">
        <f>Q6*$G$6</f>
        <v>0</v>
      </c>
      <c r="S6" s="74">
        <f>Q6*BPU!$J$7</f>
        <v>0</v>
      </c>
    </row>
    <row r="7" spans="1:19" ht="15.5" x14ac:dyDescent="0.35">
      <c r="A7" s="284" t="s">
        <v>1</v>
      </c>
      <c r="B7" s="284" t="s">
        <v>29</v>
      </c>
      <c r="C7" s="17">
        <v>1</v>
      </c>
      <c r="D7" s="287" t="s">
        <v>30</v>
      </c>
      <c r="E7" s="288"/>
      <c r="F7" s="17" t="s">
        <v>2</v>
      </c>
      <c r="G7" s="108">
        <f>BPU!H8</f>
        <v>0</v>
      </c>
      <c r="H7" s="58">
        <v>1</v>
      </c>
      <c r="I7" s="68">
        <f>H7*$G$7</f>
        <v>0</v>
      </c>
      <c r="J7" s="74">
        <f>H7*BPU!$J$8</f>
        <v>0</v>
      </c>
      <c r="K7" s="58">
        <v>0</v>
      </c>
      <c r="L7" s="68">
        <f>K7*$G$7</f>
        <v>0</v>
      </c>
      <c r="M7" s="74">
        <f>K7*BPU!$J$8</f>
        <v>0</v>
      </c>
      <c r="N7" s="61">
        <v>1</v>
      </c>
      <c r="O7" s="68">
        <f>N7*$G$7</f>
        <v>0</v>
      </c>
      <c r="P7" s="74">
        <f>N7*BPU!$J$8</f>
        <v>0</v>
      </c>
      <c r="Q7" s="61">
        <v>0</v>
      </c>
      <c r="R7" s="68">
        <f>Q7*$G$7</f>
        <v>0</v>
      </c>
      <c r="S7" s="74">
        <f>Q7*BPU!$J$8</f>
        <v>0</v>
      </c>
    </row>
    <row r="8" spans="1:19" ht="15.5" x14ac:dyDescent="0.35">
      <c r="A8" s="285"/>
      <c r="B8" s="285"/>
      <c r="C8" s="17">
        <v>5</v>
      </c>
      <c r="D8" s="289"/>
      <c r="E8" s="290"/>
      <c r="F8" s="17" t="s">
        <v>2</v>
      </c>
      <c r="G8" s="108">
        <f>BPU!H9</f>
        <v>0</v>
      </c>
      <c r="H8" s="58">
        <v>1</v>
      </c>
      <c r="I8" s="68">
        <f>H8*$G$8</f>
        <v>0</v>
      </c>
      <c r="J8" s="74">
        <f>H8*BPU!$J$9</f>
        <v>0</v>
      </c>
      <c r="K8" s="58">
        <v>1</v>
      </c>
      <c r="L8" s="68">
        <f>K8*$G$8</f>
        <v>0</v>
      </c>
      <c r="M8" s="74">
        <f>K8*BPU!$J$9</f>
        <v>0</v>
      </c>
      <c r="N8" s="61">
        <v>1</v>
      </c>
      <c r="O8" s="68">
        <f>N8*$G$8</f>
        <v>0</v>
      </c>
      <c r="P8" s="74">
        <f>N8*BPU!$J$9</f>
        <v>0</v>
      </c>
      <c r="Q8" s="61">
        <v>0</v>
      </c>
      <c r="R8" s="68">
        <f>Q8*$G$8</f>
        <v>0</v>
      </c>
      <c r="S8" s="74">
        <f>Q8*BPU!$J$9</f>
        <v>0</v>
      </c>
    </row>
    <row r="9" spans="1:19" ht="16" thickBot="1" x14ac:dyDescent="0.4">
      <c r="A9" s="286"/>
      <c r="B9" s="286"/>
      <c r="C9" s="13">
        <v>10</v>
      </c>
      <c r="D9" s="291"/>
      <c r="E9" s="292"/>
      <c r="F9" s="13" t="s">
        <v>2</v>
      </c>
      <c r="G9" s="109">
        <f>BPU!H10</f>
        <v>0</v>
      </c>
      <c r="H9" s="12">
        <v>0</v>
      </c>
      <c r="I9" s="68">
        <f>H9*$G$9</f>
        <v>0</v>
      </c>
      <c r="J9" s="74">
        <f>H9*BPU!$J$10</f>
        <v>0</v>
      </c>
      <c r="K9" s="12">
        <v>2</v>
      </c>
      <c r="L9" s="68">
        <f>K9*$G$9</f>
        <v>0</v>
      </c>
      <c r="M9" s="74">
        <f>K9*BPU!$J$10</f>
        <v>0</v>
      </c>
      <c r="N9" s="61">
        <v>2</v>
      </c>
      <c r="O9" s="68">
        <f>N9*$G$9</f>
        <v>0</v>
      </c>
      <c r="P9" s="74">
        <f>N9*BPU!$J$10</f>
        <v>0</v>
      </c>
      <c r="Q9" s="61">
        <v>0</v>
      </c>
      <c r="R9" s="68">
        <f>Q9*$G$9</f>
        <v>0</v>
      </c>
      <c r="S9" s="74">
        <f>Q9*BPU!$J$10</f>
        <v>0</v>
      </c>
    </row>
    <row r="10" spans="1:19" ht="15.5" x14ac:dyDescent="0.35">
      <c r="A10" s="4"/>
      <c r="B10" s="4"/>
      <c r="C10" s="241" t="s">
        <v>27</v>
      </c>
      <c r="D10" s="241"/>
      <c r="E10" s="241"/>
      <c r="F10" s="127"/>
      <c r="G10" s="127"/>
      <c r="H10" s="67">
        <f t="shared" ref="H10:S10" si="3">SUM(H11:H13)</f>
        <v>0</v>
      </c>
      <c r="I10" s="77">
        <f t="shared" si="3"/>
        <v>0</v>
      </c>
      <c r="J10" s="77">
        <f t="shared" si="3"/>
        <v>0</v>
      </c>
      <c r="K10" s="67">
        <f t="shared" si="3"/>
        <v>0</v>
      </c>
      <c r="L10" s="77">
        <f t="shared" si="3"/>
        <v>0</v>
      </c>
      <c r="M10" s="77">
        <f t="shared" si="3"/>
        <v>0</v>
      </c>
      <c r="N10" s="67">
        <f t="shared" si="3"/>
        <v>3</v>
      </c>
      <c r="O10" s="77">
        <f t="shared" si="3"/>
        <v>0</v>
      </c>
      <c r="P10" s="77">
        <f t="shared" si="3"/>
        <v>0</v>
      </c>
      <c r="Q10" s="67">
        <f t="shared" si="3"/>
        <v>0</v>
      </c>
      <c r="R10" s="77">
        <f t="shared" si="3"/>
        <v>0</v>
      </c>
      <c r="S10" s="79">
        <f t="shared" si="3"/>
        <v>0</v>
      </c>
    </row>
    <row r="11" spans="1:19" ht="15.5" x14ac:dyDescent="0.35">
      <c r="A11" s="201" t="s">
        <v>4</v>
      </c>
      <c r="B11" s="201" t="s">
        <v>33</v>
      </c>
      <c r="C11" s="52">
        <v>1</v>
      </c>
      <c r="D11" s="203" t="s">
        <v>34</v>
      </c>
      <c r="E11" s="204"/>
      <c r="F11" s="52" t="s">
        <v>2</v>
      </c>
      <c r="G11" s="129">
        <f>BPU!H12</f>
        <v>0</v>
      </c>
      <c r="H11" s="20">
        <v>0</v>
      </c>
      <c r="I11" s="68">
        <f>H11*$G$11</f>
        <v>0</v>
      </c>
      <c r="J11" s="74">
        <f>H11*BPU!$J$12</f>
        <v>0</v>
      </c>
      <c r="K11" s="20">
        <v>0</v>
      </c>
      <c r="L11" s="68">
        <f>K11*$G$11</f>
        <v>0</v>
      </c>
      <c r="M11" s="74">
        <f>K11*BPU!$J$12</f>
        <v>0</v>
      </c>
      <c r="N11" s="61">
        <v>1</v>
      </c>
      <c r="O11" s="68">
        <f>N11*$G$11</f>
        <v>0</v>
      </c>
      <c r="P11" s="74">
        <f>N11*BPU!$J$12</f>
        <v>0</v>
      </c>
      <c r="Q11" s="20">
        <v>0</v>
      </c>
      <c r="R11" s="68">
        <f>Q11*$G$11</f>
        <v>0</v>
      </c>
      <c r="S11" s="74">
        <f>Q11*BPU!$J$12</f>
        <v>0</v>
      </c>
    </row>
    <row r="12" spans="1:19" ht="15.5" x14ac:dyDescent="0.35">
      <c r="A12" s="201"/>
      <c r="B12" s="201"/>
      <c r="C12" s="53">
        <v>5</v>
      </c>
      <c r="D12" s="203"/>
      <c r="E12" s="204"/>
      <c r="F12" s="53" t="s">
        <v>2</v>
      </c>
      <c r="G12" s="110">
        <f>BPU!H13</f>
        <v>0</v>
      </c>
      <c r="H12" s="58">
        <v>0</v>
      </c>
      <c r="I12" s="68">
        <f>H12*$G$12</f>
        <v>0</v>
      </c>
      <c r="J12" s="74">
        <f>H12*BPU!$J$13</f>
        <v>0</v>
      </c>
      <c r="K12" s="58">
        <v>0</v>
      </c>
      <c r="L12" s="68">
        <f>K12*$G$12</f>
        <v>0</v>
      </c>
      <c r="M12" s="74">
        <f>K12*BPU!$J$13</f>
        <v>0</v>
      </c>
      <c r="N12" s="61">
        <v>1</v>
      </c>
      <c r="O12" s="68">
        <f>N12*$G$12</f>
        <v>0</v>
      </c>
      <c r="P12" s="74">
        <f>N12*BPU!$J$13</f>
        <v>0</v>
      </c>
      <c r="Q12" s="58">
        <v>0</v>
      </c>
      <c r="R12" s="68">
        <f>Q12*$G$12</f>
        <v>0</v>
      </c>
      <c r="S12" s="74">
        <f>Q12*BPU!$J$13</f>
        <v>0</v>
      </c>
    </row>
    <row r="13" spans="1:19" ht="16" thickBot="1" x14ac:dyDescent="0.4">
      <c r="A13" s="202"/>
      <c r="B13" s="202"/>
      <c r="C13" s="54">
        <v>10</v>
      </c>
      <c r="D13" s="205"/>
      <c r="E13" s="206"/>
      <c r="F13" s="55" t="s">
        <v>2</v>
      </c>
      <c r="G13" s="111">
        <f>BPU!H14</f>
        <v>0</v>
      </c>
      <c r="H13" s="12">
        <v>0</v>
      </c>
      <c r="I13" s="75">
        <f>H13*$G$13</f>
        <v>0</v>
      </c>
      <c r="J13" s="74">
        <f>H13*BPU!$J$14</f>
        <v>0</v>
      </c>
      <c r="K13" s="12">
        <v>0</v>
      </c>
      <c r="L13" s="75">
        <f>K13*$G$13</f>
        <v>0</v>
      </c>
      <c r="M13" s="74">
        <f>K13*BPU!$J$14</f>
        <v>0</v>
      </c>
      <c r="N13" s="62">
        <v>1</v>
      </c>
      <c r="O13" s="75">
        <f>N13*$G$13</f>
        <v>0</v>
      </c>
      <c r="P13" s="74">
        <f>N13*BPU!$J$14</f>
        <v>0</v>
      </c>
      <c r="Q13" s="12">
        <v>0</v>
      </c>
      <c r="R13" s="75">
        <f>Q13*$G$13</f>
        <v>0</v>
      </c>
      <c r="S13" s="74">
        <f>Q13*BPU!$J$14</f>
        <v>0</v>
      </c>
    </row>
    <row r="14" spans="1:19" ht="6" customHeight="1" thickBot="1" x14ac:dyDescent="0.4">
      <c r="A14" s="136"/>
      <c r="B14" s="136"/>
      <c r="C14" s="136"/>
      <c r="D14" s="69"/>
      <c r="E14" s="70"/>
      <c r="F14" s="70"/>
      <c r="G14" s="70"/>
      <c r="H14" s="71"/>
      <c r="I14" s="72"/>
      <c r="J14" s="72"/>
      <c r="K14" s="71"/>
      <c r="L14" s="78"/>
      <c r="M14" s="78"/>
      <c r="N14" s="72"/>
      <c r="O14" s="78"/>
      <c r="P14" s="78"/>
      <c r="Q14" s="72"/>
      <c r="R14" s="78"/>
      <c r="S14" s="78"/>
    </row>
    <row r="15" spans="1:19" ht="14.5" customHeight="1" x14ac:dyDescent="0.35">
      <c r="A15" s="15"/>
      <c r="B15" s="15"/>
      <c r="C15" s="175" t="s">
        <v>35</v>
      </c>
      <c r="D15" s="175"/>
      <c r="E15" s="175"/>
      <c r="F15" s="14"/>
      <c r="G15" s="14"/>
      <c r="H15" s="66">
        <f t="shared" ref="H15:R15" si="4">SUM(H16:H24)</f>
        <v>27</v>
      </c>
      <c r="I15" s="80">
        <f t="shared" si="4"/>
        <v>0</v>
      </c>
      <c r="J15" s="80">
        <f t="shared" si="4"/>
        <v>0</v>
      </c>
      <c r="K15" s="66">
        <f t="shared" si="4"/>
        <v>27</v>
      </c>
      <c r="L15" s="80">
        <f t="shared" si="4"/>
        <v>0</v>
      </c>
      <c r="M15" s="80">
        <f t="shared" ref="M15" si="5">SUM(M16:M24)</f>
        <v>0</v>
      </c>
      <c r="N15" s="66">
        <f t="shared" si="4"/>
        <v>27</v>
      </c>
      <c r="O15" s="80">
        <f t="shared" si="4"/>
        <v>0</v>
      </c>
      <c r="P15" s="80">
        <f t="shared" si="4"/>
        <v>0</v>
      </c>
      <c r="Q15" s="66">
        <f t="shared" si="4"/>
        <v>27</v>
      </c>
      <c r="R15" s="80">
        <f t="shared" si="4"/>
        <v>0</v>
      </c>
      <c r="S15" s="81">
        <f t="shared" ref="S15" si="6">SUM(S16:S24)</f>
        <v>0</v>
      </c>
    </row>
    <row r="16" spans="1:19" ht="15.5" x14ac:dyDescent="0.35">
      <c r="A16" s="177" t="s">
        <v>38</v>
      </c>
      <c r="B16" s="180" t="s">
        <v>40</v>
      </c>
      <c r="C16" s="25">
        <v>1</v>
      </c>
      <c r="D16" s="218" t="s">
        <v>43</v>
      </c>
      <c r="E16" s="219"/>
      <c r="F16" s="26" t="s">
        <v>2</v>
      </c>
      <c r="G16" s="112">
        <f>BPU!H18</f>
        <v>0</v>
      </c>
      <c r="H16" s="20">
        <v>5</v>
      </c>
      <c r="I16" s="68">
        <f>H16*$G$16</f>
        <v>0</v>
      </c>
      <c r="J16" s="74">
        <f>H16*BPU!$J$18</f>
        <v>0</v>
      </c>
      <c r="K16" s="20">
        <v>5</v>
      </c>
      <c r="L16" s="68">
        <f>K16*$G$16</f>
        <v>0</v>
      </c>
      <c r="M16" s="74">
        <f>K16*BPU!$J$18</f>
        <v>0</v>
      </c>
      <c r="N16" s="20">
        <v>5</v>
      </c>
      <c r="O16" s="68">
        <f>N16*$G$16</f>
        <v>0</v>
      </c>
      <c r="P16" s="74">
        <f>N16*BPU!$J$18</f>
        <v>0</v>
      </c>
      <c r="Q16" s="20">
        <v>5</v>
      </c>
      <c r="R16" s="68">
        <f>Q16*$G$16</f>
        <v>0</v>
      </c>
      <c r="S16" s="74">
        <f>Q16*BPU!$J$18</f>
        <v>0</v>
      </c>
    </row>
    <row r="17" spans="1:19" ht="15.5" x14ac:dyDescent="0.35">
      <c r="A17" s="177"/>
      <c r="B17" s="180"/>
      <c r="C17" s="25">
        <v>5</v>
      </c>
      <c r="D17" s="218"/>
      <c r="E17" s="219"/>
      <c r="F17" s="27" t="s">
        <v>2</v>
      </c>
      <c r="G17" s="113">
        <f>BPU!H19</f>
        <v>0</v>
      </c>
      <c r="H17" s="58">
        <v>1</v>
      </c>
      <c r="I17" s="68">
        <f>H17*$G$17</f>
        <v>0</v>
      </c>
      <c r="J17" s="74">
        <f>H17*BPU!$J$19</f>
        <v>0</v>
      </c>
      <c r="K17" s="58">
        <v>1</v>
      </c>
      <c r="L17" s="68">
        <f>K17*$G$17</f>
        <v>0</v>
      </c>
      <c r="M17" s="74">
        <f>K17*BPU!$J$19</f>
        <v>0</v>
      </c>
      <c r="N17" s="58">
        <v>1</v>
      </c>
      <c r="O17" s="68">
        <f>N17*$G$17</f>
        <v>0</v>
      </c>
      <c r="P17" s="74">
        <f>N17*BPU!$J$19</f>
        <v>0</v>
      </c>
      <c r="Q17" s="58">
        <v>1</v>
      </c>
      <c r="R17" s="68">
        <f>Q17*$G$17</f>
        <v>0</v>
      </c>
      <c r="S17" s="74">
        <f>Q17*BPU!$J$19</f>
        <v>0</v>
      </c>
    </row>
    <row r="18" spans="1:19" ht="16" thickBot="1" x14ac:dyDescent="0.4">
      <c r="A18" s="178"/>
      <c r="B18" s="181"/>
      <c r="C18" s="28">
        <v>10</v>
      </c>
      <c r="D18" s="220"/>
      <c r="E18" s="221"/>
      <c r="F18" s="29" t="s">
        <v>2</v>
      </c>
      <c r="G18" s="114">
        <f>BPU!H20</f>
        <v>0</v>
      </c>
      <c r="H18" s="12">
        <v>2</v>
      </c>
      <c r="I18" s="75">
        <f>H18*$G$18</f>
        <v>0</v>
      </c>
      <c r="J18" s="76">
        <f>H18*BPU!$J$20</f>
        <v>0</v>
      </c>
      <c r="K18" s="12">
        <v>2</v>
      </c>
      <c r="L18" s="75">
        <f>K18*$G$18</f>
        <v>0</v>
      </c>
      <c r="M18" s="76">
        <f>K18*BPU!$J$20</f>
        <v>0</v>
      </c>
      <c r="N18" s="12">
        <v>2</v>
      </c>
      <c r="O18" s="75">
        <f>N18*$G$18</f>
        <v>0</v>
      </c>
      <c r="P18" s="76">
        <f>N18*BPU!$J$20</f>
        <v>0</v>
      </c>
      <c r="Q18" s="12">
        <v>2</v>
      </c>
      <c r="R18" s="75">
        <f>Q18*$G$18</f>
        <v>0</v>
      </c>
      <c r="S18" s="76">
        <f>Q18*BPU!$J$20</f>
        <v>0</v>
      </c>
    </row>
    <row r="19" spans="1:19" ht="15.5" x14ac:dyDescent="0.35">
      <c r="A19" s="282" t="s">
        <v>38</v>
      </c>
      <c r="B19" s="252" t="s">
        <v>41</v>
      </c>
      <c r="C19" s="30">
        <v>1</v>
      </c>
      <c r="D19" s="245" t="s">
        <v>44</v>
      </c>
      <c r="E19" s="246"/>
      <c r="F19" s="31" t="s">
        <v>2</v>
      </c>
      <c r="G19" s="115">
        <f>BPU!H21</f>
        <v>0</v>
      </c>
      <c r="H19" s="20">
        <v>5</v>
      </c>
      <c r="I19" s="68">
        <f>H19*$G$19</f>
        <v>0</v>
      </c>
      <c r="J19" s="74">
        <f>H19*BPU!$J$21</f>
        <v>0</v>
      </c>
      <c r="K19" s="20">
        <v>5</v>
      </c>
      <c r="L19" s="68">
        <f>K19*$G$19</f>
        <v>0</v>
      </c>
      <c r="M19" s="74">
        <f>K19*BPU!$J$21</f>
        <v>0</v>
      </c>
      <c r="N19" s="20">
        <v>5</v>
      </c>
      <c r="O19" s="68">
        <f>N19*$G$19</f>
        <v>0</v>
      </c>
      <c r="P19" s="74">
        <f>N19*BPU!$J$21</f>
        <v>0</v>
      </c>
      <c r="Q19" s="20">
        <v>5</v>
      </c>
      <c r="R19" s="68">
        <f>Q19*$G$19</f>
        <v>0</v>
      </c>
      <c r="S19" s="74">
        <f>Q19*BPU!$J$21</f>
        <v>0</v>
      </c>
    </row>
    <row r="20" spans="1:19" ht="15.5" x14ac:dyDescent="0.35">
      <c r="A20" s="250"/>
      <c r="B20" s="214"/>
      <c r="C20" s="30">
        <v>5</v>
      </c>
      <c r="D20" s="210"/>
      <c r="E20" s="211"/>
      <c r="F20" s="32" t="s">
        <v>2</v>
      </c>
      <c r="G20" s="116">
        <f>BPU!H22</f>
        <v>0</v>
      </c>
      <c r="H20" s="58">
        <v>1</v>
      </c>
      <c r="I20" s="68">
        <f>H20*$G$20</f>
        <v>0</v>
      </c>
      <c r="J20" s="74">
        <f>H20*BPU!$J$22</f>
        <v>0</v>
      </c>
      <c r="K20" s="58">
        <v>1</v>
      </c>
      <c r="L20" s="68">
        <f>K20*$G$20</f>
        <v>0</v>
      </c>
      <c r="M20" s="74">
        <f>K20*BPU!$J$22</f>
        <v>0</v>
      </c>
      <c r="N20" s="58">
        <v>1</v>
      </c>
      <c r="O20" s="68">
        <f>N20*$G$20</f>
        <v>0</v>
      </c>
      <c r="P20" s="74">
        <f>N20*BPU!$J$22</f>
        <v>0</v>
      </c>
      <c r="Q20" s="58">
        <v>1</v>
      </c>
      <c r="R20" s="68">
        <f>Q20*$G$20</f>
        <v>0</v>
      </c>
      <c r="S20" s="74">
        <f>Q20*BPU!$J$22</f>
        <v>0</v>
      </c>
    </row>
    <row r="21" spans="1:19" ht="16" thickBot="1" x14ac:dyDescent="0.4">
      <c r="A21" s="251"/>
      <c r="B21" s="215"/>
      <c r="C21" s="33">
        <v>10</v>
      </c>
      <c r="D21" s="212"/>
      <c r="E21" s="213"/>
      <c r="F21" s="34" t="s">
        <v>2</v>
      </c>
      <c r="G21" s="117">
        <f>BPU!H23</f>
        <v>0</v>
      </c>
      <c r="H21" s="12">
        <v>2</v>
      </c>
      <c r="I21" s="75">
        <f>H21*$G$21</f>
        <v>0</v>
      </c>
      <c r="J21" s="76">
        <f>H21*BPU!$J$23</f>
        <v>0</v>
      </c>
      <c r="K21" s="12">
        <v>2</v>
      </c>
      <c r="L21" s="75">
        <f>K21*$G$21</f>
        <v>0</v>
      </c>
      <c r="M21" s="76">
        <f>K21*BPU!$J$23</f>
        <v>0</v>
      </c>
      <c r="N21" s="12">
        <v>2</v>
      </c>
      <c r="O21" s="75">
        <f>N21*$G$21</f>
        <v>0</v>
      </c>
      <c r="P21" s="76">
        <f>N21*BPU!$J$23</f>
        <v>0</v>
      </c>
      <c r="Q21" s="12">
        <v>2</v>
      </c>
      <c r="R21" s="75">
        <f>Q21*$G$21</f>
        <v>0</v>
      </c>
      <c r="S21" s="76">
        <f>Q21*BPU!$J$23</f>
        <v>0</v>
      </c>
    </row>
    <row r="22" spans="1:19" ht="15.5" x14ac:dyDescent="0.35">
      <c r="A22" s="179" t="s">
        <v>39</v>
      </c>
      <c r="B22" s="222" t="s">
        <v>42</v>
      </c>
      <c r="C22" s="35">
        <v>1</v>
      </c>
      <c r="D22" s="216" t="s">
        <v>45</v>
      </c>
      <c r="E22" s="217"/>
      <c r="F22" s="36" t="s">
        <v>2</v>
      </c>
      <c r="G22" s="118">
        <f>BPU!H24</f>
        <v>0</v>
      </c>
      <c r="H22" s="20">
        <v>5</v>
      </c>
      <c r="I22" s="68">
        <f>H22*$G$22</f>
        <v>0</v>
      </c>
      <c r="J22" s="74">
        <f>H22*BPU!$J$24</f>
        <v>0</v>
      </c>
      <c r="K22" s="20">
        <v>5</v>
      </c>
      <c r="L22" s="68">
        <f>K22*$G$22</f>
        <v>0</v>
      </c>
      <c r="M22" s="74">
        <f>K22*BPU!$J$24</f>
        <v>0</v>
      </c>
      <c r="N22" s="20">
        <v>5</v>
      </c>
      <c r="O22" s="68">
        <f>N22*$G$22</f>
        <v>0</v>
      </c>
      <c r="P22" s="74">
        <f>N22*BPU!$J$24</f>
        <v>0</v>
      </c>
      <c r="Q22" s="20">
        <v>5</v>
      </c>
      <c r="R22" s="68">
        <f>Q22*$G$22</f>
        <v>0</v>
      </c>
      <c r="S22" s="74">
        <f>Q22*BPU!$J$24</f>
        <v>0</v>
      </c>
    </row>
    <row r="23" spans="1:19" ht="15.5" x14ac:dyDescent="0.35">
      <c r="A23" s="180"/>
      <c r="B23" s="223"/>
      <c r="C23" s="25">
        <v>5</v>
      </c>
      <c r="D23" s="218"/>
      <c r="E23" s="219"/>
      <c r="F23" s="37" t="s">
        <v>2</v>
      </c>
      <c r="G23" s="113">
        <f>BPU!H25</f>
        <v>0</v>
      </c>
      <c r="H23" s="58">
        <v>3</v>
      </c>
      <c r="I23" s="68">
        <f>H23*$G$23</f>
        <v>0</v>
      </c>
      <c r="J23" s="74">
        <f>H23*BPU!$J$25</f>
        <v>0</v>
      </c>
      <c r="K23" s="58">
        <v>3</v>
      </c>
      <c r="L23" s="68">
        <f>K23*$G$23</f>
        <v>0</v>
      </c>
      <c r="M23" s="74">
        <f>K23*BPU!$J$25</f>
        <v>0</v>
      </c>
      <c r="N23" s="58">
        <v>3</v>
      </c>
      <c r="O23" s="68">
        <f>N23*$G$23</f>
        <v>0</v>
      </c>
      <c r="P23" s="74">
        <f>N23*BPU!$J$25</f>
        <v>0</v>
      </c>
      <c r="Q23" s="58">
        <v>3</v>
      </c>
      <c r="R23" s="68">
        <f>Q23*$G$23</f>
        <v>0</v>
      </c>
      <c r="S23" s="74">
        <f>Q23*BPU!$J$25</f>
        <v>0</v>
      </c>
    </row>
    <row r="24" spans="1:19" ht="16" thickBot="1" x14ac:dyDescent="0.4">
      <c r="A24" s="181"/>
      <c r="B24" s="224"/>
      <c r="C24" s="28">
        <v>10</v>
      </c>
      <c r="D24" s="220"/>
      <c r="E24" s="221"/>
      <c r="F24" s="29" t="s">
        <v>2</v>
      </c>
      <c r="G24" s="114">
        <f>BPU!H26</f>
        <v>0</v>
      </c>
      <c r="H24" s="12">
        <v>3</v>
      </c>
      <c r="I24" s="75">
        <f>H24*$G$24</f>
        <v>0</v>
      </c>
      <c r="J24" s="76">
        <f>H24*BPU!$J$26</f>
        <v>0</v>
      </c>
      <c r="K24" s="12">
        <v>3</v>
      </c>
      <c r="L24" s="75">
        <f>K24*$G$24</f>
        <v>0</v>
      </c>
      <c r="M24" s="76">
        <f>K24*BPU!$J$26</f>
        <v>0</v>
      </c>
      <c r="N24" s="12">
        <v>3</v>
      </c>
      <c r="O24" s="75">
        <f>N24*$G$24</f>
        <v>0</v>
      </c>
      <c r="P24" s="76">
        <f>N24*BPU!$J$26</f>
        <v>0</v>
      </c>
      <c r="Q24" s="12">
        <v>3</v>
      </c>
      <c r="R24" s="75">
        <f>Q24*$G$24</f>
        <v>0</v>
      </c>
      <c r="S24" s="76">
        <f>Q24*BPU!$J$26</f>
        <v>0</v>
      </c>
    </row>
    <row r="25" spans="1:19" ht="14.5" customHeight="1" x14ac:dyDescent="0.35">
      <c r="A25" s="15"/>
      <c r="B25" s="15"/>
      <c r="C25" s="175" t="s">
        <v>36</v>
      </c>
      <c r="D25" s="175"/>
      <c r="E25" s="175"/>
      <c r="F25" s="14"/>
      <c r="G25" s="14"/>
      <c r="H25" s="65">
        <f t="shared" ref="H25:R25" si="7">SUM(H26:H31)</f>
        <v>73</v>
      </c>
      <c r="I25" s="80">
        <f t="shared" si="7"/>
        <v>0</v>
      </c>
      <c r="J25" s="80">
        <f t="shared" si="7"/>
        <v>0</v>
      </c>
      <c r="K25" s="65">
        <f t="shared" si="7"/>
        <v>73</v>
      </c>
      <c r="L25" s="80">
        <f t="shared" si="7"/>
        <v>0</v>
      </c>
      <c r="M25" s="80">
        <f t="shared" ref="M25" si="8">SUM(M26:M31)</f>
        <v>0</v>
      </c>
      <c r="N25" s="65">
        <f t="shared" si="7"/>
        <v>73</v>
      </c>
      <c r="O25" s="80">
        <f t="shared" si="7"/>
        <v>0</v>
      </c>
      <c r="P25" s="80">
        <f t="shared" si="7"/>
        <v>0</v>
      </c>
      <c r="Q25" s="65">
        <f t="shared" si="7"/>
        <v>73</v>
      </c>
      <c r="R25" s="80">
        <f t="shared" si="7"/>
        <v>0</v>
      </c>
      <c r="S25" s="81">
        <f t="shared" ref="S25" si="9">SUM(S26:S31)</f>
        <v>0</v>
      </c>
    </row>
    <row r="26" spans="1:19" ht="15.5" x14ac:dyDescent="0.35">
      <c r="A26" s="250" t="s">
        <v>39</v>
      </c>
      <c r="B26" s="214" t="s">
        <v>46</v>
      </c>
      <c r="C26" s="30">
        <v>1</v>
      </c>
      <c r="D26" s="210" t="s">
        <v>48</v>
      </c>
      <c r="E26" s="211"/>
      <c r="F26" s="38" t="s">
        <v>2</v>
      </c>
      <c r="G26" s="119">
        <f>BPU!H28</f>
        <v>0</v>
      </c>
      <c r="H26" s="20">
        <v>5</v>
      </c>
      <c r="I26" s="68">
        <f>H26*$G$26</f>
        <v>0</v>
      </c>
      <c r="J26" s="74">
        <f>H26*BPU!$J$28</f>
        <v>0</v>
      </c>
      <c r="K26" s="20">
        <v>5</v>
      </c>
      <c r="L26" s="68">
        <f>K26*$G$26</f>
        <v>0</v>
      </c>
      <c r="M26" s="74">
        <f>K26*BPU!$J$28</f>
        <v>0</v>
      </c>
      <c r="N26" s="20">
        <v>5</v>
      </c>
      <c r="O26" s="68">
        <f>N26*$G$26</f>
        <v>0</v>
      </c>
      <c r="P26" s="74">
        <f>N26*BPU!$J$28</f>
        <v>0</v>
      </c>
      <c r="Q26" s="20">
        <v>5</v>
      </c>
      <c r="R26" s="68">
        <f>Q26*$G$26</f>
        <v>0</v>
      </c>
      <c r="S26" s="74">
        <f>Q26*BPU!$J$28</f>
        <v>0</v>
      </c>
    </row>
    <row r="27" spans="1:19" ht="15.5" x14ac:dyDescent="0.35">
      <c r="A27" s="250"/>
      <c r="B27" s="214"/>
      <c r="C27" s="30">
        <v>5</v>
      </c>
      <c r="D27" s="210"/>
      <c r="E27" s="211"/>
      <c r="F27" s="32" t="s">
        <v>2</v>
      </c>
      <c r="G27" s="116">
        <f>BPU!H29</f>
        <v>0</v>
      </c>
      <c r="H27" s="58">
        <v>2</v>
      </c>
      <c r="I27" s="68">
        <f>H27*$G$27</f>
        <v>0</v>
      </c>
      <c r="J27" s="74">
        <f>H27*BPU!$J$29</f>
        <v>0</v>
      </c>
      <c r="K27" s="58">
        <v>2</v>
      </c>
      <c r="L27" s="68">
        <f>K27*$G$27</f>
        <v>0</v>
      </c>
      <c r="M27" s="74">
        <f>K27*BPU!$J$29</f>
        <v>0</v>
      </c>
      <c r="N27" s="58">
        <v>2</v>
      </c>
      <c r="O27" s="68">
        <f>N27*$G$27</f>
        <v>0</v>
      </c>
      <c r="P27" s="74">
        <f>N27*BPU!$J$29</f>
        <v>0</v>
      </c>
      <c r="Q27" s="58">
        <v>2</v>
      </c>
      <c r="R27" s="68">
        <f>Q27*$G$27</f>
        <v>0</v>
      </c>
      <c r="S27" s="74">
        <f>Q27*BPU!$J$29</f>
        <v>0</v>
      </c>
    </row>
    <row r="28" spans="1:19" ht="16" thickBot="1" x14ac:dyDescent="0.4">
      <c r="A28" s="251"/>
      <c r="B28" s="215"/>
      <c r="C28" s="33">
        <v>10</v>
      </c>
      <c r="D28" s="212"/>
      <c r="E28" s="213"/>
      <c r="F28" s="34" t="s">
        <v>2</v>
      </c>
      <c r="G28" s="117">
        <f>BPU!H30</f>
        <v>0</v>
      </c>
      <c r="H28" s="12">
        <v>2</v>
      </c>
      <c r="I28" s="75">
        <f>H28*$G$28</f>
        <v>0</v>
      </c>
      <c r="J28" s="76">
        <f>H28*BPU!$J$30</f>
        <v>0</v>
      </c>
      <c r="K28" s="12">
        <v>2</v>
      </c>
      <c r="L28" s="75">
        <f>K28*$G$28</f>
        <v>0</v>
      </c>
      <c r="M28" s="76">
        <f>K28*BPU!$J$30</f>
        <v>0</v>
      </c>
      <c r="N28" s="12">
        <v>2</v>
      </c>
      <c r="O28" s="75">
        <f>N28*$G$28</f>
        <v>0</v>
      </c>
      <c r="P28" s="76">
        <f>N28*BPU!$J$30</f>
        <v>0</v>
      </c>
      <c r="Q28" s="12">
        <v>2</v>
      </c>
      <c r="R28" s="75">
        <f>Q28*$G$28</f>
        <v>0</v>
      </c>
      <c r="S28" s="76">
        <f>Q28*BPU!$J$30</f>
        <v>0</v>
      </c>
    </row>
    <row r="29" spans="1:19" ht="15.5" x14ac:dyDescent="0.35">
      <c r="A29" s="179" t="s">
        <v>39</v>
      </c>
      <c r="B29" s="222" t="s">
        <v>47</v>
      </c>
      <c r="C29" s="35">
        <v>1</v>
      </c>
      <c r="D29" s="216" t="s">
        <v>49</v>
      </c>
      <c r="E29" s="217"/>
      <c r="F29" s="36" t="s">
        <v>2</v>
      </c>
      <c r="G29" s="118">
        <f>BPU!H31</f>
        <v>0</v>
      </c>
      <c r="H29" s="20">
        <v>10</v>
      </c>
      <c r="I29" s="68">
        <f>H29*$G$29</f>
        <v>0</v>
      </c>
      <c r="J29" s="74">
        <f>H29*BPU!$J$31</f>
        <v>0</v>
      </c>
      <c r="K29" s="20">
        <v>10</v>
      </c>
      <c r="L29" s="68">
        <f>K29*$G$29</f>
        <v>0</v>
      </c>
      <c r="M29" s="74">
        <f>K29*BPU!$J$31</f>
        <v>0</v>
      </c>
      <c r="N29" s="20">
        <v>10</v>
      </c>
      <c r="O29" s="68">
        <f>N29*$G$29</f>
        <v>0</v>
      </c>
      <c r="P29" s="74">
        <f>N29*BPU!$J$31</f>
        <v>0</v>
      </c>
      <c r="Q29" s="20">
        <v>10</v>
      </c>
      <c r="R29" s="68">
        <f>Q29*$G$29</f>
        <v>0</v>
      </c>
      <c r="S29" s="74">
        <f>Q29*BPU!$J$31</f>
        <v>0</v>
      </c>
    </row>
    <row r="30" spans="1:19" ht="15.5" x14ac:dyDescent="0.35">
      <c r="A30" s="180"/>
      <c r="B30" s="223"/>
      <c r="C30" s="25">
        <v>5</v>
      </c>
      <c r="D30" s="218"/>
      <c r="E30" s="219"/>
      <c r="F30" s="37" t="s">
        <v>2</v>
      </c>
      <c r="G30" s="113">
        <f>BPU!H32</f>
        <v>0</v>
      </c>
      <c r="H30" s="58">
        <v>9</v>
      </c>
      <c r="I30" s="68">
        <f>H30*$G$30</f>
        <v>0</v>
      </c>
      <c r="J30" s="74">
        <f>H30*BPU!$J$32</f>
        <v>0</v>
      </c>
      <c r="K30" s="58">
        <v>9</v>
      </c>
      <c r="L30" s="68">
        <f>K30*$G$30</f>
        <v>0</v>
      </c>
      <c r="M30" s="74">
        <f>K30*BPU!$J$32</f>
        <v>0</v>
      </c>
      <c r="N30" s="58">
        <v>9</v>
      </c>
      <c r="O30" s="68">
        <f>N30*$G$30</f>
        <v>0</v>
      </c>
      <c r="P30" s="74">
        <f>N30*BPU!$J$32</f>
        <v>0</v>
      </c>
      <c r="Q30" s="58">
        <v>9</v>
      </c>
      <c r="R30" s="68">
        <f>Q30*$G$30</f>
        <v>0</v>
      </c>
      <c r="S30" s="74">
        <f>Q30*BPU!$J$32</f>
        <v>0</v>
      </c>
    </row>
    <row r="31" spans="1:19" ht="16" thickBot="1" x14ac:dyDescent="0.4">
      <c r="A31" s="181"/>
      <c r="B31" s="224"/>
      <c r="C31" s="28">
        <v>10</v>
      </c>
      <c r="D31" s="220"/>
      <c r="E31" s="221"/>
      <c r="F31" s="29" t="s">
        <v>2</v>
      </c>
      <c r="G31" s="114">
        <f>BPU!H33</f>
        <v>0</v>
      </c>
      <c r="H31" s="12">
        <v>45</v>
      </c>
      <c r="I31" s="75">
        <f>H31*$G$31</f>
        <v>0</v>
      </c>
      <c r="J31" s="76">
        <f>H31*BPU!$J$33</f>
        <v>0</v>
      </c>
      <c r="K31" s="12">
        <v>45</v>
      </c>
      <c r="L31" s="75">
        <f>K31*$G$31</f>
        <v>0</v>
      </c>
      <c r="M31" s="76">
        <f>K31*BPU!$J$33</f>
        <v>0</v>
      </c>
      <c r="N31" s="12">
        <v>45</v>
      </c>
      <c r="O31" s="75">
        <f>N31*$G$31</f>
        <v>0</v>
      </c>
      <c r="P31" s="76">
        <f>N31*BPU!$J$33</f>
        <v>0</v>
      </c>
      <c r="Q31" s="12">
        <v>45</v>
      </c>
      <c r="R31" s="75">
        <f>Q31*$G$31</f>
        <v>0</v>
      </c>
      <c r="S31" s="76">
        <f>Q31*BPU!$J$33</f>
        <v>0</v>
      </c>
    </row>
    <row r="32" spans="1:19" ht="14.5" customHeight="1" x14ac:dyDescent="0.35">
      <c r="A32" s="15"/>
      <c r="B32" s="15"/>
      <c r="C32" s="175" t="s">
        <v>50</v>
      </c>
      <c r="D32" s="175"/>
      <c r="E32" s="175"/>
      <c r="F32" s="14"/>
      <c r="G32" s="14"/>
      <c r="H32" s="65">
        <f t="shared" ref="H32:R32" si="10">SUM(H33:H44)</f>
        <v>37</v>
      </c>
      <c r="I32" s="80">
        <f t="shared" si="10"/>
        <v>0</v>
      </c>
      <c r="J32" s="80">
        <f t="shared" si="10"/>
        <v>0</v>
      </c>
      <c r="K32" s="65">
        <f t="shared" si="10"/>
        <v>37</v>
      </c>
      <c r="L32" s="80">
        <f t="shared" si="10"/>
        <v>0</v>
      </c>
      <c r="M32" s="80">
        <f t="shared" ref="M32" si="11">SUM(M33:M44)</f>
        <v>0</v>
      </c>
      <c r="N32" s="65">
        <f t="shared" si="10"/>
        <v>37</v>
      </c>
      <c r="O32" s="80">
        <f t="shared" si="10"/>
        <v>0</v>
      </c>
      <c r="P32" s="80">
        <f t="shared" si="10"/>
        <v>0</v>
      </c>
      <c r="Q32" s="65">
        <f t="shared" si="10"/>
        <v>41</v>
      </c>
      <c r="R32" s="80">
        <f t="shared" si="10"/>
        <v>0</v>
      </c>
      <c r="S32" s="82">
        <f t="shared" ref="S32" si="12">SUM(S33:S44)</f>
        <v>0</v>
      </c>
    </row>
    <row r="33" spans="1:19" ht="15.5" x14ac:dyDescent="0.35">
      <c r="A33" s="250" t="s">
        <v>39</v>
      </c>
      <c r="B33" s="214" t="s">
        <v>51</v>
      </c>
      <c r="C33" s="30">
        <v>1</v>
      </c>
      <c r="D33" s="210" t="s">
        <v>53</v>
      </c>
      <c r="E33" s="211"/>
      <c r="F33" s="38" t="s">
        <v>2</v>
      </c>
      <c r="G33" s="119">
        <f>BPU!H35</f>
        <v>0</v>
      </c>
      <c r="H33" s="20">
        <v>4</v>
      </c>
      <c r="I33" s="68">
        <f>H33*$G$33</f>
        <v>0</v>
      </c>
      <c r="J33" s="74">
        <f>H33*BPU!$J$35</f>
        <v>0</v>
      </c>
      <c r="K33" s="20">
        <v>0</v>
      </c>
      <c r="L33" s="68">
        <f>K33*$G$33</f>
        <v>0</v>
      </c>
      <c r="M33" s="74">
        <f>K33*BPU!$J$35</f>
        <v>0</v>
      </c>
      <c r="N33" s="61">
        <v>4</v>
      </c>
      <c r="O33" s="68">
        <f>N33*$G$33</f>
        <v>0</v>
      </c>
      <c r="P33" s="74">
        <f>N33*BPU!$J$35</f>
        <v>0</v>
      </c>
      <c r="Q33" s="20">
        <v>0</v>
      </c>
      <c r="R33" s="68">
        <f>Q33*$G$33</f>
        <v>0</v>
      </c>
      <c r="S33" s="74">
        <f>Q33*BPU!$J$35</f>
        <v>0</v>
      </c>
    </row>
    <row r="34" spans="1:19" ht="15.5" x14ac:dyDescent="0.35">
      <c r="A34" s="250"/>
      <c r="B34" s="214"/>
      <c r="C34" s="30">
        <v>5</v>
      </c>
      <c r="D34" s="210"/>
      <c r="E34" s="211"/>
      <c r="F34" s="32" t="s">
        <v>2</v>
      </c>
      <c r="G34" s="116">
        <f>BPU!H36</f>
        <v>0</v>
      </c>
      <c r="H34" s="58">
        <v>1</v>
      </c>
      <c r="I34" s="68">
        <f>H34*$G$34</f>
        <v>0</v>
      </c>
      <c r="J34" s="74">
        <f>H34*BPU!$J$36</f>
        <v>0</v>
      </c>
      <c r="K34" s="58">
        <v>0</v>
      </c>
      <c r="L34" s="68">
        <f>K34*$G$34</f>
        <v>0</v>
      </c>
      <c r="M34" s="74">
        <f>K34*BPU!$J$36</f>
        <v>0</v>
      </c>
      <c r="N34" s="61">
        <v>1</v>
      </c>
      <c r="O34" s="68">
        <f>N34*$G$34</f>
        <v>0</v>
      </c>
      <c r="P34" s="74">
        <f>N34*BPU!$J$36</f>
        <v>0</v>
      </c>
      <c r="Q34" s="58">
        <v>0</v>
      </c>
      <c r="R34" s="68">
        <f>Q34*$G$34</f>
        <v>0</v>
      </c>
      <c r="S34" s="74">
        <f>Q34*BPU!$J$36</f>
        <v>0</v>
      </c>
    </row>
    <row r="35" spans="1:19" ht="16" thickBot="1" x14ac:dyDescent="0.4">
      <c r="A35" s="251"/>
      <c r="B35" s="215"/>
      <c r="C35" s="33">
        <v>10</v>
      </c>
      <c r="D35" s="212"/>
      <c r="E35" s="213"/>
      <c r="F35" s="34" t="s">
        <v>2</v>
      </c>
      <c r="G35" s="117">
        <f>BPU!H37</f>
        <v>0</v>
      </c>
      <c r="H35" s="12">
        <v>0</v>
      </c>
      <c r="I35" s="75">
        <f>H35*$G$35</f>
        <v>0</v>
      </c>
      <c r="J35" s="76">
        <f>H35*BPU!$J$37</f>
        <v>0</v>
      </c>
      <c r="K35" s="12">
        <v>0</v>
      </c>
      <c r="L35" s="75">
        <f>K35*$G$35</f>
        <v>0</v>
      </c>
      <c r="M35" s="76">
        <f>K35*BPU!$J$37</f>
        <v>0</v>
      </c>
      <c r="N35" s="62">
        <v>0</v>
      </c>
      <c r="O35" s="75">
        <f>N35*$G$35</f>
        <v>0</v>
      </c>
      <c r="P35" s="76">
        <f>N35*BPU!$J$37</f>
        <v>0</v>
      </c>
      <c r="Q35" s="12">
        <v>0</v>
      </c>
      <c r="R35" s="75">
        <f>Q35*$G$35</f>
        <v>0</v>
      </c>
      <c r="S35" s="76">
        <f>Q35*BPU!$J$37</f>
        <v>0</v>
      </c>
    </row>
    <row r="36" spans="1:19" ht="15.5" x14ac:dyDescent="0.35">
      <c r="A36" s="176" t="s">
        <v>39</v>
      </c>
      <c r="B36" s="179" t="s">
        <v>54</v>
      </c>
      <c r="C36" s="25">
        <v>1</v>
      </c>
      <c r="D36" s="216" t="s">
        <v>55</v>
      </c>
      <c r="E36" s="217"/>
      <c r="F36" s="35" t="s">
        <v>2</v>
      </c>
      <c r="G36" s="118">
        <f>BPU!H38</f>
        <v>0</v>
      </c>
      <c r="H36" s="20">
        <v>10</v>
      </c>
      <c r="I36" s="68">
        <f>H36*$G$36</f>
        <v>0</v>
      </c>
      <c r="J36" s="74">
        <f>H36*BPU!$J$38</f>
        <v>0</v>
      </c>
      <c r="K36" s="20">
        <v>10</v>
      </c>
      <c r="L36" s="68">
        <f>K36*$G$36</f>
        <v>0</v>
      </c>
      <c r="M36" s="74">
        <f>K36*BPU!$J$38</f>
        <v>0</v>
      </c>
      <c r="N36" s="20">
        <v>10</v>
      </c>
      <c r="O36" s="68">
        <f>N36*$G$36</f>
        <v>0</v>
      </c>
      <c r="P36" s="74">
        <f>N36*BPU!$J$38</f>
        <v>0</v>
      </c>
      <c r="Q36" s="20">
        <v>10</v>
      </c>
      <c r="R36" s="68">
        <f>Q36*$G$36</f>
        <v>0</v>
      </c>
      <c r="S36" s="74">
        <f>Q36*BPU!$J$38</f>
        <v>0</v>
      </c>
    </row>
    <row r="37" spans="1:19" ht="15.5" x14ac:dyDescent="0.35">
      <c r="A37" s="177"/>
      <c r="B37" s="180"/>
      <c r="C37" s="25">
        <v>5</v>
      </c>
      <c r="D37" s="218"/>
      <c r="E37" s="219"/>
      <c r="F37" s="27" t="s">
        <v>2</v>
      </c>
      <c r="G37" s="113">
        <f>BPU!H39</f>
        <v>0</v>
      </c>
      <c r="H37" s="58">
        <v>8</v>
      </c>
      <c r="I37" s="68">
        <f>H37*$G$37</f>
        <v>0</v>
      </c>
      <c r="J37" s="74">
        <f>H37*BPU!$J$39</f>
        <v>0</v>
      </c>
      <c r="K37" s="58">
        <v>8</v>
      </c>
      <c r="L37" s="68">
        <f>K37*$G$37</f>
        <v>0</v>
      </c>
      <c r="M37" s="74">
        <f>K37*BPU!$J$39</f>
        <v>0</v>
      </c>
      <c r="N37" s="58">
        <v>8</v>
      </c>
      <c r="O37" s="68">
        <f>N37*$G$37</f>
        <v>0</v>
      </c>
      <c r="P37" s="74">
        <f>N37*BPU!$J$39</f>
        <v>0</v>
      </c>
      <c r="Q37" s="58">
        <v>8</v>
      </c>
      <c r="R37" s="68">
        <f>Q37*$G$37</f>
        <v>0</v>
      </c>
      <c r="S37" s="74">
        <f>Q37*BPU!$J$39</f>
        <v>0</v>
      </c>
    </row>
    <row r="38" spans="1:19" ht="16" thickBot="1" x14ac:dyDescent="0.4">
      <c r="A38" s="178"/>
      <c r="B38" s="181"/>
      <c r="C38" s="28">
        <v>10</v>
      </c>
      <c r="D38" s="220"/>
      <c r="E38" s="221"/>
      <c r="F38" s="29" t="s">
        <v>2</v>
      </c>
      <c r="G38" s="114">
        <f>BPU!H40</f>
        <v>0</v>
      </c>
      <c r="H38" s="12">
        <v>10</v>
      </c>
      <c r="I38" s="75">
        <f>H38*$G$38</f>
        <v>0</v>
      </c>
      <c r="J38" s="76">
        <f>H38*BPU!$J$40</f>
        <v>0</v>
      </c>
      <c r="K38" s="12">
        <v>10</v>
      </c>
      <c r="L38" s="75">
        <f>K38*$G$38</f>
        <v>0</v>
      </c>
      <c r="M38" s="76">
        <f>K38*BPU!$J$40</f>
        <v>0</v>
      </c>
      <c r="N38" s="12">
        <v>10</v>
      </c>
      <c r="O38" s="75">
        <f>N38*$G$38</f>
        <v>0</v>
      </c>
      <c r="P38" s="76">
        <f>N38*BPU!$J$40</f>
        <v>0</v>
      </c>
      <c r="Q38" s="12">
        <v>10</v>
      </c>
      <c r="R38" s="75">
        <f>Q38*$G$38</f>
        <v>0</v>
      </c>
      <c r="S38" s="76">
        <f>Q38*BPU!$J$40</f>
        <v>0</v>
      </c>
    </row>
    <row r="39" spans="1:19" ht="15.5" x14ac:dyDescent="0.35">
      <c r="A39" s="252" t="s">
        <v>39</v>
      </c>
      <c r="B39" s="253" t="s">
        <v>56</v>
      </c>
      <c r="C39" s="31">
        <v>1</v>
      </c>
      <c r="D39" s="245" t="s">
        <v>57</v>
      </c>
      <c r="E39" s="246"/>
      <c r="F39" s="63" t="s">
        <v>2</v>
      </c>
      <c r="G39" s="115">
        <f>BPU!H41</f>
        <v>0</v>
      </c>
      <c r="H39" s="20">
        <v>0</v>
      </c>
      <c r="I39" s="68">
        <f>H39*$G$39</f>
        <v>0</v>
      </c>
      <c r="J39" s="74">
        <f>H39*BPU!$J$41</f>
        <v>0</v>
      </c>
      <c r="K39" s="20">
        <v>2</v>
      </c>
      <c r="L39" s="68">
        <f>K39*$G$39</f>
        <v>0</v>
      </c>
      <c r="M39" s="74">
        <f>K39*BPU!$J$41</f>
        <v>0</v>
      </c>
      <c r="N39" s="20">
        <v>0</v>
      </c>
      <c r="O39" s="68">
        <f>N39*$G$39</f>
        <v>0</v>
      </c>
      <c r="P39" s="74">
        <f>N39*BPU!$J$41</f>
        <v>0</v>
      </c>
      <c r="Q39" s="61">
        <v>2</v>
      </c>
      <c r="R39" s="68">
        <f>Q39*$G$39</f>
        <v>0</v>
      </c>
      <c r="S39" s="74">
        <f>Q39*BPU!$J$41</f>
        <v>0</v>
      </c>
    </row>
    <row r="40" spans="1:19" ht="15.5" x14ac:dyDescent="0.35">
      <c r="A40" s="214"/>
      <c r="B40" s="254"/>
      <c r="C40" s="30">
        <v>5</v>
      </c>
      <c r="D40" s="210"/>
      <c r="E40" s="211"/>
      <c r="F40" s="64" t="s">
        <v>2</v>
      </c>
      <c r="G40" s="116">
        <f>BPU!H42</f>
        <v>0</v>
      </c>
      <c r="H40" s="58">
        <v>0</v>
      </c>
      <c r="I40" s="68">
        <f>H40*$G$40</f>
        <v>0</v>
      </c>
      <c r="J40" s="74">
        <f>H40*BPU!$J$42</f>
        <v>0</v>
      </c>
      <c r="K40" s="58">
        <v>1</v>
      </c>
      <c r="L40" s="68">
        <f>K40*$G$40</f>
        <v>0</v>
      </c>
      <c r="M40" s="74">
        <f>K40*BPU!$J$42</f>
        <v>0</v>
      </c>
      <c r="N40" s="58">
        <v>0</v>
      </c>
      <c r="O40" s="68">
        <f>N40*$G$40</f>
        <v>0</v>
      </c>
      <c r="P40" s="74">
        <f>N40*BPU!$J$42</f>
        <v>0</v>
      </c>
      <c r="Q40" s="61">
        <v>1</v>
      </c>
      <c r="R40" s="68">
        <f>Q40*$G$40</f>
        <v>0</v>
      </c>
      <c r="S40" s="74">
        <f>Q40*BPU!$J$42</f>
        <v>0</v>
      </c>
    </row>
    <row r="41" spans="1:19" ht="16" thickBot="1" x14ac:dyDescent="0.4">
      <c r="A41" s="215"/>
      <c r="B41" s="255"/>
      <c r="C41" s="33">
        <v>10</v>
      </c>
      <c r="D41" s="212"/>
      <c r="E41" s="213"/>
      <c r="F41" s="34" t="s">
        <v>2</v>
      </c>
      <c r="G41" s="117">
        <f>BPU!H43</f>
        <v>0</v>
      </c>
      <c r="H41" s="12">
        <v>0</v>
      </c>
      <c r="I41" s="75">
        <f>H41*$G$41</f>
        <v>0</v>
      </c>
      <c r="J41" s="76">
        <f>H41*BPU!$J$43</f>
        <v>0</v>
      </c>
      <c r="K41" s="12">
        <v>2</v>
      </c>
      <c r="L41" s="75">
        <f>K41*$G$41</f>
        <v>0</v>
      </c>
      <c r="M41" s="76">
        <f>K41*BPU!$J$43</f>
        <v>0</v>
      </c>
      <c r="N41" s="12">
        <v>0</v>
      </c>
      <c r="O41" s="75">
        <f>N41*$G$41</f>
        <v>0</v>
      </c>
      <c r="P41" s="76">
        <f>N41*BPU!$J$43</f>
        <v>0</v>
      </c>
      <c r="Q41" s="62">
        <v>2</v>
      </c>
      <c r="R41" s="75">
        <f>Q41*$G$41</f>
        <v>0</v>
      </c>
      <c r="S41" s="76">
        <f>Q41*BPU!$J$43</f>
        <v>0</v>
      </c>
    </row>
    <row r="42" spans="1:19" ht="15.5" x14ac:dyDescent="0.35">
      <c r="A42" s="176" t="s">
        <v>39</v>
      </c>
      <c r="B42" s="179" t="s">
        <v>58</v>
      </c>
      <c r="C42" s="25">
        <v>1</v>
      </c>
      <c r="D42" s="216" t="s">
        <v>59</v>
      </c>
      <c r="E42" s="217"/>
      <c r="F42" s="35" t="s">
        <v>2</v>
      </c>
      <c r="G42" s="118">
        <f>BPU!H44</f>
        <v>0</v>
      </c>
      <c r="H42" s="20">
        <v>2</v>
      </c>
      <c r="I42" s="68">
        <f>H42*$G$42</f>
        <v>0</v>
      </c>
      <c r="J42" s="74">
        <f>H42*BPU!$J$44</f>
        <v>0</v>
      </c>
      <c r="K42" s="20">
        <v>2</v>
      </c>
      <c r="L42" s="68">
        <f>K42*$G$42</f>
        <v>0</v>
      </c>
      <c r="M42" s="74">
        <f>K42*BPU!$J$44</f>
        <v>0</v>
      </c>
      <c r="N42" s="61">
        <v>2</v>
      </c>
      <c r="O42" s="68">
        <f>N42*$G$42</f>
        <v>0</v>
      </c>
      <c r="P42" s="74">
        <f>N42*BPU!$J$44</f>
        <v>0</v>
      </c>
      <c r="Q42" s="61">
        <v>5</v>
      </c>
      <c r="R42" s="68">
        <f>Q42*$G$42</f>
        <v>0</v>
      </c>
      <c r="S42" s="74">
        <f>Q42*BPU!$J$44</f>
        <v>0</v>
      </c>
    </row>
    <row r="43" spans="1:19" ht="15.5" x14ac:dyDescent="0.35">
      <c r="A43" s="177"/>
      <c r="B43" s="180"/>
      <c r="C43" s="25">
        <v>5</v>
      </c>
      <c r="D43" s="218"/>
      <c r="E43" s="219"/>
      <c r="F43" s="27" t="s">
        <v>2</v>
      </c>
      <c r="G43" s="113">
        <f>BPU!H45</f>
        <v>0</v>
      </c>
      <c r="H43" s="58">
        <v>1</v>
      </c>
      <c r="I43" s="68">
        <f>H43*$G$43</f>
        <v>0</v>
      </c>
      <c r="J43" s="74">
        <f>H43*BPU!$J$45</f>
        <v>0</v>
      </c>
      <c r="K43" s="58">
        <v>1</v>
      </c>
      <c r="L43" s="68">
        <f>K43*$G$43</f>
        <v>0</v>
      </c>
      <c r="M43" s="74">
        <f>K43*BPU!$J$45</f>
        <v>0</v>
      </c>
      <c r="N43" s="61">
        <v>1</v>
      </c>
      <c r="O43" s="68">
        <f>N43*$G$43</f>
        <v>0</v>
      </c>
      <c r="P43" s="74">
        <f>N43*BPU!$J$45</f>
        <v>0</v>
      </c>
      <c r="Q43" s="61">
        <v>1</v>
      </c>
      <c r="R43" s="68">
        <f>Q43*$G$43</f>
        <v>0</v>
      </c>
      <c r="S43" s="74">
        <f>Q43*BPU!$J$45</f>
        <v>0</v>
      </c>
    </row>
    <row r="44" spans="1:19" ht="16" thickBot="1" x14ac:dyDescent="0.4">
      <c r="A44" s="178"/>
      <c r="B44" s="181"/>
      <c r="C44" s="28">
        <v>10</v>
      </c>
      <c r="D44" s="220"/>
      <c r="E44" s="221"/>
      <c r="F44" s="29" t="s">
        <v>2</v>
      </c>
      <c r="G44" s="114">
        <f>BPU!H46</f>
        <v>0</v>
      </c>
      <c r="H44" s="12">
        <v>1</v>
      </c>
      <c r="I44" s="75">
        <f>H44*$G$44</f>
        <v>0</v>
      </c>
      <c r="J44" s="76">
        <f>H44*BPU!$J$46</f>
        <v>0</v>
      </c>
      <c r="K44" s="12">
        <v>1</v>
      </c>
      <c r="L44" s="75">
        <f>K44*$G$44</f>
        <v>0</v>
      </c>
      <c r="M44" s="76">
        <f>K44*BPU!$J$46</f>
        <v>0</v>
      </c>
      <c r="N44" s="62">
        <v>1</v>
      </c>
      <c r="O44" s="75">
        <f>N44*$G$44</f>
        <v>0</v>
      </c>
      <c r="P44" s="76">
        <f>N44*BPU!$J$46</f>
        <v>0</v>
      </c>
      <c r="Q44" s="62">
        <v>2</v>
      </c>
      <c r="R44" s="75">
        <f>Q44*$G$44</f>
        <v>0</v>
      </c>
      <c r="S44" s="76">
        <f>Q44*BPU!$J$46</f>
        <v>0</v>
      </c>
    </row>
    <row r="45" spans="1:19" ht="14.5" customHeight="1" x14ac:dyDescent="0.35">
      <c r="A45" s="15"/>
      <c r="B45" s="15"/>
      <c r="C45" s="175" t="s">
        <v>60</v>
      </c>
      <c r="D45" s="175"/>
      <c r="E45" s="175"/>
      <c r="F45" s="14"/>
      <c r="G45" s="14"/>
      <c r="H45" s="65">
        <f>SUM(H46:H57)</f>
        <v>14</v>
      </c>
      <c r="I45" s="80">
        <f t="shared" ref="I45:R45" si="13">SUM(I46:I57)</f>
        <v>0</v>
      </c>
      <c r="J45" s="80">
        <f t="shared" si="13"/>
        <v>0</v>
      </c>
      <c r="K45" s="65">
        <f t="shared" si="13"/>
        <v>13</v>
      </c>
      <c r="L45" s="80">
        <f t="shared" si="13"/>
        <v>0</v>
      </c>
      <c r="M45" s="80">
        <f t="shared" ref="M45" si="14">SUM(M46:M57)</f>
        <v>0</v>
      </c>
      <c r="N45" s="65">
        <f t="shared" si="13"/>
        <v>10</v>
      </c>
      <c r="O45" s="80">
        <f t="shared" si="13"/>
        <v>0</v>
      </c>
      <c r="P45" s="80">
        <f t="shared" si="13"/>
        <v>0</v>
      </c>
      <c r="Q45" s="65">
        <f t="shared" si="13"/>
        <v>13</v>
      </c>
      <c r="R45" s="80">
        <f t="shared" si="13"/>
        <v>0</v>
      </c>
      <c r="S45" s="82">
        <f t="shared" ref="S45" si="15">SUM(S46:S57)</f>
        <v>0</v>
      </c>
    </row>
    <row r="46" spans="1:19" ht="15.5" x14ac:dyDescent="0.35">
      <c r="A46" s="250" t="s">
        <v>61</v>
      </c>
      <c r="B46" s="214" t="s">
        <v>63</v>
      </c>
      <c r="C46" s="30">
        <v>1</v>
      </c>
      <c r="D46" s="210" t="s">
        <v>66</v>
      </c>
      <c r="E46" s="211"/>
      <c r="F46" s="38" t="s">
        <v>2</v>
      </c>
      <c r="G46" s="119">
        <f>BPU!H48</f>
        <v>0</v>
      </c>
      <c r="H46" s="20">
        <v>0</v>
      </c>
      <c r="I46" s="68">
        <f>H46*$G$46</f>
        <v>0</v>
      </c>
      <c r="J46" s="74">
        <f>H46*BPU!$J$48</f>
        <v>0</v>
      </c>
      <c r="K46" s="20">
        <v>0</v>
      </c>
      <c r="L46" s="68">
        <f>K46*$G$46</f>
        <v>0</v>
      </c>
      <c r="M46" s="74">
        <f>K46*BPU!$J$48</f>
        <v>0</v>
      </c>
      <c r="N46" s="61">
        <v>0</v>
      </c>
      <c r="O46" s="68">
        <f>N46*$G$46</f>
        <v>0</v>
      </c>
      <c r="P46" s="74">
        <f>N46*BPU!$J$48</f>
        <v>0</v>
      </c>
      <c r="Q46" s="61">
        <v>0</v>
      </c>
      <c r="R46" s="68">
        <f>Q46*$G$46</f>
        <v>0</v>
      </c>
      <c r="S46" s="74">
        <f>Q46*BPU!$J$48</f>
        <v>0</v>
      </c>
    </row>
    <row r="47" spans="1:19" ht="15.5" x14ac:dyDescent="0.35">
      <c r="A47" s="250"/>
      <c r="B47" s="214"/>
      <c r="C47" s="30">
        <v>5</v>
      </c>
      <c r="D47" s="210"/>
      <c r="E47" s="211"/>
      <c r="F47" s="32" t="s">
        <v>2</v>
      </c>
      <c r="G47" s="116">
        <f>BPU!H49</f>
        <v>0</v>
      </c>
      <c r="H47" s="58">
        <v>1</v>
      </c>
      <c r="I47" s="68">
        <f>H47*$G$47</f>
        <v>0</v>
      </c>
      <c r="J47" s="74">
        <f>H47*BPU!$J$49</f>
        <v>0</v>
      </c>
      <c r="K47" s="58">
        <v>1</v>
      </c>
      <c r="L47" s="68">
        <f>K47*$G$47</f>
        <v>0</v>
      </c>
      <c r="M47" s="74">
        <f>K47*BPU!$J$49</f>
        <v>0</v>
      </c>
      <c r="N47" s="61">
        <v>1</v>
      </c>
      <c r="O47" s="68">
        <f>N47*$G$47</f>
        <v>0</v>
      </c>
      <c r="P47" s="74">
        <f>N47*BPU!$J$49</f>
        <v>0</v>
      </c>
      <c r="Q47" s="61">
        <v>1</v>
      </c>
      <c r="R47" s="68">
        <f>Q47*$G$47</f>
        <v>0</v>
      </c>
      <c r="S47" s="74">
        <f>Q47*BPU!$J$49</f>
        <v>0</v>
      </c>
    </row>
    <row r="48" spans="1:19" ht="16" thickBot="1" x14ac:dyDescent="0.4">
      <c r="A48" s="251"/>
      <c r="B48" s="215"/>
      <c r="C48" s="33">
        <v>10</v>
      </c>
      <c r="D48" s="212"/>
      <c r="E48" s="213"/>
      <c r="F48" s="34" t="s">
        <v>2</v>
      </c>
      <c r="G48" s="117">
        <f>BPU!H50</f>
        <v>0</v>
      </c>
      <c r="H48" s="12">
        <v>1</v>
      </c>
      <c r="I48" s="75">
        <f>H48*$G$48</f>
        <v>0</v>
      </c>
      <c r="J48" s="76">
        <f>H48*BPU!$J$50</f>
        <v>0</v>
      </c>
      <c r="K48" s="12">
        <v>1</v>
      </c>
      <c r="L48" s="75">
        <f>K48*$G$48</f>
        <v>0</v>
      </c>
      <c r="M48" s="76">
        <f>K48*BPU!$J$50</f>
        <v>0</v>
      </c>
      <c r="N48" s="62">
        <v>1</v>
      </c>
      <c r="O48" s="75">
        <f>N48*$G$48</f>
        <v>0</v>
      </c>
      <c r="P48" s="76">
        <f>N48*BPU!$J$50</f>
        <v>0</v>
      </c>
      <c r="Q48" s="62">
        <v>1</v>
      </c>
      <c r="R48" s="75">
        <f>Q48*$G$48</f>
        <v>0</v>
      </c>
      <c r="S48" s="76">
        <f>Q48*BPU!$J$50</f>
        <v>0</v>
      </c>
    </row>
    <row r="49" spans="1:19" ht="15.5" x14ac:dyDescent="0.35">
      <c r="A49" s="176" t="s">
        <v>62</v>
      </c>
      <c r="B49" s="179" t="s">
        <v>64</v>
      </c>
      <c r="C49" s="25">
        <v>1</v>
      </c>
      <c r="D49" s="216" t="s">
        <v>67</v>
      </c>
      <c r="E49" s="217"/>
      <c r="F49" s="35" t="s">
        <v>2</v>
      </c>
      <c r="G49" s="118">
        <f>BPU!H51</f>
        <v>0</v>
      </c>
      <c r="H49" s="20">
        <v>5</v>
      </c>
      <c r="I49" s="68">
        <f>H49*$G$49</f>
        <v>0</v>
      </c>
      <c r="J49" s="74">
        <f>H49*BPU!$J$51</f>
        <v>0</v>
      </c>
      <c r="K49" s="20">
        <v>1</v>
      </c>
      <c r="L49" s="68">
        <f>K49*$G$49</f>
        <v>0</v>
      </c>
      <c r="M49" s="74">
        <f>K49*BPU!$J$51</f>
        <v>0</v>
      </c>
      <c r="N49" s="20">
        <v>1</v>
      </c>
      <c r="O49" s="68">
        <f>N49*$G$49</f>
        <v>0</v>
      </c>
      <c r="P49" s="74">
        <f>N49*BPU!$J$51</f>
        <v>0</v>
      </c>
      <c r="Q49" s="20">
        <v>1</v>
      </c>
      <c r="R49" s="68">
        <f>Q49*$G$49</f>
        <v>0</v>
      </c>
      <c r="S49" s="74">
        <f>Q49*BPU!$J$51</f>
        <v>0</v>
      </c>
    </row>
    <row r="50" spans="1:19" ht="15.5" x14ac:dyDescent="0.35">
      <c r="A50" s="177"/>
      <c r="B50" s="180"/>
      <c r="C50" s="25">
        <v>5</v>
      </c>
      <c r="D50" s="218"/>
      <c r="E50" s="219"/>
      <c r="F50" s="27" t="s">
        <v>2</v>
      </c>
      <c r="G50" s="113">
        <f>BPU!H52</f>
        <v>0</v>
      </c>
      <c r="H50" s="58">
        <v>1</v>
      </c>
      <c r="I50" s="68">
        <f>H50*$G$50</f>
        <v>0</v>
      </c>
      <c r="J50" s="74">
        <f>H50*BPU!$J$52</f>
        <v>0</v>
      </c>
      <c r="K50" s="58">
        <v>1</v>
      </c>
      <c r="L50" s="68">
        <f>K50*$G$50</f>
        <v>0</v>
      </c>
      <c r="M50" s="74">
        <f>K50*BPU!$J$52</f>
        <v>0</v>
      </c>
      <c r="N50" s="20">
        <v>1</v>
      </c>
      <c r="O50" s="68">
        <f>N50*$G$50</f>
        <v>0</v>
      </c>
      <c r="P50" s="74">
        <f>N50*BPU!$J$52</f>
        <v>0</v>
      </c>
      <c r="Q50" s="20">
        <v>1</v>
      </c>
      <c r="R50" s="68">
        <f>Q50*$G$50</f>
        <v>0</v>
      </c>
      <c r="S50" s="74">
        <f>Q50*BPU!$J$52</f>
        <v>0</v>
      </c>
    </row>
    <row r="51" spans="1:19" ht="16" thickBot="1" x14ac:dyDescent="0.4">
      <c r="A51" s="178"/>
      <c r="B51" s="181"/>
      <c r="C51" s="28">
        <v>10</v>
      </c>
      <c r="D51" s="220"/>
      <c r="E51" s="221"/>
      <c r="F51" s="29" t="s">
        <v>2</v>
      </c>
      <c r="G51" s="114">
        <f>BPU!H53</f>
        <v>0</v>
      </c>
      <c r="H51" s="12">
        <v>1</v>
      </c>
      <c r="I51" s="75">
        <f>H51*$G$51</f>
        <v>0</v>
      </c>
      <c r="J51" s="76">
        <f>H51*BPU!$J$53</f>
        <v>0</v>
      </c>
      <c r="K51" s="12">
        <v>1</v>
      </c>
      <c r="L51" s="75">
        <f>K51*$G$51</f>
        <v>0</v>
      </c>
      <c r="M51" s="76">
        <f>K51*BPU!$J$53</f>
        <v>0</v>
      </c>
      <c r="N51" s="62">
        <v>1</v>
      </c>
      <c r="O51" s="75">
        <f>N51*$G$51</f>
        <v>0</v>
      </c>
      <c r="P51" s="76">
        <f>N51*BPU!$J$53</f>
        <v>0</v>
      </c>
      <c r="Q51" s="62">
        <v>1</v>
      </c>
      <c r="R51" s="75">
        <f>Q51*$G$51</f>
        <v>0</v>
      </c>
      <c r="S51" s="76">
        <f>Q51*BPU!$J$53</f>
        <v>0</v>
      </c>
    </row>
    <row r="52" spans="1:19" ht="15.5" x14ac:dyDescent="0.35">
      <c r="A52" s="252" t="s">
        <v>62</v>
      </c>
      <c r="B52" s="253" t="s">
        <v>65</v>
      </c>
      <c r="C52" s="31">
        <v>1</v>
      </c>
      <c r="D52" s="245" t="s">
        <v>68</v>
      </c>
      <c r="E52" s="246"/>
      <c r="F52" s="63" t="s">
        <v>2</v>
      </c>
      <c r="G52" s="115">
        <f>BPU!H54</f>
        <v>0</v>
      </c>
      <c r="H52" s="20">
        <v>0</v>
      </c>
      <c r="I52" s="68">
        <f>H52*$G$52</f>
        <v>0</v>
      </c>
      <c r="J52" s="74">
        <f>H52*BPU!$J$54</f>
        <v>0</v>
      </c>
      <c r="K52" s="20">
        <v>2</v>
      </c>
      <c r="L52" s="68">
        <f>K52*$G$52</f>
        <v>0</v>
      </c>
      <c r="M52" s="74">
        <f>K52*BPU!$J$54</f>
        <v>0</v>
      </c>
      <c r="N52" s="20">
        <v>0</v>
      </c>
      <c r="O52" s="68">
        <f>N52*$G$52</f>
        <v>0</v>
      </c>
      <c r="P52" s="74">
        <f>N52*BPU!$J$54</f>
        <v>0</v>
      </c>
      <c r="Q52" s="61">
        <v>2</v>
      </c>
      <c r="R52" s="68">
        <f>Q52*$G$52</f>
        <v>0</v>
      </c>
      <c r="S52" s="74">
        <f>Q52*BPU!$J$54</f>
        <v>0</v>
      </c>
    </row>
    <row r="53" spans="1:19" ht="15.5" x14ac:dyDescent="0.35">
      <c r="A53" s="214"/>
      <c r="B53" s="254"/>
      <c r="C53" s="30">
        <v>5</v>
      </c>
      <c r="D53" s="210"/>
      <c r="E53" s="211"/>
      <c r="F53" s="64" t="s">
        <v>2</v>
      </c>
      <c r="G53" s="116">
        <f>BPU!H55</f>
        <v>0</v>
      </c>
      <c r="H53" s="58">
        <v>0</v>
      </c>
      <c r="I53" s="68">
        <f>H53*$G$53</f>
        <v>0</v>
      </c>
      <c r="J53" s="74">
        <f>H53*BPU!$J$55</f>
        <v>0</v>
      </c>
      <c r="K53" s="58">
        <v>1</v>
      </c>
      <c r="L53" s="68">
        <f>K53*$G$53</f>
        <v>0</v>
      </c>
      <c r="M53" s="74">
        <f>K53*BPU!$J$55</f>
        <v>0</v>
      </c>
      <c r="N53" s="58">
        <v>0</v>
      </c>
      <c r="O53" s="68">
        <f>N53*$G$53</f>
        <v>0</v>
      </c>
      <c r="P53" s="74">
        <f>N53*BPU!$J$55</f>
        <v>0</v>
      </c>
      <c r="Q53" s="61">
        <v>1</v>
      </c>
      <c r="R53" s="68">
        <f>Q53*$G$53</f>
        <v>0</v>
      </c>
      <c r="S53" s="74">
        <f>Q53*BPU!$J$55</f>
        <v>0</v>
      </c>
    </row>
    <row r="54" spans="1:19" ht="16" thickBot="1" x14ac:dyDescent="0.4">
      <c r="A54" s="215"/>
      <c r="B54" s="255"/>
      <c r="C54" s="33">
        <v>10</v>
      </c>
      <c r="D54" s="212"/>
      <c r="E54" s="213"/>
      <c r="F54" s="34" t="s">
        <v>2</v>
      </c>
      <c r="G54" s="117">
        <f>BPU!H56</f>
        <v>0</v>
      </c>
      <c r="H54" s="12">
        <v>0</v>
      </c>
      <c r="I54" s="75">
        <f>H54*$G$54</f>
        <v>0</v>
      </c>
      <c r="J54" s="76">
        <f>H54*BPU!$J$56</f>
        <v>0</v>
      </c>
      <c r="K54" s="12">
        <v>0</v>
      </c>
      <c r="L54" s="75">
        <f>K54*$G$54</f>
        <v>0</v>
      </c>
      <c r="M54" s="76">
        <f>K54*BPU!$J$56</f>
        <v>0</v>
      </c>
      <c r="N54" s="12">
        <v>0</v>
      </c>
      <c r="O54" s="75">
        <f>N54*$G$54</f>
        <v>0</v>
      </c>
      <c r="P54" s="76">
        <f>N54*BPU!$J$56</f>
        <v>0</v>
      </c>
      <c r="Q54" s="62">
        <v>0</v>
      </c>
      <c r="R54" s="75">
        <f>Q54*$G$54</f>
        <v>0</v>
      </c>
      <c r="S54" s="76">
        <f>Q54*BPU!$J$56</f>
        <v>0</v>
      </c>
    </row>
    <row r="55" spans="1:19" ht="15.5" x14ac:dyDescent="0.35">
      <c r="A55" s="176" t="s">
        <v>61</v>
      </c>
      <c r="B55" s="179" t="s">
        <v>90</v>
      </c>
      <c r="C55" s="25">
        <v>1</v>
      </c>
      <c r="D55" s="216" t="s">
        <v>91</v>
      </c>
      <c r="E55" s="217"/>
      <c r="F55" s="35" t="s">
        <v>2</v>
      </c>
      <c r="G55" s="118">
        <f>BPU!H57</f>
        <v>0</v>
      </c>
      <c r="H55" s="20">
        <v>3</v>
      </c>
      <c r="I55" s="68">
        <f>H55*$G$55</f>
        <v>0</v>
      </c>
      <c r="J55" s="74">
        <f>H55*BPU!$J$57</f>
        <v>0</v>
      </c>
      <c r="K55" s="20">
        <v>3</v>
      </c>
      <c r="L55" s="68">
        <f>K55*$G$55</f>
        <v>0</v>
      </c>
      <c r="M55" s="74">
        <f>K55*BPU!$J$57</f>
        <v>0</v>
      </c>
      <c r="N55" s="20">
        <v>3</v>
      </c>
      <c r="O55" s="68">
        <f>N55*$G$55</f>
        <v>0</v>
      </c>
      <c r="P55" s="74">
        <f>N55*BPU!$J$57</f>
        <v>0</v>
      </c>
      <c r="Q55" s="20">
        <v>3</v>
      </c>
      <c r="R55" s="68">
        <f>Q55*$G$55</f>
        <v>0</v>
      </c>
      <c r="S55" s="74">
        <f>Q55*BPU!$J$57</f>
        <v>0</v>
      </c>
    </row>
    <row r="56" spans="1:19" ht="15.5" x14ac:dyDescent="0.35">
      <c r="A56" s="177"/>
      <c r="B56" s="180"/>
      <c r="C56" s="25">
        <v>5</v>
      </c>
      <c r="D56" s="218"/>
      <c r="E56" s="219"/>
      <c r="F56" s="27" t="s">
        <v>2</v>
      </c>
      <c r="G56" s="113">
        <f>BPU!H58</f>
        <v>0</v>
      </c>
      <c r="H56" s="58">
        <v>2</v>
      </c>
      <c r="I56" s="68">
        <f>H56*$G$56</f>
        <v>0</v>
      </c>
      <c r="J56" s="74">
        <f>H56*BPU!$J$58</f>
        <v>0</v>
      </c>
      <c r="K56" s="58">
        <v>2</v>
      </c>
      <c r="L56" s="68">
        <f>K56*$G$56</f>
        <v>0</v>
      </c>
      <c r="M56" s="74">
        <f>K56*BPU!$J$58</f>
        <v>0</v>
      </c>
      <c r="N56" s="58">
        <v>2</v>
      </c>
      <c r="O56" s="68">
        <f>N56*$G$56</f>
        <v>0</v>
      </c>
      <c r="P56" s="74">
        <f>N56*BPU!$J$58</f>
        <v>0</v>
      </c>
      <c r="Q56" s="58">
        <v>2</v>
      </c>
      <c r="R56" s="68">
        <f>Q56*$G$56</f>
        <v>0</v>
      </c>
      <c r="S56" s="74">
        <f>Q56*BPU!$J$58</f>
        <v>0</v>
      </c>
    </row>
    <row r="57" spans="1:19" ht="16" thickBot="1" x14ac:dyDescent="0.4">
      <c r="A57" s="178"/>
      <c r="B57" s="181"/>
      <c r="C57" s="28">
        <v>10</v>
      </c>
      <c r="D57" s="220"/>
      <c r="E57" s="221"/>
      <c r="F57" s="29" t="s">
        <v>2</v>
      </c>
      <c r="G57" s="114">
        <f>BPU!H59</f>
        <v>0</v>
      </c>
      <c r="H57" s="12">
        <v>0</v>
      </c>
      <c r="I57" s="75">
        <f>H57*$G$57</f>
        <v>0</v>
      </c>
      <c r="J57" s="76">
        <f>H57*BPU!$J$59</f>
        <v>0</v>
      </c>
      <c r="K57" s="12">
        <v>0</v>
      </c>
      <c r="L57" s="75">
        <f>K57*$G$57</f>
        <v>0</v>
      </c>
      <c r="M57" s="76">
        <f>K57*BPU!$J$59</f>
        <v>0</v>
      </c>
      <c r="N57" s="62">
        <v>0</v>
      </c>
      <c r="O57" s="75">
        <f>N57*$G$57</f>
        <v>0</v>
      </c>
      <c r="P57" s="76">
        <f>N57*BPU!$J$59</f>
        <v>0</v>
      </c>
      <c r="Q57" s="62">
        <v>0</v>
      </c>
      <c r="R57" s="75">
        <f>Q57*$G$57</f>
        <v>0</v>
      </c>
      <c r="S57" s="76">
        <f>Q57*BPU!$J$59</f>
        <v>0</v>
      </c>
    </row>
    <row r="58" spans="1:19" ht="14.5" customHeight="1" x14ac:dyDescent="0.35">
      <c r="A58" s="15"/>
      <c r="B58" s="15"/>
      <c r="C58" s="175" t="s">
        <v>69</v>
      </c>
      <c r="D58" s="175"/>
      <c r="E58" s="175"/>
      <c r="F58" s="14"/>
      <c r="G58" s="14"/>
      <c r="H58" s="65">
        <f t="shared" ref="H58:M58" si="16">SUM(H59:H76)</f>
        <v>39</v>
      </c>
      <c r="I58" s="80">
        <f t="shared" si="16"/>
        <v>0</v>
      </c>
      <c r="J58" s="80">
        <f t="shared" si="16"/>
        <v>0</v>
      </c>
      <c r="K58" s="65">
        <f t="shared" si="16"/>
        <v>29</v>
      </c>
      <c r="L58" s="80">
        <f t="shared" si="16"/>
        <v>0</v>
      </c>
      <c r="M58" s="80">
        <f t="shared" si="16"/>
        <v>0</v>
      </c>
      <c r="N58" s="65">
        <f t="shared" ref="N58:S58" si="17">SUM(N59:N76)</f>
        <v>37</v>
      </c>
      <c r="O58" s="80">
        <f t="shared" si="17"/>
        <v>0</v>
      </c>
      <c r="P58" s="80">
        <f t="shared" si="17"/>
        <v>0</v>
      </c>
      <c r="Q58" s="65">
        <f t="shared" si="17"/>
        <v>29</v>
      </c>
      <c r="R58" s="80">
        <f t="shared" si="17"/>
        <v>0</v>
      </c>
      <c r="S58" s="82">
        <f t="shared" si="17"/>
        <v>0</v>
      </c>
    </row>
    <row r="59" spans="1:19" ht="15.5" x14ac:dyDescent="0.35">
      <c r="A59" s="268" t="s">
        <v>70</v>
      </c>
      <c r="B59" s="270" t="s">
        <v>72</v>
      </c>
      <c r="C59" s="39">
        <v>1</v>
      </c>
      <c r="D59" s="264" t="s">
        <v>83</v>
      </c>
      <c r="E59" s="265"/>
      <c r="F59" s="40" t="s">
        <v>2</v>
      </c>
      <c r="G59" s="120">
        <f>BPU!H61</f>
        <v>0</v>
      </c>
      <c r="H59" s="20">
        <v>2</v>
      </c>
      <c r="I59" s="68">
        <f>H59*$G$59</f>
        <v>0</v>
      </c>
      <c r="J59" s="74">
        <f>H59*BPU!$J$61</f>
        <v>0</v>
      </c>
      <c r="K59" s="20">
        <v>0</v>
      </c>
      <c r="L59" s="68">
        <f>K59*$G$59</f>
        <v>0</v>
      </c>
      <c r="M59" s="74">
        <f>K59*BPU!$J$61</f>
        <v>0</v>
      </c>
      <c r="N59" s="61">
        <v>2</v>
      </c>
      <c r="O59" s="68">
        <f>N59*$G$59</f>
        <v>0</v>
      </c>
      <c r="P59" s="74">
        <f>N59*BPU!$J$61</f>
        <v>0</v>
      </c>
      <c r="Q59" s="20">
        <v>0</v>
      </c>
      <c r="R59" s="68">
        <f>Q59*$G$59</f>
        <v>0</v>
      </c>
      <c r="S59" s="74">
        <f>Q59*BPU!$J$61</f>
        <v>0</v>
      </c>
    </row>
    <row r="60" spans="1:19" ht="15.5" x14ac:dyDescent="0.35">
      <c r="A60" s="268"/>
      <c r="B60" s="270"/>
      <c r="C60" s="39">
        <v>5</v>
      </c>
      <c r="D60" s="264"/>
      <c r="E60" s="265"/>
      <c r="F60" s="41" t="s">
        <v>2</v>
      </c>
      <c r="G60" s="121">
        <f>BPU!H62</f>
        <v>0</v>
      </c>
      <c r="H60" s="58">
        <v>1</v>
      </c>
      <c r="I60" s="68">
        <f>H60*$G$60</f>
        <v>0</v>
      </c>
      <c r="J60" s="74">
        <f>H60*BPU!$J$62</f>
        <v>0</v>
      </c>
      <c r="K60" s="58">
        <v>0</v>
      </c>
      <c r="L60" s="68">
        <f>K60*$G$60</f>
        <v>0</v>
      </c>
      <c r="M60" s="74">
        <f>K60*BPU!$J$62</f>
        <v>0</v>
      </c>
      <c r="N60" s="61">
        <v>1</v>
      </c>
      <c r="O60" s="68">
        <f>N60*$G$60</f>
        <v>0</v>
      </c>
      <c r="P60" s="74">
        <f>N60*BPU!$J$62</f>
        <v>0</v>
      </c>
      <c r="Q60" s="58">
        <v>0</v>
      </c>
      <c r="R60" s="68">
        <f>Q60*$G$60</f>
        <v>0</v>
      </c>
      <c r="S60" s="74">
        <f>Q60*BPU!$J$62</f>
        <v>0</v>
      </c>
    </row>
    <row r="61" spans="1:19" ht="16" thickBot="1" x14ac:dyDescent="0.4">
      <c r="A61" s="269"/>
      <c r="B61" s="271"/>
      <c r="C61" s="42">
        <v>10</v>
      </c>
      <c r="D61" s="266"/>
      <c r="E61" s="267"/>
      <c r="F61" s="43" t="s">
        <v>2</v>
      </c>
      <c r="G61" s="122">
        <f>BPU!H63</f>
        <v>0</v>
      </c>
      <c r="H61" s="12">
        <v>0</v>
      </c>
      <c r="I61" s="75">
        <f>H61*$G$61</f>
        <v>0</v>
      </c>
      <c r="J61" s="76">
        <f>H61*BPU!$J$63</f>
        <v>0</v>
      </c>
      <c r="K61" s="12">
        <v>0</v>
      </c>
      <c r="L61" s="75">
        <f>K61*$G$61</f>
        <v>0</v>
      </c>
      <c r="M61" s="76">
        <f>K61*BPU!$J$63</f>
        <v>0</v>
      </c>
      <c r="N61" s="62">
        <v>0</v>
      </c>
      <c r="O61" s="75">
        <f>N61*$G$61</f>
        <v>0</v>
      </c>
      <c r="P61" s="76">
        <f>N61*BPU!$J$63</f>
        <v>0</v>
      </c>
      <c r="Q61" s="12">
        <v>0</v>
      </c>
      <c r="R61" s="75">
        <f>Q61*$G$61</f>
        <v>0</v>
      </c>
      <c r="S61" s="76">
        <f>Q61*BPU!$J$63</f>
        <v>0</v>
      </c>
    </row>
    <row r="62" spans="1:19" ht="15.5" x14ac:dyDescent="0.35">
      <c r="A62" s="225" t="s">
        <v>70</v>
      </c>
      <c r="B62" s="279" t="s">
        <v>73</v>
      </c>
      <c r="C62" s="45">
        <v>1</v>
      </c>
      <c r="D62" s="228" t="s">
        <v>78</v>
      </c>
      <c r="E62" s="229"/>
      <c r="F62" s="46" t="s">
        <v>2</v>
      </c>
      <c r="G62" s="123">
        <f>BPU!H64</f>
        <v>0</v>
      </c>
      <c r="H62" s="20">
        <v>2</v>
      </c>
      <c r="I62" s="68">
        <f>H62*$G$62</f>
        <v>0</v>
      </c>
      <c r="J62" s="74">
        <f>H62*BPU!$J$64</f>
        <v>0</v>
      </c>
      <c r="K62" s="20">
        <v>0</v>
      </c>
      <c r="L62" s="68">
        <f>K62*$G$62</f>
        <v>0</v>
      </c>
      <c r="M62" s="74">
        <f>K62*BPU!$J$64</f>
        <v>0</v>
      </c>
      <c r="N62" s="61">
        <v>2</v>
      </c>
      <c r="O62" s="68">
        <f>N62*$G$62</f>
        <v>0</v>
      </c>
      <c r="P62" s="74">
        <f>N62*BPU!$J$64</f>
        <v>0</v>
      </c>
      <c r="Q62" s="20">
        <v>0</v>
      </c>
      <c r="R62" s="68">
        <f>Q62*$G$62</f>
        <v>0</v>
      </c>
      <c r="S62" s="74">
        <f>Q62*BPU!$J$64</f>
        <v>0</v>
      </c>
    </row>
    <row r="63" spans="1:19" ht="15.5" x14ac:dyDescent="0.35">
      <c r="A63" s="226"/>
      <c r="B63" s="280"/>
      <c r="C63" s="47">
        <v>5</v>
      </c>
      <c r="D63" s="230"/>
      <c r="E63" s="231"/>
      <c r="F63" s="48" t="s">
        <v>2</v>
      </c>
      <c r="G63" s="124">
        <f>BPU!H65</f>
        <v>0</v>
      </c>
      <c r="H63" s="58">
        <v>2</v>
      </c>
      <c r="I63" s="68">
        <f>H63*$G$63</f>
        <v>0</v>
      </c>
      <c r="J63" s="74">
        <f>H63*BPU!$J$65</f>
        <v>0</v>
      </c>
      <c r="K63" s="58">
        <v>0</v>
      </c>
      <c r="L63" s="68">
        <f>K63*$G$63</f>
        <v>0</v>
      </c>
      <c r="M63" s="74">
        <f>K63*BPU!$J$65</f>
        <v>0</v>
      </c>
      <c r="N63" s="61">
        <v>1</v>
      </c>
      <c r="O63" s="68">
        <f>N63*$G$63</f>
        <v>0</v>
      </c>
      <c r="P63" s="74">
        <f>N63*BPU!$J$65</f>
        <v>0</v>
      </c>
      <c r="Q63" s="58">
        <v>0</v>
      </c>
      <c r="R63" s="68">
        <f>Q63*$G$63</f>
        <v>0</v>
      </c>
      <c r="S63" s="74">
        <f>Q63*BPU!$J$65</f>
        <v>0</v>
      </c>
    </row>
    <row r="64" spans="1:19" ht="16" thickBot="1" x14ac:dyDescent="0.4">
      <c r="A64" s="227"/>
      <c r="B64" s="281"/>
      <c r="C64" s="49">
        <v>10</v>
      </c>
      <c r="D64" s="232"/>
      <c r="E64" s="233"/>
      <c r="F64" s="50" t="s">
        <v>2</v>
      </c>
      <c r="G64" s="125">
        <f>BPU!H66</f>
        <v>0</v>
      </c>
      <c r="H64" s="12">
        <v>0</v>
      </c>
      <c r="I64" s="75">
        <f>H64*$G$64</f>
        <v>0</v>
      </c>
      <c r="J64" s="76">
        <f>H64*BPU!$J$66</f>
        <v>0</v>
      </c>
      <c r="K64" s="12">
        <v>0</v>
      </c>
      <c r="L64" s="75">
        <f>K64*$G$64</f>
        <v>0</v>
      </c>
      <c r="M64" s="76">
        <f>K64*BPU!$J$66</f>
        <v>0</v>
      </c>
      <c r="N64" s="62">
        <v>0</v>
      </c>
      <c r="O64" s="75">
        <f>N64*$G$64</f>
        <v>0</v>
      </c>
      <c r="P64" s="76">
        <f>N64*BPU!$J$66</f>
        <v>0</v>
      </c>
      <c r="Q64" s="12">
        <v>0</v>
      </c>
      <c r="R64" s="75">
        <f>Q64*$G$64</f>
        <v>0</v>
      </c>
      <c r="S64" s="76">
        <f>Q64*BPU!$J$66</f>
        <v>0</v>
      </c>
    </row>
    <row r="65" spans="1:19" ht="15.5" x14ac:dyDescent="0.35">
      <c r="A65" s="272" t="s">
        <v>70</v>
      </c>
      <c r="B65" s="273" t="s">
        <v>74</v>
      </c>
      <c r="C65" s="39">
        <v>1</v>
      </c>
      <c r="D65" s="262" t="s">
        <v>79</v>
      </c>
      <c r="E65" s="263"/>
      <c r="F65" s="44" t="s">
        <v>2</v>
      </c>
      <c r="G65" s="126">
        <f>BPU!H67</f>
        <v>0</v>
      </c>
      <c r="H65" s="20">
        <v>0</v>
      </c>
      <c r="I65" s="68">
        <f>H65*$G$65</f>
        <v>0</v>
      </c>
      <c r="J65" s="74">
        <f>H65*BPU!$J$67</f>
        <v>0</v>
      </c>
      <c r="K65" s="20">
        <v>0</v>
      </c>
      <c r="L65" s="68">
        <f>K65*$G$65</f>
        <v>0</v>
      </c>
      <c r="M65" s="74">
        <f>K65*BPU!$J$67</f>
        <v>0</v>
      </c>
      <c r="N65" s="61">
        <v>0</v>
      </c>
      <c r="O65" s="68">
        <f>N65*$G$65</f>
        <v>0</v>
      </c>
      <c r="P65" s="74">
        <f>N65*BPU!$J$67</f>
        <v>0</v>
      </c>
      <c r="Q65" s="20">
        <v>0</v>
      </c>
      <c r="R65" s="68">
        <f>Q65*$G$65</f>
        <v>0</v>
      </c>
      <c r="S65" s="74">
        <f>Q65*BPU!$J$67</f>
        <v>0</v>
      </c>
    </row>
    <row r="66" spans="1:19" ht="15.5" x14ac:dyDescent="0.35">
      <c r="A66" s="268"/>
      <c r="B66" s="270"/>
      <c r="C66" s="39">
        <v>5</v>
      </c>
      <c r="D66" s="264"/>
      <c r="E66" s="265"/>
      <c r="F66" s="41" t="s">
        <v>2</v>
      </c>
      <c r="G66" s="121">
        <f>BPU!H68</f>
        <v>0</v>
      </c>
      <c r="H66" s="58">
        <v>0</v>
      </c>
      <c r="I66" s="68">
        <f>H66*$G$66</f>
        <v>0</v>
      </c>
      <c r="J66" s="74">
        <f>H66*BPU!$J$68</f>
        <v>0</v>
      </c>
      <c r="K66" s="58">
        <v>0</v>
      </c>
      <c r="L66" s="68">
        <f>K66*$G$66</f>
        <v>0</v>
      </c>
      <c r="M66" s="74">
        <f>K66*BPU!$J$68</f>
        <v>0</v>
      </c>
      <c r="N66" s="61">
        <v>1</v>
      </c>
      <c r="O66" s="68">
        <f>N66*$G$66</f>
        <v>0</v>
      </c>
      <c r="P66" s="74">
        <f>N66*BPU!$J$68</f>
        <v>0</v>
      </c>
      <c r="Q66" s="58">
        <v>0</v>
      </c>
      <c r="R66" s="68">
        <f>Q66*$G$66</f>
        <v>0</v>
      </c>
      <c r="S66" s="74">
        <f>Q66*BPU!$J$68</f>
        <v>0</v>
      </c>
    </row>
    <row r="67" spans="1:19" ht="16" thickBot="1" x14ac:dyDescent="0.4">
      <c r="A67" s="269"/>
      <c r="B67" s="271"/>
      <c r="C67" s="42">
        <v>10</v>
      </c>
      <c r="D67" s="266"/>
      <c r="E67" s="267"/>
      <c r="F67" s="43" t="s">
        <v>2</v>
      </c>
      <c r="G67" s="122">
        <f>BPU!H69</f>
        <v>0</v>
      </c>
      <c r="H67" s="12">
        <v>1</v>
      </c>
      <c r="I67" s="75">
        <f>H67*$G$67</f>
        <v>0</v>
      </c>
      <c r="J67" s="76">
        <f>H67*BPU!$J$69</f>
        <v>0</v>
      </c>
      <c r="K67" s="12">
        <v>0</v>
      </c>
      <c r="L67" s="75">
        <f>K67*$G$67</f>
        <v>0</v>
      </c>
      <c r="M67" s="76">
        <f>K67*BPU!$J$69</f>
        <v>0</v>
      </c>
      <c r="N67" s="62">
        <v>0</v>
      </c>
      <c r="O67" s="75">
        <f>N67*$G$67</f>
        <v>0</v>
      </c>
      <c r="P67" s="76">
        <f>N67*BPU!$J$69</f>
        <v>0</v>
      </c>
      <c r="Q67" s="12">
        <v>0</v>
      </c>
      <c r="R67" s="75">
        <f>Q67*$G$67</f>
        <v>0</v>
      </c>
      <c r="S67" s="76">
        <f>Q67*BPU!$J$69</f>
        <v>0</v>
      </c>
    </row>
    <row r="68" spans="1:19" ht="15.5" x14ac:dyDescent="0.35">
      <c r="A68" s="225" t="s">
        <v>70</v>
      </c>
      <c r="B68" s="279" t="s">
        <v>75</v>
      </c>
      <c r="C68" s="45">
        <v>1</v>
      </c>
      <c r="D68" s="228" t="s">
        <v>80</v>
      </c>
      <c r="E68" s="229"/>
      <c r="F68" s="46" t="s">
        <v>2</v>
      </c>
      <c r="G68" s="123">
        <f>BPU!H70</f>
        <v>0</v>
      </c>
      <c r="H68" s="20">
        <v>5</v>
      </c>
      <c r="I68" s="68">
        <f>H68*$G$68</f>
        <v>0</v>
      </c>
      <c r="J68" s="74">
        <f>H68*BPU!$J$70</f>
        <v>0</v>
      </c>
      <c r="K68" s="20">
        <v>5</v>
      </c>
      <c r="L68" s="68">
        <f>K68*$G$68</f>
        <v>0</v>
      </c>
      <c r="M68" s="74">
        <f>K68*BPU!$J$70</f>
        <v>0</v>
      </c>
      <c r="N68" s="61">
        <v>5</v>
      </c>
      <c r="O68" s="68">
        <f>N68*$G$68</f>
        <v>0</v>
      </c>
      <c r="P68" s="74">
        <f>N68*BPU!$J$70</f>
        <v>0</v>
      </c>
      <c r="Q68" s="61">
        <v>5</v>
      </c>
      <c r="R68" s="68">
        <f>Q68*$G$68</f>
        <v>0</v>
      </c>
      <c r="S68" s="74">
        <f>Q68*BPU!$J$70</f>
        <v>0</v>
      </c>
    </row>
    <row r="69" spans="1:19" ht="15.5" x14ac:dyDescent="0.35">
      <c r="A69" s="226"/>
      <c r="B69" s="280"/>
      <c r="C69" s="47">
        <v>5</v>
      </c>
      <c r="D69" s="230"/>
      <c r="E69" s="231"/>
      <c r="F69" s="48" t="s">
        <v>2</v>
      </c>
      <c r="G69" s="124">
        <f>BPU!H71</f>
        <v>0</v>
      </c>
      <c r="H69" s="58">
        <v>9</v>
      </c>
      <c r="I69" s="68">
        <f>H69*$G$69</f>
        <v>0</v>
      </c>
      <c r="J69" s="74">
        <f>H69*BPU!$J$71</f>
        <v>0</v>
      </c>
      <c r="K69" s="58">
        <v>9</v>
      </c>
      <c r="L69" s="68">
        <f>K69*$G$69</f>
        <v>0</v>
      </c>
      <c r="M69" s="74">
        <f>K69*BPU!$J$71</f>
        <v>0</v>
      </c>
      <c r="N69" s="58">
        <v>9</v>
      </c>
      <c r="O69" s="68">
        <f>N69*$G$69</f>
        <v>0</v>
      </c>
      <c r="P69" s="74">
        <f>N69*BPU!$J$71</f>
        <v>0</v>
      </c>
      <c r="Q69" s="58">
        <v>9</v>
      </c>
      <c r="R69" s="68">
        <f>Q69*$G$69</f>
        <v>0</v>
      </c>
      <c r="S69" s="74">
        <f>Q69*BPU!$J$71</f>
        <v>0</v>
      </c>
    </row>
    <row r="70" spans="1:19" ht="16" thickBot="1" x14ac:dyDescent="0.4">
      <c r="A70" s="227"/>
      <c r="B70" s="281"/>
      <c r="C70" s="49">
        <v>10</v>
      </c>
      <c r="D70" s="232"/>
      <c r="E70" s="233"/>
      <c r="F70" s="50" t="s">
        <v>2</v>
      </c>
      <c r="G70" s="125">
        <f>BPU!H72</f>
        <v>0</v>
      </c>
      <c r="H70" s="12">
        <v>10</v>
      </c>
      <c r="I70" s="75">
        <f>H70*$G$70</f>
        <v>0</v>
      </c>
      <c r="J70" s="76">
        <f>H70*BPU!$J$72</f>
        <v>0</v>
      </c>
      <c r="K70" s="12">
        <v>10</v>
      </c>
      <c r="L70" s="75">
        <f>K70*$G$70</f>
        <v>0</v>
      </c>
      <c r="M70" s="76">
        <f>K70*BPU!$J$72</f>
        <v>0</v>
      </c>
      <c r="N70" s="12">
        <v>10</v>
      </c>
      <c r="O70" s="75">
        <f>N70*$G$70</f>
        <v>0</v>
      </c>
      <c r="P70" s="76">
        <f>N70*BPU!$J$72</f>
        <v>0</v>
      </c>
      <c r="Q70" s="12">
        <v>10</v>
      </c>
      <c r="R70" s="75">
        <f>Q70*$G$70</f>
        <v>0</v>
      </c>
      <c r="S70" s="76">
        <f>Q70*BPU!$J$72</f>
        <v>0</v>
      </c>
    </row>
    <row r="71" spans="1:19" ht="15.5" x14ac:dyDescent="0.35">
      <c r="A71" s="272" t="s">
        <v>71</v>
      </c>
      <c r="B71" s="273" t="s">
        <v>76</v>
      </c>
      <c r="C71" s="39">
        <v>1</v>
      </c>
      <c r="D71" s="262" t="s">
        <v>81</v>
      </c>
      <c r="E71" s="263"/>
      <c r="F71" s="44" t="s">
        <v>2</v>
      </c>
      <c r="G71" s="126">
        <f>BPU!H73</f>
        <v>0</v>
      </c>
      <c r="H71" s="20">
        <v>0</v>
      </c>
      <c r="I71" s="68">
        <f>H71*$G$71</f>
        <v>0</v>
      </c>
      <c r="J71" s="74">
        <f>H71*BPU!$J$73</f>
        <v>0</v>
      </c>
      <c r="K71" s="20">
        <v>0</v>
      </c>
      <c r="L71" s="68">
        <f>K71*$G$71</f>
        <v>0</v>
      </c>
      <c r="M71" s="74">
        <f>K71*BPU!$J$73</f>
        <v>0</v>
      </c>
      <c r="N71" s="61">
        <v>0</v>
      </c>
      <c r="O71" s="68">
        <f>N71*$G$71</f>
        <v>0</v>
      </c>
      <c r="P71" s="74">
        <f>N71*BPU!$J$73</f>
        <v>0</v>
      </c>
      <c r="Q71" s="20">
        <v>0</v>
      </c>
      <c r="R71" s="68">
        <f>Q71*$G$71</f>
        <v>0</v>
      </c>
      <c r="S71" s="74">
        <f>Q71*BPU!$J$73</f>
        <v>0</v>
      </c>
    </row>
    <row r="72" spans="1:19" ht="15.5" x14ac:dyDescent="0.35">
      <c r="A72" s="268"/>
      <c r="B72" s="270"/>
      <c r="C72" s="39">
        <v>5</v>
      </c>
      <c r="D72" s="264"/>
      <c r="E72" s="265"/>
      <c r="F72" s="41" t="s">
        <v>2</v>
      </c>
      <c r="G72" s="121">
        <f>BPU!H74</f>
        <v>0</v>
      </c>
      <c r="H72" s="58">
        <v>2</v>
      </c>
      <c r="I72" s="68">
        <f>H72*$G$72</f>
        <v>0</v>
      </c>
      <c r="J72" s="74">
        <f>H72*BPU!$J$74</f>
        <v>0</v>
      </c>
      <c r="K72" s="58">
        <v>0</v>
      </c>
      <c r="L72" s="68">
        <f>K72*$G$72</f>
        <v>0</v>
      </c>
      <c r="M72" s="74">
        <f>K72*BPU!$J$74</f>
        <v>0</v>
      </c>
      <c r="N72" s="61">
        <v>1</v>
      </c>
      <c r="O72" s="68">
        <f>N72*$G$72</f>
        <v>0</v>
      </c>
      <c r="P72" s="74">
        <f>N72*BPU!$J$74</f>
        <v>0</v>
      </c>
      <c r="Q72" s="58">
        <v>0</v>
      </c>
      <c r="R72" s="68">
        <f>Q72*$G$72</f>
        <v>0</v>
      </c>
      <c r="S72" s="74">
        <f>Q72*BPU!$J$74</f>
        <v>0</v>
      </c>
    </row>
    <row r="73" spans="1:19" ht="16" thickBot="1" x14ac:dyDescent="0.4">
      <c r="A73" s="269"/>
      <c r="B73" s="271"/>
      <c r="C73" s="42">
        <v>10</v>
      </c>
      <c r="D73" s="266"/>
      <c r="E73" s="267"/>
      <c r="F73" s="43" t="s">
        <v>2</v>
      </c>
      <c r="G73" s="122">
        <f>BPU!H75</f>
        <v>0</v>
      </c>
      <c r="H73" s="12">
        <v>0</v>
      </c>
      <c r="I73" s="75">
        <f>H73*$G$73</f>
        <v>0</v>
      </c>
      <c r="J73" s="76">
        <f>H73*BPU!$J$75</f>
        <v>0</v>
      </c>
      <c r="K73" s="12">
        <v>0</v>
      </c>
      <c r="L73" s="75">
        <f>K73*$G$73</f>
        <v>0</v>
      </c>
      <c r="M73" s="76">
        <f>K73*BPU!$J$75</f>
        <v>0</v>
      </c>
      <c r="N73" s="62">
        <v>0</v>
      </c>
      <c r="O73" s="75">
        <f>N73*$G$73</f>
        <v>0</v>
      </c>
      <c r="P73" s="76">
        <f>N73*BPU!$J$75</f>
        <v>0</v>
      </c>
      <c r="Q73" s="12">
        <v>0</v>
      </c>
      <c r="R73" s="75">
        <f>Q73*$G$73</f>
        <v>0</v>
      </c>
      <c r="S73" s="76">
        <f>Q73*BPU!$J$75</f>
        <v>0</v>
      </c>
    </row>
    <row r="74" spans="1:19" ht="15.5" x14ac:dyDescent="0.35">
      <c r="A74" s="276" t="s">
        <v>71</v>
      </c>
      <c r="B74" s="225" t="s">
        <v>77</v>
      </c>
      <c r="C74" s="47">
        <v>1</v>
      </c>
      <c r="D74" s="228" t="s">
        <v>82</v>
      </c>
      <c r="E74" s="229"/>
      <c r="F74" s="45" t="s">
        <v>2</v>
      </c>
      <c r="G74" s="173">
        <f>BPU!H76</f>
        <v>0</v>
      </c>
      <c r="H74" s="20">
        <v>1</v>
      </c>
      <c r="I74" s="68">
        <f>H74*$G$74</f>
        <v>0</v>
      </c>
      <c r="J74" s="74">
        <f>H74*BPU!$J$76</f>
        <v>0</v>
      </c>
      <c r="K74" s="20">
        <v>1</v>
      </c>
      <c r="L74" s="68">
        <f>K74*$G$74</f>
        <v>0</v>
      </c>
      <c r="M74" s="74">
        <f>K74*BPU!$J$76</f>
        <v>0</v>
      </c>
      <c r="N74" s="20">
        <v>1</v>
      </c>
      <c r="O74" s="68">
        <f>N74*$G$74</f>
        <v>0</v>
      </c>
      <c r="P74" s="74">
        <f>N74*BPU!$J$76</f>
        <v>0</v>
      </c>
      <c r="Q74" s="20">
        <v>1</v>
      </c>
      <c r="R74" s="68">
        <f>Q74*$G$74</f>
        <v>0</v>
      </c>
      <c r="S74" s="74">
        <f>Q74*BPU!$J$76</f>
        <v>0</v>
      </c>
    </row>
    <row r="75" spans="1:19" ht="15.5" x14ac:dyDescent="0.35">
      <c r="A75" s="277"/>
      <c r="B75" s="226"/>
      <c r="C75" s="47">
        <v>5</v>
      </c>
      <c r="D75" s="230"/>
      <c r="E75" s="231"/>
      <c r="F75" s="51" t="s">
        <v>2</v>
      </c>
      <c r="G75" s="174">
        <f>BPU!H77</f>
        <v>0</v>
      </c>
      <c r="H75" s="58">
        <v>2</v>
      </c>
      <c r="I75" s="68">
        <f>H75*$G$75</f>
        <v>0</v>
      </c>
      <c r="J75" s="74">
        <f>H75*BPU!$J$77</f>
        <v>0</v>
      </c>
      <c r="K75" s="58">
        <v>2</v>
      </c>
      <c r="L75" s="68">
        <f>K75*$G$75</f>
        <v>0</v>
      </c>
      <c r="M75" s="74">
        <f>K75*BPU!$J$77</f>
        <v>0</v>
      </c>
      <c r="N75" s="58">
        <v>2</v>
      </c>
      <c r="O75" s="68">
        <f>N75*$G$75</f>
        <v>0</v>
      </c>
      <c r="P75" s="74">
        <f>N75*BPU!$J$77</f>
        <v>0</v>
      </c>
      <c r="Q75" s="58">
        <v>2</v>
      </c>
      <c r="R75" s="68">
        <f>Q75*$G$75</f>
        <v>0</v>
      </c>
      <c r="S75" s="74">
        <f>Q75*BPU!$J$77</f>
        <v>0</v>
      </c>
    </row>
    <row r="76" spans="1:19" ht="15.5" x14ac:dyDescent="0.35">
      <c r="A76" s="277"/>
      <c r="B76" s="226"/>
      <c r="C76" s="131">
        <v>10</v>
      </c>
      <c r="D76" s="230"/>
      <c r="E76" s="231"/>
      <c r="F76" s="130" t="s">
        <v>2</v>
      </c>
      <c r="G76" s="147">
        <f>BPU!H78</f>
        <v>0</v>
      </c>
      <c r="H76" s="135">
        <v>2</v>
      </c>
      <c r="I76" s="139">
        <f>H76*$G$76</f>
        <v>0</v>
      </c>
      <c r="J76" s="137">
        <f>H76*BPU!$J$78</f>
        <v>0</v>
      </c>
      <c r="K76" s="135">
        <v>2</v>
      </c>
      <c r="L76" s="139">
        <f>K76*$G$76</f>
        <v>0</v>
      </c>
      <c r="M76" s="149">
        <f>K76*BPU!$J$78</f>
        <v>0</v>
      </c>
      <c r="N76" s="172">
        <v>2</v>
      </c>
      <c r="O76" s="171">
        <f>N76*$G$76</f>
        <v>0</v>
      </c>
      <c r="P76" s="137">
        <f>N76*BPU!$J$78</f>
        <v>0</v>
      </c>
      <c r="Q76" s="135">
        <v>2</v>
      </c>
      <c r="R76" s="150">
        <f>Q76*$G$76</f>
        <v>0</v>
      </c>
      <c r="S76" s="137">
        <f>Q76*BPU!$J$78</f>
        <v>0</v>
      </c>
    </row>
    <row r="77" spans="1:19" ht="14.5" customHeight="1" x14ac:dyDescent="0.35">
      <c r="A77" s="15"/>
      <c r="B77" s="15"/>
      <c r="C77" s="175" t="s">
        <v>107</v>
      </c>
      <c r="D77" s="175"/>
      <c r="E77" s="175"/>
      <c r="F77" s="14"/>
      <c r="G77" s="14"/>
      <c r="H77" s="66">
        <f t="shared" ref="H77:S77" si="18">SUM(H78:H83)</f>
        <v>14</v>
      </c>
      <c r="I77" s="80">
        <f t="shared" si="18"/>
        <v>0</v>
      </c>
      <c r="J77" s="82">
        <f t="shared" si="18"/>
        <v>0</v>
      </c>
      <c r="K77" s="170">
        <f t="shared" si="18"/>
        <v>14</v>
      </c>
      <c r="L77" s="80">
        <f t="shared" si="18"/>
        <v>0</v>
      </c>
      <c r="M77" s="80">
        <f t="shared" si="18"/>
        <v>0</v>
      </c>
      <c r="N77" s="66">
        <f t="shared" si="18"/>
        <v>14</v>
      </c>
      <c r="O77" s="80">
        <f t="shared" si="18"/>
        <v>0</v>
      </c>
      <c r="P77" s="82">
        <f t="shared" si="18"/>
        <v>0</v>
      </c>
      <c r="Q77" s="170">
        <f t="shared" si="18"/>
        <v>14</v>
      </c>
      <c r="R77" s="80">
        <f t="shared" si="18"/>
        <v>0</v>
      </c>
      <c r="S77" s="82">
        <f t="shared" si="18"/>
        <v>0</v>
      </c>
    </row>
    <row r="78" spans="1:19" ht="16" customHeight="1" x14ac:dyDescent="0.35">
      <c r="A78" s="307" t="s">
        <v>104</v>
      </c>
      <c r="B78" s="307" t="s">
        <v>106</v>
      </c>
      <c r="C78" s="132">
        <v>1</v>
      </c>
      <c r="D78" s="317" t="s">
        <v>109</v>
      </c>
      <c r="E78" s="318"/>
      <c r="F78" s="132" t="s">
        <v>2</v>
      </c>
      <c r="G78" s="148">
        <f>BPU!H80</f>
        <v>0</v>
      </c>
      <c r="H78" s="138">
        <v>2</v>
      </c>
      <c r="I78" s="139">
        <f>H78*$G$78</f>
        <v>0</v>
      </c>
      <c r="J78" s="155">
        <f>H78*BPU!$J$80</f>
        <v>0</v>
      </c>
      <c r="K78" s="138">
        <v>2</v>
      </c>
      <c r="L78" s="141">
        <f>K78*$G$78</f>
        <v>0</v>
      </c>
      <c r="M78" s="155">
        <f>K78*BPU!$J$80</f>
        <v>0</v>
      </c>
      <c r="N78" s="138">
        <v>2</v>
      </c>
      <c r="O78" s="141">
        <f>N78*$G$78</f>
        <v>0</v>
      </c>
      <c r="P78" s="155">
        <f>N78*BPU!$J$80</f>
        <v>0</v>
      </c>
      <c r="Q78" s="138">
        <v>2</v>
      </c>
      <c r="R78" s="141">
        <f>Q78*$G$78</f>
        <v>0</v>
      </c>
      <c r="S78" s="155">
        <f>Q78*BPU!$J$80</f>
        <v>0</v>
      </c>
    </row>
    <row r="79" spans="1:19" ht="16" customHeight="1" x14ac:dyDescent="0.35">
      <c r="A79" s="195"/>
      <c r="B79" s="195"/>
      <c r="C79" s="132">
        <v>5</v>
      </c>
      <c r="D79" s="319"/>
      <c r="E79" s="320"/>
      <c r="F79" s="132" t="s">
        <v>2</v>
      </c>
      <c r="G79" s="148">
        <f>BPU!H81</f>
        <v>0</v>
      </c>
      <c r="H79" s="138">
        <v>5</v>
      </c>
      <c r="I79" s="139">
        <f>H79*$G$79</f>
        <v>0</v>
      </c>
      <c r="J79" s="155">
        <f>H79*BPU!$J$81</f>
        <v>0</v>
      </c>
      <c r="K79" s="138">
        <v>5</v>
      </c>
      <c r="L79" s="141">
        <f>K79*$G$79</f>
        <v>0</v>
      </c>
      <c r="M79" s="155">
        <f>K79*BPU!$J$81</f>
        <v>0</v>
      </c>
      <c r="N79" s="138">
        <v>5</v>
      </c>
      <c r="O79" s="141">
        <f>N79*$G$79</f>
        <v>0</v>
      </c>
      <c r="P79" s="155">
        <f>N79*BPU!$J$81</f>
        <v>0</v>
      </c>
      <c r="Q79" s="138">
        <v>5</v>
      </c>
      <c r="R79" s="141">
        <f>Q79*$G$79</f>
        <v>0</v>
      </c>
      <c r="S79" s="155">
        <f>Q79*BPU!$J$81</f>
        <v>0</v>
      </c>
    </row>
    <row r="80" spans="1:19" ht="16" customHeight="1" x14ac:dyDescent="0.35">
      <c r="A80" s="195"/>
      <c r="B80" s="308"/>
      <c r="C80" s="132">
        <v>10</v>
      </c>
      <c r="D80" s="321"/>
      <c r="E80" s="322"/>
      <c r="F80" s="132" t="s">
        <v>2</v>
      </c>
      <c r="G80" s="148">
        <f>BPU!H82</f>
        <v>0</v>
      </c>
      <c r="H80" s="138">
        <v>1</v>
      </c>
      <c r="I80" s="139">
        <f>H80*$G$80</f>
        <v>0</v>
      </c>
      <c r="J80" s="155">
        <f>H80*BPU!$J$82</f>
        <v>0</v>
      </c>
      <c r="K80" s="138">
        <v>1</v>
      </c>
      <c r="L80" s="141">
        <f>K80*$G$80</f>
        <v>0</v>
      </c>
      <c r="M80" s="155">
        <f>K80*BPU!$J$82</f>
        <v>0</v>
      </c>
      <c r="N80" s="138">
        <v>1</v>
      </c>
      <c r="O80" s="141">
        <f>N80*$G$80</f>
        <v>0</v>
      </c>
      <c r="P80" s="155">
        <f>N80*BPU!$J$82</f>
        <v>0</v>
      </c>
      <c r="Q80" s="138">
        <v>1</v>
      </c>
      <c r="R80" s="141">
        <f>Q80*$G$80</f>
        <v>0</v>
      </c>
      <c r="S80" s="155">
        <f>Q80*BPU!$J$82</f>
        <v>0</v>
      </c>
    </row>
    <row r="81" spans="1:19" ht="16" customHeight="1" x14ac:dyDescent="0.35">
      <c r="A81" s="309" t="s">
        <v>104</v>
      </c>
      <c r="B81" s="309" t="s">
        <v>108</v>
      </c>
      <c r="C81" s="133">
        <v>1</v>
      </c>
      <c r="D81" s="323" t="s">
        <v>110</v>
      </c>
      <c r="E81" s="324"/>
      <c r="F81" s="133" t="s">
        <v>2</v>
      </c>
      <c r="G81" s="154">
        <f>BPU!H83</f>
        <v>0</v>
      </c>
      <c r="H81" s="138">
        <v>2</v>
      </c>
      <c r="I81" s="139">
        <f>H81*$G$81</f>
        <v>0</v>
      </c>
      <c r="J81" s="155">
        <f>H81*BPU!$J$83</f>
        <v>0</v>
      </c>
      <c r="K81" s="138">
        <v>2</v>
      </c>
      <c r="L81" s="141">
        <f>K81*$G$81</f>
        <v>0</v>
      </c>
      <c r="M81" s="155">
        <f>K81*BPU!$J$83</f>
        <v>0</v>
      </c>
      <c r="N81" s="138">
        <v>2</v>
      </c>
      <c r="O81" s="141">
        <f>N81*$G$81</f>
        <v>0</v>
      </c>
      <c r="P81" s="155">
        <f>N81*BPU!$J$83</f>
        <v>0</v>
      </c>
      <c r="Q81" s="138">
        <v>2</v>
      </c>
      <c r="R81" s="141">
        <f>Q81*$G$81</f>
        <v>0</v>
      </c>
      <c r="S81" s="155">
        <f>Q81*BPU!$J$83</f>
        <v>0</v>
      </c>
    </row>
    <row r="82" spans="1:19" ht="16" customHeight="1" x14ac:dyDescent="0.35">
      <c r="A82" s="185"/>
      <c r="B82" s="185"/>
      <c r="C82" s="133">
        <v>5</v>
      </c>
      <c r="D82" s="325"/>
      <c r="E82" s="326"/>
      <c r="F82" s="133" t="s">
        <v>2</v>
      </c>
      <c r="G82" s="154">
        <f>BPU!H84</f>
        <v>0</v>
      </c>
      <c r="H82" s="138">
        <v>1</v>
      </c>
      <c r="I82" s="139">
        <f>H82*$G$82</f>
        <v>0</v>
      </c>
      <c r="J82" s="155">
        <f>H82*BPU!$J$84</f>
        <v>0</v>
      </c>
      <c r="K82" s="138">
        <v>1</v>
      </c>
      <c r="L82" s="141">
        <f>K82*$G$82</f>
        <v>0</v>
      </c>
      <c r="M82" s="155">
        <f>K82*BPU!$J$84</f>
        <v>0</v>
      </c>
      <c r="N82" s="138">
        <v>1</v>
      </c>
      <c r="O82" s="141">
        <f>N82*$G$82</f>
        <v>0</v>
      </c>
      <c r="P82" s="155">
        <f>N82*BPU!$J$84</f>
        <v>0</v>
      </c>
      <c r="Q82" s="138">
        <v>1</v>
      </c>
      <c r="R82" s="141">
        <f>Q82*$G$82</f>
        <v>0</v>
      </c>
      <c r="S82" s="155">
        <f>Q82*BPU!$J$84</f>
        <v>0</v>
      </c>
    </row>
    <row r="83" spans="1:19" ht="16" customHeight="1" thickBot="1" x14ac:dyDescent="0.4">
      <c r="A83" s="310"/>
      <c r="B83" s="310"/>
      <c r="C83" s="156">
        <v>10</v>
      </c>
      <c r="D83" s="327"/>
      <c r="E83" s="328"/>
      <c r="F83" s="156" t="s">
        <v>2</v>
      </c>
      <c r="G83" s="157">
        <f>BPU!H85</f>
        <v>0</v>
      </c>
      <c r="H83" s="142">
        <v>3</v>
      </c>
      <c r="I83" s="159">
        <f>H83*$G$83</f>
        <v>0</v>
      </c>
      <c r="J83" s="149">
        <f>H83*BPU!$J$85</f>
        <v>0</v>
      </c>
      <c r="K83" s="160">
        <v>3</v>
      </c>
      <c r="L83" s="159">
        <f>K83*$G$83</f>
        <v>0</v>
      </c>
      <c r="M83" s="149">
        <f>K83*BPU!$J$85</f>
        <v>0</v>
      </c>
      <c r="N83" s="142">
        <v>3</v>
      </c>
      <c r="O83" s="150">
        <f>N83*$G$83</f>
        <v>0</v>
      </c>
      <c r="P83" s="149">
        <f>N83*BPU!$J$85</f>
        <v>0</v>
      </c>
      <c r="Q83" s="142">
        <v>3</v>
      </c>
      <c r="R83" s="150">
        <f>Q83*$G$83</f>
        <v>0</v>
      </c>
      <c r="S83" s="149">
        <f>Q83*BPU!$J$85</f>
        <v>0</v>
      </c>
    </row>
    <row r="84" spans="1:19" ht="15.5" customHeight="1" thickTop="1" x14ac:dyDescent="0.35">
      <c r="A84" s="7"/>
      <c r="B84" s="7"/>
      <c r="C84" s="7"/>
      <c r="D84" s="7"/>
      <c r="E84" s="11"/>
      <c r="F84" s="11"/>
      <c r="G84" s="146" t="s">
        <v>85</v>
      </c>
      <c r="H84" s="158">
        <f>H5+H10+H15+H25+H32+H45+H58+H77</f>
        <v>206</v>
      </c>
      <c r="I84" s="161">
        <f t="shared" ref="I84:S84" si="19">I5+I10+I15+I25+I32+I45+I58+I77</f>
        <v>0</v>
      </c>
      <c r="J84" s="162">
        <f t="shared" si="19"/>
        <v>0</v>
      </c>
      <c r="K84" s="140">
        <f t="shared" si="19"/>
        <v>196</v>
      </c>
      <c r="L84" s="161">
        <f t="shared" si="19"/>
        <v>0</v>
      </c>
      <c r="M84" s="162">
        <f t="shared" si="19"/>
        <v>0</v>
      </c>
      <c r="N84" s="158">
        <f t="shared" si="19"/>
        <v>205</v>
      </c>
      <c r="O84" s="163">
        <f t="shared" si="19"/>
        <v>0</v>
      </c>
      <c r="P84" s="162">
        <f t="shared" si="19"/>
        <v>0</v>
      </c>
      <c r="Q84" s="158">
        <f t="shared" si="19"/>
        <v>197</v>
      </c>
      <c r="R84" s="163">
        <f t="shared" si="19"/>
        <v>0</v>
      </c>
      <c r="S84" s="162">
        <f t="shared" si="19"/>
        <v>0</v>
      </c>
    </row>
    <row r="85" spans="1:19" ht="33" customHeight="1" thickBot="1" x14ac:dyDescent="0.4">
      <c r="A85" s="7"/>
      <c r="B85" s="7"/>
      <c r="C85" s="7"/>
      <c r="D85" s="7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</row>
    <row r="86" spans="1:19" ht="44" customHeight="1" x14ac:dyDescent="0.35">
      <c r="A86" s="247" t="s">
        <v>5</v>
      </c>
      <c r="B86" s="248"/>
      <c r="C86" s="248"/>
      <c r="D86" s="249"/>
      <c r="E86" s="313" t="s">
        <v>6</v>
      </c>
      <c r="F86" s="313"/>
      <c r="G86" s="314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</row>
    <row r="87" spans="1:19" ht="42.5" customHeight="1" thickBot="1" x14ac:dyDescent="0.4">
      <c r="A87" s="256" t="s">
        <v>7</v>
      </c>
      <c r="B87" s="257"/>
      <c r="C87" s="257"/>
      <c r="D87" s="258"/>
      <c r="E87" s="315"/>
      <c r="F87" s="315"/>
      <c r="G87" s="316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</row>
    <row r="88" spans="1:19" ht="58.5" customHeight="1" thickBot="1" x14ac:dyDescent="0.4">
      <c r="A88" s="259" t="s">
        <v>8</v>
      </c>
      <c r="B88" s="260"/>
      <c r="C88" s="260"/>
      <c r="D88" s="261"/>
      <c r="E88" s="311"/>
      <c r="F88" s="311"/>
      <c r="G88" s="312"/>
      <c r="H88" s="11"/>
      <c r="I88" s="11"/>
      <c r="J88" s="11"/>
      <c r="K88" s="11"/>
      <c r="L88" s="11"/>
      <c r="M88" s="11"/>
      <c r="N88" s="11"/>
      <c r="O88" s="11"/>
      <c r="P88" s="343" t="s">
        <v>111</v>
      </c>
      <c r="Q88" s="344"/>
      <c r="R88" s="344"/>
      <c r="S88" s="345"/>
    </row>
  </sheetData>
  <mergeCells count="96">
    <mergeCell ref="P88:S88"/>
    <mergeCell ref="B78:B80"/>
    <mergeCell ref="B81:B83"/>
    <mergeCell ref="A78:A80"/>
    <mergeCell ref="A81:A83"/>
    <mergeCell ref="E88:G88"/>
    <mergeCell ref="A86:D86"/>
    <mergeCell ref="A87:D87"/>
    <mergeCell ref="A88:D88"/>
    <mergeCell ref="E86:G86"/>
    <mergeCell ref="E87:G87"/>
    <mergeCell ref="D78:E80"/>
    <mergeCell ref="D81:E83"/>
    <mergeCell ref="A74:A76"/>
    <mergeCell ref="B74:B76"/>
    <mergeCell ref="D74:E76"/>
    <mergeCell ref="A68:A70"/>
    <mergeCell ref="B68:B70"/>
    <mergeCell ref="D68:E70"/>
    <mergeCell ref="A71:A73"/>
    <mergeCell ref="B71:B73"/>
    <mergeCell ref="D71:E73"/>
    <mergeCell ref="B65:B67"/>
    <mergeCell ref="D65:E67"/>
    <mergeCell ref="A52:A54"/>
    <mergeCell ref="B52:B54"/>
    <mergeCell ref="D52:E54"/>
    <mergeCell ref="C58:E58"/>
    <mergeCell ref="A59:A61"/>
    <mergeCell ref="B59:B61"/>
    <mergeCell ref="D59:E61"/>
    <mergeCell ref="A55:A57"/>
    <mergeCell ref="B55:B57"/>
    <mergeCell ref="D55:E57"/>
    <mergeCell ref="A62:A64"/>
    <mergeCell ref="B62:B64"/>
    <mergeCell ref="D62:E64"/>
    <mergeCell ref="A65:A67"/>
    <mergeCell ref="A46:A48"/>
    <mergeCell ref="B46:B48"/>
    <mergeCell ref="D46:E48"/>
    <mergeCell ref="A49:A51"/>
    <mergeCell ref="B49:B51"/>
    <mergeCell ref="D49:E51"/>
    <mergeCell ref="A39:A41"/>
    <mergeCell ref="B39:B41"/>
    <mergeCell ref="D39:E41"/>
    <mergeCell ref="A42:A44"/>
    <mergeCell ref="B42:B44"/>
    <mergeCell ref="D42:E44"/>
    <mergeCell ref="A33:A35"/>
    <mergeCell ref="B33:B35"/>
    <mergeCell ref="D33:E35"/>
    <mergeCell ref="A36:A38"/>
    <mergeCell ref="B36:B38"/>
    <mergeCell ref="D36:E38"/>
    <mergeCell ref="A26:A28"/>
    <mergeCell ref="B26:B28"/>
    <mergeCell ref="D26:E28"/>
    <mergeCell ref="A29:A31"/>
    <mergeCell ref="B29:B31"/>
    <mergeCell ref="D29:E31"/>
    <mergeCell ref="A19:A21"/>
    <mergeCell ref="B19:B21"/>
    <mergeCell ref="D19:E21"/>
    <mergeCell ref="A22:A24"/>
    <mergeCell ref="B22:B24"/>
    <mergeCell ref="D22:E24"/>
    <mergeCell ref="A7:A9"/>
    <mergeCell ref="B7:B9"/>
    <mergeCell ref="D7:E9"/>
    <mergeCell ref="C15:E15"/>
    <mergeCell ref="A16:A18"/>
    <mergeCell ref="B16:B18"/>
    <mergeCell ref="D16:E18"/>
    <mergeCell ref="C10:E10"/>
    <mergeCell ref="A11:A13"/>
    <mergeCell ref="B11:B13"/>
    <mergeCell ref="D11:E13"/>
    <mergeCell ref="N3:P3"/>
    <mergeCell ref="Q3:S3"/>
    <mergeCell ref="B1:G1"/>
    <mergeCell ref="B2:G2"/>
    <mergeCell ref="A3:B4"/>
    <mergeCell ref="C3:C4"/>
    <mergeCell ref="D3:E4"/>
    <mergeCell ref="F3:F4"/>
    <mergeCell ref="G3:G4"/>
    <mergeCell ref="C77:E77"/>
    <mergeCell ref="H3:J3"/>
    <mergeCell ref="K3:M3"/>
    <mergeCell ref="C5:E5"/>
    <mergeCell ref="D6:E6"/>
    <mergeCell ref="C25:E25"/>
    <mergeCell ref="C32:E32"/>
    <mergeCell ref="C45:E45"/>
  </mergeCells>
  <pageMargins left="0.7" right="0.7" top="0.75" bottom="0.75" header="0.3" footer="0.3"/>
  <pageSetup paperSize="9" orientation="portrait" r:id="rId1"/>
  <ignoredErrors>
    <ignoredError sqref="J10 M10 P10 S10 S25 P25 M25 J25 J32 S32 P32 M32 S45 P45 M45 J45 I7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4111C-28CF-4CD2-BC9C-D6F3FBC160A6}">
  <dimension ref="A1:K12"/>
  <sheetViews>
    <sheetView zoomScale="110" zoomScaleNormal="110" workbookViewId="0">
      <pane xSplit="1" ySplit="2" topLeftCell="C5" activePane="bottomRight" state="frozen"/>
      <selection pane="topRight" activeCell="B1" sqref="B1"/>
      <selection pane="bottomLeft" activeCell="A4" sqref="A4"/>
      <selection pane="bottomRight" activeCell="H9" sqref="H9:I10"/>
    </sheetView>
  </sheetViews>
  <sheetFormatPr baseColWidth="10" defaultRowHeight="14.5" x14ac:dyDescent="0.35"/>
  <cols>
    <col min="1" max="1" width="10.90625" style="1"/>
    <col min="2" max="2" width="12" style="2" customWidth="1"/>
    <col min="3" max="3" width="21.08984375" style="2" customWidth="1"/>
    <col min="4" max="4" width="13.54296875" style="2" customWidth="1"/>
    <col min="5" max="5" width="13.90625" style="2" customWidth="1"/>
    <col min="6" max="6" width="56.7265625" style="1" customWidth="1"/>
    <col min="7" max="7" width="10.90625" style="1"/>
    <col min="8" max="8" width="11.26953125" style="1" customWidth="1"/>
    <col min="9" max="9" width="9.81640625" style="1" customWidth="1"/>
    <col min="10" max="10" width="11.453125" style="1" customWidth="1"/>
    <col min="11" max="11" width="2.26953125" style="1" customWidth="1"/>
    <col min="12" max="16384" width="10.90625" style="1"/>
  </cols>
  <sheetData>
    <row r="1" spans="1:11" ht="51" customHeight="1" x14ac:dyDescent="0.35">
      <c r="A1" s="234"/>
      <c r="B1" s="234"/>
      <c r="C1" s="235" t="s">
        <v>23</v>
      </c>
      <c r="D1" s="235"/>
      <c r="E1" s="235"/>
      <c r="F1" s="235"/>
      <c r="G1" s="235"/>
      <c r="H1" s="235"/>
      <c r="I1" s="235"/>
      <c r="J1" s="235"/>
      <c r="K1" s="11"/>
    </row>
    <row r="2" spans="1:11" ht="22.5" customHeight="1" thickBot="1" x14ac:dyDescent="0.4">
      <c r="A2" s="8"/>
      <c r="B2" s="9"/>
      <c r="C2" s="236" t="s">
        <v>21</v>
      </c>
      <c r="D2" s="236"/>
      <c r="E2" s="236"/>
      <c r="F2" s="236"/>
      <c r="G2" s="236"/>
      <c r="H2" s="236"/>
      <c r="I2" s="236"/>
      <c r="J2" s="236"/>
      <c r="K2" s="11"/>
    </row>
    <row r="3" spans="1:11" ht="6" customHeight="1" thickTop="1" x14ac:dyDescent="0.35">
      <c r="A3" s="11"/>
      <c r="B3" s="7"/>
      <c r="C3" s="7"/>
      <c r="D3" s="7"/>
      <c r="E3" s="7"/>
      <c r="F3" s="11"/>
      <c r="G3" s="11"/>
      <c r="H3" s="11"/>
      <c r="I3" s="11"/>
      <c r="J3" s="11"/>
      <c r="K3" s="11"/>
    </row>
    <row r="4" spans="1:11" ht="28" customHeight="1" thickBot="1" x14ac:dyDescent="0.4">
      <c r="A4" s="329" t="s">
        <v>16</v>
      </c>
      <c r="B4" s="329"/>
      <c r="C4" s="329"/>
      <c r="D4" s="329"/>
      <c r="E4" s="329"/>
      <c r="F4" s="329"/>
      <c r="G4" s="329"/>
      <c r="H4" s="22" t="s">
        <v>15</v>
      </c>
      <c r="I4" s="21" t="s">
        <v>103</v>
      </c>
      <c r="J4" s="21" t="s">
        <v>22</v>
      </c>
      <c r="K4" s="11"/>
    </row>
    <row r="5" spans="1:11" ht="33.5" customHeight="1" x14ac:dyDescent="0.35">
      <c r="A5" s="330" t="s">
        <v>86</v>
      </c>
      <c r="B5" s="331"/>
      <c r="C5" s="19" t="s">
        <v>18</v>
      </c>
      <c r="D5" s="336" t="s">
        <v>87</v>
      </c>
      <c r="E5" s="337"/>
      <c r="F5" s="338"/>
      <c r="G5" s="19" t="s">
        <v>17</v>
      </c>
      <c r="H5" s="106"/>
      <c r="I5" s="98"/>
      <c r="J5" s="99">
        <f>H5+(H5*I5)</f>
        <v>0</v>
      </c>
      <c r="K5" s="11"/>
    </row>
    <row r="6" spans="1:11" ht="33.5" customHeight="1" x14ac:dyDescent="0.35">
      <c r="A6" s="332"/>
      <c r="B6" s="333"/>
      <c r="C6" s="17" t="s">
        <v>93</v>
      </c>
      <c r="D6" s="339" t="s">
        <v>88</v>
      </c>
      <c r="E6" s="340"/>
      <c r="F6" s="341"/>
      <c r="G6" s="17" t="s">
        <v>17</v>
      </c>
      <c r="H6" s="104"/>
      <c r="I6" s="91"/>
      <c r="J6" s="100">
        <f t="shared" ref="J6:J7" si="0">H6+(H6*I6)</f>
        <v>0</v>
      </c>
      <c r="K6" s="11"/>
    </row>
    <row r="7" spans="1:11" ht="44" thickBot="1" x14ac:dyDescent="0.4">
      <c r="A7" s="334"/>
      <c r="B7" s="335"/>
      <c r="C7" s="13" t="s">
        <v>92</v>
      </c>
      <c r="D7" s="291" t="s">
        <v>89</v>
      </c>
      <c r="E7" s="342"/>
      <c r="F7" s="292"/>
      <c r="G7" s="13" t="s">
        <v>17</v>
      </c>
      <c r="H7" s="105"/>
      <c r="I7" s="92"/>
      <c r="J7" s="101">
        <f t="shared" si="0"/>
        <v>0</v>
      </c>
      <c r="K7" s="11"/>
    </row>
    <row r="8" spans="1:11" ht="11" customHeight="1" x14ac:dyDescent="0.35">
      <c r="A8" s="11"/>
      <c r="B8" s="7"/>
      <c r="C8" s="7"/>
      <c r="D8" s="7"/>
      <c r="E8" s="7"/>
      <c r="F8" s="11"/>
      <c r="G8" s="11"/>
      <c r="H8" s="11"/>
      <c r="I8" s="11"/>
      <c r="J8" s="11"/>
      <c r="K8" s="11"/>
    </row>
    <row r="9" spans="1:11" ht="33" customHeight="1" thickBot="1" x14ac:dyDescent="0.4">
      <c r="A9" s="11"/>
      <c r="B9" s="7"/>
      <c r="C9" s="7"/>
      <c r="D9" s="7"/>
      <c r="E9" s="7"/>
      <c r="F9" s="11"/>
      <c r="G9" s="11"/>
      <c r="H9" s="209" t="s">
        <v>102</v>
      </c>
      <c r="I9" s="209"/>
      <c r="J9" s="97"/>
      <c r="K9" s="11"/>
    </row>
    <row r="10" spans="1:11" ht="44" customHeight="1" x14ac:dyDescent="0.35">
      <c r="A10" s="247" t="s">
        <v>5</v>
      </c>
      <c r="B10" s="248"/>
      <c r="C10" s="248"/>
      <c r="D10" s="248"/>
      <c r="E10" s="249"/>
      <c r="F10" s="83" t="s">
        <v>6</v>
      </c>
      <c r="G10" s="86"/>
      <c r="H10" s="209"/>
      <c r="I10" s="209"/>
      <c r="J10" s="97"/>
      <c r="K10" s="11"/>
    </row>
    <row r="11" spans="1:11" ht="42.5" customHeight="1" x14ac:dyDescent="0.35">
      <c r="A11" s="256" t="s">
        <v>7</v>
      </c>
      <c r="B11" s="257"/>
      <c r="C11" s="257"/>
      <c r="D11" s="257"/>
      <c r="E11" s="258"/>
      <c r="F11" s="84"/>
      <c r="G11" s="87"/>
      <c r="H11" s="87"/>
      <c r="I11" s="11"/>
      <c r="J11" s="11"/>
      <c r="K11" s="11"/>
    </row>
    <row r="12" spans="1:11" ht="58.5" customHeight="1" thickBot="1" x14ac:dyDescent="0.4">
      <c r="A12" s="259" t="s">
        <v>8</v>
      </c>
      <c r="B12" s="260"/>
      <c r="C12" s="260"/>
      <c r="D12" s="260"/>
      <c r="E12" s="261"/>
      <c r="F12" s="85"/>
      <c r="G12" s="87"/>
      <c r="H12" s="87"/>
      <c r="I12" s="11"/>
      <c r="J12" s="11"/>
      <c r="K12" s="11"/>
    </row>
  </sheetData>
  <mergeCells count="12">
    <mergeCell ref="A11:E11"/>
    <mergeCell ref="A12:E12"/>
    <mergeCell ref="A1:B1"/>
    <mergeCell ref="A4:G4"/>
    <mergeCell ref="C1:J1"/>
    <mergeCell ref="C2:J2"/>
    <mergeCell ref="A5:B7"/>
    <mergeCell ref="D5:F5"/>
    <mergeCell ref="D6:F6"/>
    <mergeCell ref="D7:F7"/>
    <mergeCell ref="A10:E10"/>
    <mergeCell ref="H9:I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9e56e31-33cf-4f9b-870a-93fa32fc9132">
      <Terms xmlns="http://schemas.microsoft.com/office/infopath/2007/PartnerControls"/>
    </lcf76f155ced4ddcb4097134ff3c332f>
    <TaxCatchAll xmlns="0c33dfbe-c28e-4934-b6e6-64efad58c1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3E819BFCE9D7469CD37D440AF1B774" ma:contentTypeVersion="11" ma:contentTypeDescription="Crée un document." ma:contentTypeScope="" ma:versionID="4ad59747fc4abcf9351a24378854b492">
  <xsd:schema xmlns:xsd="http://www.w3.org/2001/XMLSchema" xmlns:xs="http://www.w3.org/2001/XMLSchema" xmlns:p="http://schemas.microsoft.com/office/2006/metadata/properties" xmlns:ns2="99e56e31-33cf-4f9b-870a-93fa32fc9132" xmlns:ns3="0c33dfbe-c28e-4934-b6e6-64efad58c17d" targetNamespace="http://schemas.microsoft.com/office/2006/metadata/properties" ma:root="true" ma:fieldsID="acc22512962417ff6884a771ce979ed2" ns2:_="" ns3:_="">
    <xsd:import namespace="99e56e31-33cf-4f9b-870a-93fa32fc9132"/>
    <xsd:import namespace="0c33dfbe-c28e-4934-b6e6-64efad58c1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56e31-33cf-4f9b-870a-93fa32fc9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3dfbe-c28e-4934-b6e6-64efad58c17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9d17b63-93d2-4c4c-b984-bfacf6dcc34c}" ma:internalName="TaxCatchAll" ma:showField="CatchAllData" ma:web="0c33dfbe-c28e-4934-b6e6-64efad58c1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E016A1-7F18-4A2F-AE09-6111D8186CE2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  <ds:schemaRef ds:uri="6e1e4ad3-f186-4ce5-b981-59274bb5f9c6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a1b5aeda-b1af-4805-adc7-deccafc3aa12"/>
    <ds:schemaRef ds:uri="1ae1a392-56dc-46a1-8b16-c715eec28b03"/>
    <ds:schemaRef ds:uri="99e56e31-33cf-4f9b-870a-93fa32fc9132"/>
    <ds:schemaRef ds:uri="0c33dfbe-c28e-4934-b6e6-64efad58c17d"/>
  </ds:schemaRefs>
</ds:datastoreItem>
</file>

<file path=customXml/itemProps2.xml><?xml version="1.0" encoding="utf-8"?>
<ds:datastoreItem xmlns:ds="http://schemas.openxmlformats.org/officeDocument/2006/customXml" ds:itemID="{B0E57410-7C7C-4043-BBFB-D2B098F94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92EEA3-8D0D-472A-B220-2D695C52B3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e56e31-33cf-4f9b-870a-93fa32fc9132"/>
    <ds:schemaRef ds:uri="0c33dfbe-c28e-4934-b6e6-64efad58c1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TJM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GENDILLOU,Stéphane</dc:creator>
  <cp:lastModifiedBy>CODJIA-DOSSOU,Maxime</cp:lastModifiedBy>
  <dcterms:created xsi:type="dcterms:W3CDTF">2020-04-06T07:01:53Z</dcterms:created>
  <dcterms:modified xsi:type="dcterms:W3CDTF">2025-04-24T05:34:23Z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0x0101003A3E819BFCE9D7469CD37D440AF1B774</vt:lpwstr>
  </property>
</Properties>
</file>