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DA_DPL\IGM\PROJET DCE IGM NB\12_DPGF\"/>
    </mc:Choice>
  </mc:AlternateContent>
  <bookViews>
    <workbookView xWindow="0" yWindow="0" windowWidth="28800" windowHeight="12300" activeTab="1"/>
  </bookViews>
  <sheets>
    <sheet name="PdG" sheetId="2" r:id="rId1"/>
    <sheet name="Lot 02 - Charpente bois" sheetId="1" r:id="rId2"/>
  </sheets>
  <externalReferences>
    <externalReference r:id="rId3"/>
  </externalReferences>
  <definedNames>
    <definedName name="_xlnm.Criteria">#REF!</definedName>
    <definedName name="Deplacement">[1]Récapitulatif!$C$26</definedName>
    <definedName name="Indemnite">[1]Récapitulatif!$C$27</definedName>
    <definedName name="KFraisAnnexes">[1]Récapitulatif!$C$60</definedName>
    <definedName name="KMO">[1]Récapitulatif!$G$30</definedName>
    <definedName name="TauxHoraire">[1]Récapitulatif!$C$24</definedName>
    <definedName name="_xlnm.Print_Area" localSheetId="1">'Lot 02 - Charpente bois'!$A$1:$G$39</definedName>
    <definedName name="_xlnm.Print_Area" localSheetId="0">PdG!$A$1:$G$37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1" l="1"/>
  <c r="D31" i="1"/>
  <c r="F31" i="1" s="1"/>
  <c r="G30" i="1" s="1"/>
  <c r="F28" i="1"/>
  <c r="F27" i="1"/>
  <c r="F26" i="1"/>
  <c r="F25" i="1"/>
  <c r="G24" i="1" s="1"/>
  <c r="F22" i="1"/>
  <c r="G21" i="1" s="1"/>
  <c r="F19" i="1"/>
  <c r="F18" i="1"/>
  <c r="F17" i="1"/>
  <c r="F16" i="1"/>
  <c r="D15" i="1"/>
  <c r="F15" i="1" s="1"/>
  <c r="D14" i="1"/>
  <c r="F14" i="1" s="1"/>
  <c r="F11" i="1"/>
  <c r="F10" i="1"/>
  <c r="F9" i="1"/>
  <c r="F8" i="1"/>
  <c r="F7" i="1"/>
  <c r="F6" i="1"/>
  <c r="F5" i="1"/>
  <c r="G13" i="1" l="1"/>
  <c r="G4" i="1"/>
  <c r="G1" i="1" s="1"/>
</calcChain>
</file>

<file path=xl/sharedStrings.xml><?xml version="1.0" encoding="utf-8"?>
<sst xmlns="http://schemas.openxmlformats.org/spreadsheetml/2006/main" count="93" uniqueCount="61">
  <si>
    <t>Lot 02</t>
  </si>
  <si>
    <t>Charpente bois</t>
  </si>
  <si>
    <t>2.0</t>
  </si>
  <si>
    <t>Moyens généraux</t>
  </si>
  <si>
    <t>U</t>
  </si>
  <si>
    <t>qté</t>
  </si>
  <si>
    <t>Prix U</t>
  </si>
  <si>
    <t>Prix</t>
  </si>
  <si>
    <t>2.0.1</t>
  </si>
  <si>
    <t>Etudes d'exécution</t>
  </si>
  <si>
    <t>ft</t>
  </si>
  <si>
    <t>2.0.2</t>
  </si>
  <si>
    <t>Encadrement de chantier</t>
  </si>
  <si>
    <t>2.0.3</t>
  </si>
  <si>
    <t>Protections collectives, moyens d'accès, moyens de levage, zones de stockage, cantonnements</t>
  </si>
  <si>
    <t>2.0.4</t>
  </si>
  <si>
    <t>Sécurisation des zones d'intervention, protection des ouvrages</t>
  </si>
  <si>
    <t>2.0.5</t>
  </si>
  <si>
    <t>Nettoyage de fin de chantier</t>
  </si>
  <si>
    <t>m2</t>
  </si>
  <si>
    <t>2.0.6</t>
  </si>
  <si>
    <t>Tri et évacuation des déchets en décharge adaptée</t>
  </si>
  <si>
    <t>m3</t>
  </si>
  <si>
    <t>2.0.7</t>
  </si>
  <si>
    <t>Constitution d'un DOE détaillé</t>
  </si>
  <si>
    <t>Nettoyage et curage de la charpente bois</t>
  </si>
  <si>
    <t>2.1.1</t>
  </si>
  <si>
    <t>Protection préalable des locaux</t>
  </si>
  <si>
    <t>2.1.2</t>
  </si>
  <si>
    <t>Curage et nettoyages de tous les éléments subsistants (points non solidaires, filin pour lame d'air, agraffes, suspentes, laine de roche, etc.)</t>
  </si>
  <si>
    <t>2.1.3</t>
  </si>
  <si>
    <t>2.1.4</t>
  </si>
  <si>
    <t>Nettoyage de la charpente bois par pulvérisation d'eau de javel et nettoyage à la brosse</t>
  </si>
  <si>
    <t>2.1.5</t>
  </si>
  <si>
    <t>Séchage des panneaux jusqu'à une humidité de 10 % maximum dans les éléments (comprend chauffage de chantier, déshumidificateur de chantier, vidange régulière, contrôles d'humiditié)</t>
  </si>
  <si>
    <t>2.1.6</t>
  </si>
  <si>
    <t>Remise d'un PV de sondage d'humidité du bois, par zone</t>
  </si>
  <si>
    <t>Traitement de la charpente bois</t>
  </si>
  <si>
    <t>2.2.1</t>
  </si>
  <si>
    <t>Pulvérisation de traitement insecticide et fongicide sur toute la charpente</t>
  </si>
  <si>
    <t>Reconstruction des édicules de toiture</t>
  </si>
  <si>
    <t>2.3.1</t>
  </si>
  <si>
    <t>Reconstruction des édicules dito existant, yc charpente bois, contreventement, fixation sur la charpente</t>
  </si>
  <si>
    <t>u</t>
  </si>
  <si>
    <t>2.3.2</t>
  </si>
  <si>
    <t>Renforcement des assemblages et contreventement des édicules conservés</t>
  </si>
  <si>
    <t>2.3.4</t>
  </si>
  <si>
    <t>Reprise des meurtrières avec modification de la géométrie de leur toiture triangulaire, pour supprimer les risques de rétention et possible pénétration d’eau</t>
  </si>
  <si>
    <t>2.3.5</t>
  </si>
  <si>
    <t>Sujétions pour ancrage des lignes de vie sur charpente bois</t>
  </si>
  <si>
    <t>Restitution des OSB</t>
  </si>
  <si>
    <t>2.4.1</t>
  </si>
  <si>
    <t>2.4.2</t>
  </si>
  <si>
    <t>Réparation des pièces de charpente détériorées lors du curage</t>
  </si>
  <si>
    <t>Note : Les quantités sont à vérifier par le titulaire à la remise de son offre.</t>
  </si>
  <si>
    <t>Dépose de l'OSB pour mise en décharge adaptée. Yc maintien du contreventement. Yc hors d'eau temporaire.</t>
  </si>
  <si>
    <t>Restitution des panneaux OSB 3 pour la façade et OSB 4 pour la couverture.</t>
  </si>
  <si>
    <r>
      <t xml:space="preserve">
SORBONNE UNIVERSITE
</t>
    </r>
    <r>
      <rPr>
        <sz val="16"/>
        <rFont val="Arial"/>
        <family val="2"/>
      </rPr>
      <t xml:space="preserve">Direction des achats - Service achat travaux
1 rue Victor COUSIN
75230 PARIS Cedex 5 </t>
    </r>
    <r>
      <rPr>
        <b/>
        <sz val="16"/>
        <rFont val="Arial"/>
        <family val="2"/>
      </rPr>
      <t xml:space="preserve">
</t>
    </r>
  </si>
  <si>
    <r>
      <t xml:space="preserve">Travaux de rénovation complète du bâtiment de l’Institut de Génomique Marine (IGM) 
</t>
    </r>
    <r>
      <rPr>
        <sz val="16"/>
        <rFont val="Arial"/>
        <family val="2"/>
      </rPr>
      <t>Station Biologique de Roscoff
Place Georges TEISSIER
29680 ROSCOFF</t>
    </r>
  </si>
  <si>
    <r>
      <t xml:space="preserve">DPGF
</t>
    </r>
    <r>
      <rPr>
        <sz val="16"/>
        <rFont val="Arial"/>
        <family val="2"/>
      </rPr>
      <t>LOT 02 - CHARPENTE BOIS</t>
    </r>
  </si>
  <si>
    <t>Signature du titulaire + date + lieu + cachet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</si>
</sst>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&quot;€&quot;_-;\-* #,##0\ &quot;€&quot;_-;_-* &quot;-&quot;??\ &quot;€&quot;_-;_-@_-"/>
    <numFmt numFmtId="165" formatCode="_-* #,##0_-;\-* #,##0_-;_-* &quot;-&quot;??_-;_-@_-"/>
  </numFmts>
  <fonts count="1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</font>
    <font>
      <b/>
      <sz val="16"/>
      <name val="Arial"/>
      <family val="2"/>
    </font>
    <font>
      <sz val="16"/>
      <name val="Arial"/>
      <family val="2"/>
    </font>
    <font>
      <sz val="11"/>
      <name val="Arial"/>
      <family val="2"/>
    </font>
    <font>
      <sz val="11"/>
      <name val="Wingdings"/>
      <charset val="2"/>
    </font>
    <font>
      <sz val="11"/>
      <name val="Webdings"/>
      <family val="1"/>
      <charset val="2"/>
    </font>
    <font>
      <b/>
      <sz val="12"/>
      <name val="Arial"/>
      <family val="2"/>
    </font>
    <font>
      <b/>
      <sz val="11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38">
    <xf numFmtId="0" fontId="0" fillId="0" borderId="0" xfId="0"/>
    <xf numFmtId="0" fontId="2" fillId="2" borderId="0" xfId="0" applyFont="1" applyFill="1"/>
    <xf numFmtId="0" fontId="0" fillId="2" borderId="0" xfId="0" applyFill="1" applyAlignment="1">
      <alignment horizontal="center"/>
    </xf>
    <xf numFmtId="164" fontId="0" fillId="2" borderId="1" xfId="2" applyNumberFormat="1" applyFont="1" applyFill="1" applyBorder="1"/>
    <xf numFmtId="0" fontId="0" fillId="0" borderId="0" xfId="0" applyAlignment="1">
      <alignment horizontal="center"/>
    </xf>
    <xf numFmtId="0" fontId="2" fillId="0" borderId="2" xfId="0" quotePrefix="1" applyFont="1" applyBorder="1" applyAlignment="1">
      <alignment horizontal="right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0" fillId="0" borderId="1" xfId="2" applyNumberFormat="1" applyFont="1" applyBorder="1"/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vertical="center"/>
    </xf>
    <xf numFmtId="165" fontId="0" fillId="0" borderId="2" xfId="1" applyNumberFormat="1" applyFont="1" applyBorder="1" applyAlignment="1">
      <alignment horizontal="center" vertical="center"/>
    </xf>
    <xf numFmtId="0" fontId="0" fillId="0" borderId="4" xfId="0" applyBorder="1" applyAlignment="1">
      <alignment wrapText="1"/>
    </xf>
    <xf numFmtId="0" fontId="0" fillId="0" borderId="2" xfId="0" applyBorder="1" applyAlignment="1">
      <alignment horizontal="center"/>
    </xf>
    <xf numFmtId="164" fontId="0" fillId="2" borderId="0" xfId="2" applyNumberFormat="1" applyFont="1" applyFill="1" applyBorder="1"/>
    <xf numFmtId="0" fontId="0" fillId="2" borderId="0" xfId="0" applyFill="1"/>
    <xf numFmtId="0" fontId="3" fillId="0" borderId="0" xfId="3"/>
    <xf numFmtId="0" fontId="6" fillId="0" borderId="0" xfId="3" applyFont="1"/>
    <xf numFmtId="0" fontId="6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0" fontId="8" fillId="0" borderId="0" xfId="3" applyFont="1"/>
    <xf numFmtId="49" fontId="9" fillId="0" borderId="0" xfId="3" applyNumberFormat="1" applyFont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4" fillId="0" borderId="5" xfId="3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10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center"/>
    </xf>
  </cellXfs>
  <cellStyles count="4">
    <cellStyle name="Milliers" xfId="1" builtinId="3"/>
    <cellStyle name="Monétaire" xfId="2" builtinId="4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</xdr:row>
      <xdr:rowOff>0</xdr:rowOff>
    </xdr:from>
    <xdr:to>
      <xdr:col>6</xdr:col>
      <xdr:colOff>489929</xdr:colOff>
      <xdr:row>6</xdr:row>
      <xdr:rowOff>46032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52800" y="161925"/>
          <a:ext cx="2166329" cy="85565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andriot\Local%20Settings\Temporary%20Internet%20Files\Content.Outlook\C5VJZ9A9\D&#233;bours&#233;%20HEMATO%20CVC%20P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capitulatif"/>
      <sheetName val="Déboursé"/>
      <sheetName val="Commentaires"/>
    </sheetNames>
    <sheetDataSet>
      <sheetData sheetId="0">
        <row r="24">
          <cell r="C24">
            <v>34</v>
          </cell>
        </row>
        <row r="26">
          <cell r="C26">
            <v>0</v>
          </cell>
        </row>
        <row r="27">
          <cell r="C27">
            <v>0</v>
          </cell>
        </row>
        <row r="30">
          <cell r="G30">
            <v>1.2</v>
          </cell>
        </row>
        <row r="60">
          <cell r="C60">
            <v>1.02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1:G36"/>
  <sheetViews>
    <sheetView zoomScaleNormal="100" workbookViewId="0"/>
  </sheetViews>
  <sheetFormatPr baseColWidth="10" defaultRowHeight="12.75"/>
  <cols>
    <col min="1" max="16384" width="11" style="18"/>
  </cols>
  <sheetData>
    <row r="11" spans="1:7" ht="13.5" thickBot="1"/>
    <row r="12" spans="1:7">
      <c r="A12" s="28" t="s">
        <v>57</v>
      </c>
      <c r="B12" s="29"/>
      <c r="C12" s="29"/>
      <c r="D12" s="29"/>
      <c r="E12" s="29"/>
      <c r="F12" s="29"/>
      <c r="G12" s="30"/>
    </row>
    <row r="13" spans="1:7">
      <c r="A13" s="31"/>
      <c r="B13" s="32"/>
      <c r="C13" s="32"/>
      <c r="D13" s="32"/>
      <c r="E13" s="32"/>
      <c r="F13" s="32"/>
      <c r="G13" s="33"/>
    </row>
    <row r="14" spans="1:7" ht="134.25" customHeight="1" thickBot="1">
      <c r="A14" s="34"/>
      <c r="B14" s="35"/>
      <c r="C14" s="35"/>
      <c r="D14" s="35"/>
      <c r="E14" s="35"/>
      <c r="F14" s="35"/>
      <c r="G14" s="36"/>
    </row>
    <row r="18" spans="1:7" ht="13.5" thickBot="1"/>
    <row r="19" spans="1:7" ht="14.25" customHeight="1">
      <c r="A19" s="28" t="s">
        <v>58</v>
      </c>
      <c r="B19" s="29"/>
      <c r="C19" s="29"/>
      <c r="D19" s="29"/>
      <c r="E19" s="29"/>
      <c r="F19" s="29"/>
      <c r="G19" s="30"/>
    </row>
    <row r="20" spans="1:7" ht="43.15" customHeight="1">
      <c r="A20" s="31"/>
      <c r="B20" s="32"/>
      <c r="C20" s="32"/>
      <c r="D20" s="32"/>
      <c r="E20" s="32"/>
      <c r="F20" s="32"/>
      <c r="G20" s="33"/>
    </row>
    <row r="21" spans="1:7" ht="87" customHeight="1" thickBot="1">
      <c r="A21" s="34"/>
      <c r="B21" s="35"/>
      <c r="C21" s="35"/>
      <c r="D21" s="35"/>
      <c r="E21" s="35"/>
      <c r="F21" s="35"/>
      <c r="G21" s="36"/>
    </row>
    <row r="26" spans="1:7" ht="13.5" thickBot="1"/>
    <row r="27" spans="1:7">
      <c r="A27" s="28" t="s">
        <v>59</v>
      </c>
      <c r="B27" s="29"/>
      <c r="C27" s="29"/>
      <c r="D27" s="29"/>
      <c r="E27" s="29"/>
      <c r="F27" s="29"/>
      <c r="G27" s="30"/>
    </row>
    <row r="28" spans="1:7" ht="61.5" customHeight="1" thickBot="1">
      <c r="A28" s="34"/>
      <c r="B28" s="35"/>
      <c r="C28" s="35"/>
      <c r="D28" s="35"/>
      <c r="E28" s="35"/>
      <c r="F28" s="35"/>
      <c r="G28" s="36"/>
    </row>
    <row r="31" spans="1:7" ht="14.25">
      <c r="A31" s="19"/>
    </row>
    <row r="33" spans="1:6" ht="14.25">
      <c r="A33" s="20"/>
    </row>
    <row r="34" spans="1:6" ht="14.25">
      <c r="A34" s="20"/>
    </row>
    <row r="35" spans="1:6" ht="14.25">
      <c r="A35" s="21"/>
    </row>
    <row r="36" spans="1:6" ht="16.5">
      <c r="A36" s="22"/>
      <c r="F36" s="23"/>
    </row>
  </sheetData>
  <mergeCells count="3">
    <mergeCell ref="A12:G14"/>
    <mergeCell ref="A19:G21"/>
    <mergeCell ref="A27:G28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zoomScale="85" zoomScaleNormal="85" workbookViewId="0"/>
  </sheetViews>
  <sheetFormatPr baseColWidth="10" defaultRowHeight="14.25"/>
  <cols>
    <col min="1" max="1" width="6.125" bestFit="1" customWidth="1"/>
    <col min="2" max="2" width="72.375" customWidth="1"/>
    <col min="3" max="6" width="11.5" style="4"/>
  </cols>
  <sheetData>
    <row r="1" spans="1:7" ht="15.75" thickBot="1">
      <c r="A1" s="1" t="s">
        <v>0</v>
      </c>
      <c r="B1" s="1" t="s">
        <v>1</v>
      </c>
      <c r="C1" s="2"/>
      <c r="D1" s="2"/>
      <c r="E1" s="2"/>
      <c r="F1" s="2"/>
      <c r="G1" s="3">
        <f>SUM(G4,G13,G21,G24,G30)</f>
        <v>0</v>
      </c>
    </row>
    <row r="2" spans="1:7" ht="15">
      <c r="A2" s="1"/>
      <c r="B2" s="17" t="s">
        <v>54</v>
      </c>
      <c r="C2" s="2"/>
      <c r="D2" s="2"/>
      <c r="E2" s="2"/>
      <c r="F2" s="2"/>
      <c r="G2" s="16"/>
    </row>
    <row r="3" spans="1:7" ht="15" thickBot="1"/>
    <row r="4" spans="1:7" ht="15.75" thickBot="1">
      <c r="A4" s="5" t="s">
        <v>2</v>
      </c>
      <c r="B4" s="6" t="s">
        <v>3</v>
      </c>
      <c r="C4" s="7" t="s">
        <v>4</v>
      </c>
      <c r="D4" s="7" t="s">
        <v>5</v>
      </c>
      <c r="E4" s="7" t="s">
        <v>6</v>
      </c>
      <c r="F4" s="8" t="s">
        <v>7</v>
      </c>
      <c r="G4" s="9">
        <f>SUM(F5:F11)</f>
        <v>0</v>
      </c>
    </row>
    <row r="5" spans="1:7">
      <c r="A5" s="10" t="s">
        <v>8</v>
      </c>
      <c r="B5" s="11" t="s">
        <v>9</v>
      </c>
      <c r="C5" s="12" t="s">
        <v>10</v>
      </c>
      <c r="D5" s="12">
        <v>1</v>
      </c>
      <c r="E5" s="12"/>
      <c r="F5" s="13">
        <f>D5*E5</f>
        <v>0</v>
      </c>
    </row>
    <row r="6" spans="1:7">
      <c r="A6" s="10" t="s">
        <v>11</v>
      </c>
      <c r="B6" s="11" t="s">
        <v>12</v>
      </c>
      <c r="C6" s="12" t="s">
        <v>10</v>
      </c>
      <c r="D6" s="12">
        <v>1</v>
      </c>
      <c r="E6" s="12"/>
      <c r="F6" s="13">
        <f>D6*E6</f>
        <v>0</v>
      </c>
    </row>
    <row r="7" spans="1:7" ht="28.5">
      <c r="A7" s="10" t="s">
        <v>13</v>
      </c>
      <c r="B7" s="11" t="s">
        <v>14</v>
      </c>
      <c r="C7" s="12" t="s">
        <v>10</v>
      </c>
      <c r="D7" s="12">
        <v>1</v>
      </c>
      <c r="E7" s="12"/>
      <c r="F7" s="13">
        <f>D7*E7</f>
        <v>0</v>
      </c>
    </row>
    <row r="8" spans="1:7">
      <c r="A8" s="10" t="s">
        <v>15</v>
      </c>
      <c r="B8" s="11" t="s">
        <v>16</v>
      </c>
      <c r="C8" s="12" t="s">
        <v>10</v>
      </c>
      <c r="D8" s="12">
        <v>1</v>
      </c>
      <c r="E8" s="12"/>
      <c r="F8" s="13">
        <f t="shared" ref="F8:F11" si="0">D8*E8</f>
        <v>0</v>
      </c>
    </row>
    <row r="9" spans="1:7">
      <c r="A9" s="10" t="s">
        <v>17</v>
      </c>
      <c r="B9" s="11" t="s">
        <v>18</v>
      </c>
      <c r="C9" s="12" t="s">
        <v>19</v>
      </c>
      <c r="D9" s="12">
        <v>1000</v>
      </c>
      <c r="E9" s="12"/>
      <c r="F9" s="13">
        <f t="shared" si="0"/>
        <v>0</v>
      </c>
    </row>
    <row r="10" spans="1:7">
      <c r="A10" s="10" t="s">
        <v>20</v>
      </c>
      <c r="B10" s="14" t="s">
        <v>21</v>
      </c>
      <c r="C10" s="12" t="s">
        <v>22</v>
      </c>
      <c r="D10" s="12">
        <v>1000</v>
      </c>
      <c r="E10" s="12"/>
      <c r="F10" s="13">
        <f t="shared" si="0"/>
        <v>0</v>
      </c>
    </row>
    <row r="11" spans="1:7">
      <c r="A11" s="10" t="s">
        <v>23</v>
      </c>
      <c r="B11" s="11" t="s">
        <v>24</v>
      </c>
      <c r="C11" s="12" t="s">
        <v>10</v>
      </c>
      <c r="D11" s="12">
        <v>1</v>
      </c>
      <c r="E11" s="12"/>
      <c r="F11" s="13">
        <f t="shared" si="0"/>
        <v>0</v>
      </c>
    </row>
    <row r="12" spans="1:7" ht="15" thickBot="1"/>
    <row r="13" spans="1:7" ht="15.75" thickBot="1">
      <c r="A13" s="6">
        <v>2.1</v>
      </c>
      <c r="B13" s="6" t="s">
        <v>25</v>
      </c>
      <c r="C13" s="7" t="s">
        <v>4</v>
      </c>
      <c r="D13" s="7" t="s">
        <v>5</v>
      </c>
      <c r="E13" s="7" t="s">
        <v>6</v>
      </c>
      <c r="F13" s="8" t="s">
        <v>7</v>
      </c>
      <c r="G13" s="9">
        <f>SUM(F14:F19)</f>
        <v>0</v>
      </c>
    </row>
    <row r="14" spans="1:7">
      <c r="A14" s="10" t="s">
        <v>26</v>
      </c>
      <c r="B14" s="11" t="s">
        <v>27</v>
      </c>
      <c r="C14" s="12" t="s">
        <v>19</v>
      </c>
      <c r="D14" s="12">
        <f>225+72+72+68</f>
        <v>437</v>
      </c>
      <c r="E14" s="12"/>
      <c r="F14" s="13">
        <f t="shared" ref="F14:F19" si="1">D14*E14</f>
        <v>0</v>
      </c>
    </row>
    <row r="15" spans="1:7" ht="28.5">
      <c r="A15" s="10" t="s">
        <v>28</v>
      </c>
      <c r="B15" s="11" t="s">
        <v>29</v>
      </c>
      <c r="C15" s="12" t="s">
        <v>19</v>
      </c>
      <c r="D15" s="12">
        <f>225+105+128+124+10</f>
        <v>592</v>
      </c>
      <c r="E15" s="12"/>
      <c r="F15" s="13">
        <f t="shared" si="1"/>
        <v>0</v>
      </c>
    </row>
    <row r="16" spans="1:7" ht="28.5">
      <c r="A16" s="10" t="s">
        <v>30</v>
      </c>
      <c r="B16" s="11" t="s">
        <v>55</v>
      </c>
      <c r="C16" s="12" t="s">
        <v>19</v>
      </c>
      <c r="D16" s="12">
        <v>592</v>
      </c>
      <c r="E16" s="12"/>
      <c r="F16" s="13">
        <f t="shared" si="1"/>
        <v>0</v>
      </c>
    </row>
    <row r="17" spans="1:7" ht="28.5">
      <c r="A17" s="10" t="s">
        <v>31</v>
      </c>
      <c r="B17" s="11" t="s">
        <v>32</v>
      </c>
      <c r="C17" s="12" t="s">
        <v>19</v>
      </c>
      <c r="D17" s="12">
        <v>592</v>
      </c>
      <c r="E17" s="12"/>
      <c r="F17" s="13">
        <f t="shared" si="1"/>
        <v>0</v>
      </c>
    </row>
    <row r="18" spans="1:7" ht="42.75">
      <c r="A18" s="10" t="s">
        <v>33</v>
      </c>
      <c r="B18" s="11" t="s">
        <v>34</v>
      </c>
      <c r="C18" s="12" t="s">
        <v>10</v>
      </c>
      <c r="D18" s="12">
        <v>1</v>
      </c>
      <c r="E18" s="12"/>
      <c r="F18" s="13">
        <f t="shared" si="1"/>
        <v>0</v>
      </c>
    </row>
    <row r="19" spans="1:7">
      <c r="A19" s="10" t="s">
        <v>35</v>
      </c>
      <c r="B19" s="11" t="s">
        <v>36</v>
      </c>
      <c r="C19" s="12" t="s">
        <v>10</v>
      </c>
      <c r="D19" s="12">
        <v>1</v>
      </c>
      <c r="E19" s="12"/>
      <c r="F19" s="13">
        <f t="shared" si="1"/>
        <v>0</v>
      </c>
    </row>
    <row r="20" spans="1:7" ht="15" thickBot="1"/>
    <row r="21" spans="1:7" ht="15.75" thickBot="1">
      <c r="A21" s="6">
        <v>2.2000000000000002</v>
      </c>
      <c r="B21" s="6" t="s">
        <v>37</v>
      </c>
      <c r="C21" s="7" t="s">
        <v>4</v>
      </c>
      <c r="D21" s="7" t="s">
        <v>5</v>
      </c>
      <c r="E21" s="7" t="s">
        <v>6</v>
      </c>
      <c r="F21" s="8" t="s">
        <v>7</v>
      </c>
      <c r="G21" s="9">
        <f>SUM(F22:F22)</f>
        <v>0</v>
      </c>
    </row>
    <row r="22" spans="1:7">
      <c r="A22" s="10" t="s">
        <v>38</v>
      </c>
      <c r="B22" s="11" t="s">
        <v>39</v>
      </c>
      <c r="C22" s="15" t="s">
        <v>19</v>
      </c>
      <c r="D22" s="12">
        <v>592</v>
      </c>
      <c r="E22" s="12"/>
      <c r="F22" s="13">
        <f t="shared" ref="F22" si="2">D22*E22</f>
        <v>0</v>
      </c>
    </row>
    <row r="23" spans="1:7" ht="15" thickBot="1"/>
    <row r="24" spans="1:7" ht="15.75" thickBot="1">
      <c r="A24" s="6">
        <v>2.2999999999999998</v>
      </c>
      <c r="B24" s="6" t="s">
        <v>40</v>
      </c>
      <c r="C24" s="7" t="s">
        <v>4</v>
      </c>
      <c r="D24" s="7" t="s">
        <v>5</v>
      </c>
      <c r="E24" s="7" t="s">
        <v>6</v>
      </c>
      <c r="F24" s="8" t="s">
        <v>7</v>
      </c>
      <c r="G24" s="9">
        <f>SUM(F25:F28)</f>
        <v>0</v>
      </c>
    </row>
    <row r="25" spans="1:7" ht="28.5">
      <c r="A25" s="10" t="s">
        <v>41</v>
      </c>
      <c r="B25" s="11" t="s">
        <v>42</v>
      </c>
      <c r="C25" s="15" t="s">
        <v>43</v>
      </c>
      <c r="D25" s="12">
        <v>2</v>
      </c>
      <c r="E25" s="12"/>
      <c r="F25" s="13">
        <f t="shared" ref="F25:F28" si="3">D25*E25</f>
        <v>0</v>
      </c>
    </row>
    <row r="26" spans="1:7">
      <c r="A26" s="10" t="s">
        <v>44</v>
      </c>
      <c r="B26" s="11" t="s">
        <v>45</v>
      </c>
      <c r="C26" s="15" t="s">
        <v>43</v>
      </c>
      <c r="D26" s="12">
        <v>2</v>
      </c>
      <c r="E26" s="12"/>
      <c r="F26" s="13">
        <f t="shared" si="3"/>
        <v>0</v>
      </c>
    </row>
    <row r="27" spans="1:7" ht="28.5">
      <c r="A27" s="10" t="s">
        <v>46</v>
      </c>
      <c r="B27" s="11" t="s">
        <v>47</v>
      </c>
      <c r="C27" s="15" t="s">
        <v>43</v>
      </c>
      <c r="D27" s="12">
        <v>6</v>
      </c>
      <c r="E27" s="12"/>
      <c r="F27" s="13">
        <f t="shared" si="3"/>
        <v>0</v>
      </c>
    </row>
    <row r="28" spans="1:7">
      <c r="A28" s="10" t="s">
        <v>48</v>
      </c>
      <c r="B28" s="11" t="s">
        <v>49</v>
      </c>
      <c r="C28" s="15" t="s">
        <v>43</v>
      </c>
      <c r="D28" s="12">
        <v>6</v>
      </c>
      <c r="E28" s="12"/>
      <c r="F28" s="13">
        <f t="shared" si="3"/>
        <v>0</v>
      </c>
    </row>
    <row r="29" spans="1:7" ht="15" thickBot="1"/>
    <row r="30" spans="1:7" ht="15.75" thickBot="1">
      <c r="A30" s="6">
        <v>2.4</v>
      </c>
      <c r="B30" s="6" t="s">
        <v>50</v>
      </c>
      <c r="C30" s="7" t="s">
        <v>4</v>
      </c>
      <c r="D30" s="7" t="s">
        <v>5</v>
      </c>
      <c r="E30" s="7" t="s">
        <v>6</v>
      </c>
      <c r="F30" s="8" t="s">
        <v>7</v>
      </c>
      <c r="G30" s="9">
        <f>SUM(F31:F32)</f>
        <v>0</v>
      </c>
    </row>
    <row r="31" spans="1:7">
      <c r="A31" s="10" t="s">
        <v>51</v>
      </c>
      <c r="B31" s="11" t="s">
        <v>56</v>
      </c>
      <c r="C31" s="15" t="s">
        <v>19</v>
      </c>
      <c r="D31" s="12">
        <f>225+105+128+124+10</f>
        <v>592</v>
      </c>
      <c r="E31" s="12"/>
      <c r="F31" s="13">
        <f t="shared" ref="F31:F32" si="4">D31*E31</f>
        <v>0</v>
      </c>
    </row>
    <row r="32" spans="1:7">
      <c r="A32" s="10" t="s">
        <v>52</v>
      </c>
      <c r="B32" s="11" t="s">
        <v>53</v>
      </c>
      <c r="C32" s="15" t="s">
        <v>10</v>
      </c>
      <c r="D32" s="15">
        <v>1</v>
      </c>
      <c r="E32" s="15"/>
      <c r="F32" s="13">
        <f t="shared" si="4"/>
        <v>0</v>
      </c>
    </row>
    <row r="35" spans="1:7" ht="15.75" thickBot="1">
      <c r="A35" s="37" t="s">
        <v>60</v>
      </c>
      <c r="B35" s="37"/>
      <c r="C35" s="24"/>
      <c r="D35" s="24"/>
      <c r="E35" s="24"/>
      <c r="F35" s="24"/>
      <c r="G35" s="25"/>
    </row>
    <row r="36" spans="1:7">
      <c r="A36" s="26"/>
      <c r="B36" s="26"/>
      <c r="C36" s="27"/>
      <c r="D36" s="27"/>
      <c r="E36" s="27"/>
      <c r="F36" s="27"/>
      <c r="G36" s="26"/>
    </row>
  </sheetData>
  <mergeCells count="1">
    <mergeCell ref="A35:B35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Lot 02 - Charpente bois</vt:lpstr>
      <vt:lpstr>'Lot 02 - Charpente bois'!Zone_d_impression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 QUAGLIA</dc:creator>
  <cp:lastModifiedBy>BICINI Gabriel</cp:lastModifiedBy>
  <dcterms:created xsi:type="dcterms:W3CDTF">2025-03-12T11:02:39Z</dcterms:created>
  <dcterms:modified xsi:type="dcterms:W3CDTF">2025-04-24T09:57:36Z</dcterms:modified>
</cp:coreProperties>
</file>