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P:\8891\03_RTM SAVOIE\03_En cours\1_Domanial\2_Haute Isère\CA-St Clément\4Travaux\1EnCours\2025_réparation B9\02_ACT\DCE transmis\"/>
    </mc:Choice>
  </mc:AlternateContent>
  <xr:revisionPtr revIDLastSave="0" documentId="13_ncr:1_{33049BDD-4092-4FF7-AC1E-EB95A0EAD595}" xr6:coauthVersionLast="47" xr6:coauthVersionMax="47" xr10:uidLastSave="{00000000-0000-0000-0000-000000000000}"/>
  <bookViews>
    <workbookView xWindow="28680" yWindow="-120" windowWidth="29040" windowHeight="15720" activeTab="1" xr2:uid="{41CE2B98-A955-44BD-8AAD-2270379F224E}"/>
  </bookViews>
  <sheets>
    <sheet name="BPU à remplir" sheetId="2" r:id="rId1"/>
    <sheet name="DE à remplir" sheetId="5" r:id="rId2"/>
  </sheets>
  <definedNames>
    <definedName name="_xlnm.Print_Titles" localSheetId="0">'BPU à remplir'!$2:$9</definedName>
    <definedName name="_xlnm.Print_Titles" localSheetId="1">'DE à remplir'!$2:$8</definedName>
    <definedName name="_xlnm.Print_Area" localSheetId="1">'DE à remplir'!$A$1:$F$24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7" i="5"/>
  <c r="F18" i="5" s="1"/>
  <c r="E16" i="5"/>
  <c r="F16" i="5" s="1"/>
  <c r="E15" i="5"/>
  <c r="F15" i="5" s="1"/>
  <c r="E11" i="5"/>
  <c r="F11" i="5" s="1"/>
  <c r="E12" i="5"/>
  <c r="F12" i="5" s="1"/>
  <c r="E13" i="5"/>
  <c r="F13" i="5" s="1"/>
  <c r="E10" i="5"/>
  <c r="F10" i="5" s="1"/>
</calcChain>
</file>

<file path=xl/sharedStrings.xml><?xml version="1.0" encoding="utf-8"?>
<sst xmlns="http://schemas.openxmlformats.org/spreadsheetml/2006/main" count="46" uniqueCount="32">
  <si>
    <t>N°</t>
  </si>
  <si>
    <t>Nature des travaux</t>
  </si>
  <si>
    <t>quantité</t>
  </si>
  <si>
    <t>Prix unit. HT</t>
  </si>
  <si>
    <t>TOTAL HT</t>
  </si>
  <si>
    <t>TOTAL TTC</t>
  </si>
  <si>
    <t>BORDEREAU DE PRIX</t>
  </si>
  <si>
    <t>Prix €. HT (chiffres)</t>
  </si>
  <si>
    <t>Installation de chantier</t>
  </si>
  <si>
    <t>ft</t>
  </si>
  <si>
    <t>m³</t>
  </si>
  <si>
    <t>Direction Territoriale des Territoires de la Savoie</t>
  </si>
  <si>
    <t>FD RTM de Tours en Savoie</t>
  </si>
  <si>
    <t>DETAIL QUANTITATIF ESTIMATIF</t>
  </si>
  <si>
    <t>Unité</t>
  </si>
  <si>
    <t>forfait</t>
  </si>
  <si>
    <t>Dossier des ouvrages exécutés</t>
  </si>
  <si>
    <t>Dérivation des eaux</t>
  </si>
  <si>
    <t>A-Travaux généraux et préparatoires</t>
  </si>
  <si>
    <t>B-Travaux  sur ouvrages</t>
  </si>
  <si>
    <t>Sous-total</t>
  </si>
  <si>
    <t>TVA</t>
  </si>
  <si>
    <t>Terrassement et réalisation des fouilles</t>
  </si>
  <si>
    <t>Reprise en sous oeuvre en béton armé</t>
  </si>
  <si>
    <t>Travaux de confortement par reprise en sous-œuvre du barrage de correction torrentielle n°9</t>
  </si>
  <si>
    <t>Production des documents préparatoires à l'exécution des travaux (Plans d'EXE, PAQ, documents en lien avec la mission SPS, …)</t>
  </si>
  <si>
    <r>
      <rPr>
        <b/>
        <u/>
        <sz val="10"/>
        <rFont val="Times New Roman"/>
        <family val="1"/>
      </rPr>
      <t>Production des documents préparatoires à l'exécution des travaux (Plans d'EXE, PAQ, documents en lien avec la mission SPS, …)</t>
    </r>
    <r>
      <rPr>
        <sz val="10"/>
        <rFont val="Times New Roman"/>
        <family val="1"/>
      </rPr>
      <t xml:space="preserve">
Ce prix rémunère au forfait :
- la rédaction du Plan d'Assurance Qualité et son éventuelle actualisation en cours de chantier,
- l'élaboration des plans d'exécution; 
- tout document à établir dans le cadre de la mission SPS par l'entreprise, 
- tout document préparatoire obligatoire ou nécessaire à l'exécution du marché global de travaux, à l'obtention des autorisations (administratives, foncières, réglementaires, ...) non acquises aux CCTP, 
</t>
    </r>
  </si>
  <si>
    <r>
      <rPr>
        <b/>
        <u/>
        <sz val="10"/>
        <rFont val="Times New Roman"/>
        <family val="1"/>
      </rPr>
      <t>Dossier des ouvrages Exécutés (DOE) :</t>
    </r>
    <r>
      <rPr>
        <sz val="10"/>
        <rFont val="Times New Roman"/>
        <family val="1"/>
      </rPr>
      <t xml:space="preserve">
Ce prix rémunère au forfait, l’ensemble des documents à fournir par l’Entrepreneur et décrits au CCTP</t>
    </r>
  </si>
  <si>
    <r>
      <rPr>
        <b/>
        <u/>
        <sz val="10"/>
        <rFont val="Times New Roman"/>
        <family val="1"/>
      </rPr>
      <t>Installation,  et repli du chantier</t>
    </r>
    <r>
      <rPr>
        <u/>
        <sz val="10"/>
        <rFont val="Times New Roman"/>
        <family val="1"/>
      </rPr>
      <t>.</t>
    </r>
    <r>
      <rPr>
        <sz val="10"/>
        <rFont val="Times New Roman"/>
        <family val="1"/>
      </rPr>
      <t xml:space="preserve"> 
Ce prix se conforme au CCTP et rémunère au forfait notamment :  
- L’installation d’une base vie et des installations d’hygiène adaptée à l’opération. L’entreprise sera tenue de définir la base vie selon les obligations de protection de la santé et de la sécurité de ses salariés. Les éventuels branchements et  frais de fonctionnement relatifs aux divers réseaux sont également inclus.
- La prise en compte de toutes les dispositions mises en œuvre pour l’utilisation et la sécurisation des voies publiques (départementale, communale) en accord avec les articles précités au présent CCTP
- la mise en sécurité du chantier, la signalisation et le balisage et la fermeture des chemins piétons
- L’aménagement des sites de travaux (élagage ou débroussaillage, reprise sommaire de la plateforme d’accès, mise en place des installations provisoires de chantier, …) ;
- L’aménagement de la D.Z., y compris toutes les démarches à l’obtention des autorisations nécessaires, puis éventuel élagage/abattage si accord préalable des propriétaires.
- La fourniture, le transport (de quelque manière que ce soit) jusqu’au site principal du chantier et la mise en œuvre de tout matériel ou matériau nécessaire au respect de toutes les conditions d’hygiène et de sécurité sur le chantier, au respect des contraintes environnementales, à la bonne exécution des prestations prises en compte dans le métré des travaux et à toute opération de contrôle ;
- Quelles que soient les conditions techniques ou météorologiques, le déplacement journalier en toute sécurité de tout personnel, engin, véhicule, le transport (de quelque manière que ce soit) de tout matériel ou matériau, depuis le site principal du chantier jusqu’à chacun des postes de travail ou de mise en œuvre des prestations prises en compte dans le métré des travaux, 
- Le piquetage général des travaux, la mise en place de repères permettant un contrôle continu des réalisations et la maintenance de l’ensemble du dispositif topographique pendant toute la durée du chantier
- Le constat de la remise en état en présence du maître d’oeuvre.
- L’entretien et la remise en état des accès, le ramassage de tous les détritus issus des travaux et toute mesure définie dans le Plan Qualité</t>
    </r>
  </si>
  <si>
    <r>
      <rPr>
        <b/>
        <u/>
        <sz val="10"/>
        <rFont val="Times New Roman"/>
        <family val="1"/>
      </rPr>
      <t>Dérivation des eaux et mise à sec de la zone de travaux</t>
    </r>
    <r>
      <rPr>
        <sz val="10"/>
        <rFont val="Times New Roman"/>
        <family val="1"/>
      </rPr>
      <t xml:space="preserve">. 
Ce prix est rémunéré au forfait et comprend les prescriptions de CCTP, notamment :
- les éventuels déplacements de matériel ou d'engins, et petits terrassements nécessaires au montage, puis démontage, du dispositif de dérivation des eaux
- la dérivation provisoire par busage et batardeau pour permettre le travail hors d'eau, ou par tout autre dispositif proposé par l'entreprise sous réserve d'une validation préalable du maitre d'oeuvre. 
- Toute éventuelle opération de pompage pour assécher les fonds de fouille lors des bétonnages.
- La gestion de la sortie du busage pour éviter les risques d'affouillement, d'érosion
- toute opération de remise en état ou maintenance en cours de chantier.
- le démontage de la dérivation en fin de travaux, y compris évacuation des éventuels matériaux d'apports provisoires.
</t>
    </r>
  </si>
  <si>
    <r>
      <rPr>
        <b/>
        <u/>
        <sz val="10"/>
        <rFont val="Times New Roman"/>
        <family val="1"/>
      </rPr>
      <t>Terrassement pour la réalisation des fouilles</t>
    </r>
    <r>
      <rPr>
        <sz val="10"/>
        <rFont val="Times New Roman"/>
        <family val="1"/>
      </rPr>
      <t xml:space="preserve">
Ce prix rémunère forfaitairement le terrassement nécessaire au décaissement de l'ouvrage préalable aux travaux de confortement. Tout terrassement provisoire, y compris déplacement, transport éventuel sera réputé intégré. Le choix des moyens / des outils de terrassement est laissé à l'appréciation de l'entreprise (pelle mécanique ou terrassement manuel notamment) ; tous frais liés à une éventuelle modification de technique en cours de chantier sera réputé inclus. </t>
    </r>
  </si>
  <si>
    <r>
      <rPr>
        <b/>
        <u/>
        <sz val="10"/>
        <rFont val="Times New Roman"/>
        <family val="1"/>
      </rPr>
      <t>Réalisation du confortement en béton armé</t>
    </r>
    <r>
      <rPr>
        <b/>
        <sz val="10"/>
        <rFont val="Times New Roman"/>
        <family val="1"/>
      </rPr>
      <t xml:space="preserve">
</t>
    </r>
    <r>
      <rPr>
        <sz val="10"/>
        <rFont val="Times New Roman"/>
        <family val="1"/>
      </rPr>
      <t xml:space="preserve">Ce prix est rémunéré au m3 et comprend l'ensemble des prescriptions du CCTP notamment :
- la préparation de la surface support
- la fourniture et mise en oeuvre (scellement) des fers de reprise
- la fourniture et mise en place éventuelle du produit de reprise (colle ou résine) sur la surface support, selon les dispositions prévues au PAQ.
- la fourniture et mise en oeuvre du ferraillage et des coffrages
- la fourniture et mise en œuvre du béton y compris la vibration
- la réalisation des jeux d'éprouvettes prévues au CCTP et les essais de controle de résistance à la compression prévus au CCTP
- le décoffrage et travaux de finition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</si>
</sst>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 &quot;€&quot;_-;\-* #,##0\ &quot;€&quot;_-;_-* &quot;-&quot;??\ &quot;€&quot;_-;_-@_-"/>
  </numFmts>
  <fonts count="11" x14ac:knownFonts="1">
    <font>
      <sz val="10"/>
      <name val="Arial"/>
    </font>
    <font>
      <sz val="10"/>
      <name val="Times New Roman"/>
      <family val="1"/>
    </font>
    <font>
      <b/>
      <sz val="10"/>
      <name val="Times New Roman"/>
      <family val="1"/>
    </font>
    <font>
      <b/>
      <sz val="8"/>
      <name val="Times New Roman"/>
      <family val="1"/>
    </font>
    <font>
      <sz val="12"/>
      <name val="Times New Roman"/>
      <family val="1"/>
    </font>
    <font>
      <sz val="10"/>
      <name val="Arial"/>
      <family val="2"/>
    </font>
    <font>
      <b/>
      <sz val="11"/>
      <name val="Times New Roman"/>
      <family val="1"/>
    </font>
    <font>
      <sz val="10"/>
      <name val="Arial"/>
      <family val="2"/>
    </font>
    <font>
      <b/>
      <u/>
      <sz val="10"/>
      <name val="Times New Roman"/>
      <family val="1"/>
    </font>
    <font>
      <u/>
      <sz val="10"/>
      <name val="Times New Roman"/>
      <family val="1"/>
    </font>
    <font>
      <i/>
      <sz val="10"/>
      <name val="Times New Roman"/>
      <family val="1"/>
    </font>
  </fonts>
  <fills count="3">
    <fill>
      <patternFill patternType="none"/>
    </fill>
    <fill>
      <patternFill patternType="gray125"/>
    </fill>
    <fill>
      <patternFill patternType="solid">
        <fgColor theme="8" tint="0.59999389629810485"/>
        <bgColor indexed="64"/>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57"/>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thin">
        <color indexed="17"/>
      </top>
      <bottom style="thin">
        <color indexed="17"/>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0" fontId="5" fillId="0" borderId="0"/>
    <xf numFmtId="44" fontId="7" fillId="0" borderId="0" applyFont="0" applyFill="0" applyBorder="0" applyAlignment="0" applyProtection="0"/>
  </cellStyleXfs>
  <cellXfs count="58">
    <xf numFmtId="0" fontId="0" fillId="0" borderId="0" xfId="0"/>
    <xf numFmtId="0" fontId="2" fillId="0" borderId="0" xfId="0" applyFont="1" applyAlignment="1">
      <alignment horizontal="center" vertical="center"/>
    </xf>
    <xf numFmtId="0" fontId="2" fillId="0" borderId="1" xfId="0" applyFont="1" applyBorder="1" applyAlignment="1">
      <alignment horizontal="center" vertical="center"/>
    </xf>
    <xf numFmtId="0" fontId="1" fillId="0" borderId="0" xfId="0" applyFont="1" applyAlignment="1">
      <alignment vertical="center"/>
    </xf>
    <xf numFmtId="164" fontId="1" fillId="0" borderId="0" xfId="0" applyNumberFormat="1" applyFont="1" applyAlignment="1">
      <alignment vertical="center"/>
    </xf>
    <xf numFmtId="0" fontId="1" fillId="0" borderId="2" xfId="0" applyFont="1" applyBorder="1" applyAlignment="1">
      <alignment vertical="center"/>
    </xf>
    <xf numFmtId="0" fontId="1" fillId="0" borderId="0" xfId="0" applyFont="1" applyAlignment="1">
      <alignment vertical="center" wrapText="1"/>
    </xf>
    <xf numFmtId="0" fontId="2" fillId="0" borderId="7" xfId="0" applyFont="1" applyBorder="1" applyAlignment="1">
      <alignment horizontal="center" vertical="center" wrapText="1"/>
    </xf>
    <xf numFmtId="0" fontId="1" fillId="0" borderId="2" xfId="0" applyFont="1" applyBorder="1" applyAlignment="1">
      <alignment vertical="center" wrapText="1"/>
    </xf>
    <xf numFmtId="0" fontId="1" fillId="0" borderId="8" xfId="0" applyFont="1" applyBorder="1" applyAlignment="1">
      <alignment horizontal="center" vertical="center"/>
    </xf>
    <xf numFmtId="164" fontId="2" fillId="0" borderId="4" xfId="0" applyNumberFormat="1" applyFont="1" applyBorder="1" applyAlignment="1">
      <alignment horizontal="center" vertical="center" wrapText="1"/>
    </xf>
    <xf numFmtId="0" fontId="4" fillId="0" borderId="0" xfId="0" applyFont="1" applyAlignment="1">
      <alignment vertical="center"/>
    </xf>
    <xf numFmtId="0" fontId="4" fillId="0" borderId="0" xfId="0" applyFont="1" applyAlignment="1">
      <alignment vertical="center" wrapText="1"/>
    </xf>
    <xf numFmtId="164" fontId="4" fillId="0" borderId="0" xfId="0" applyNumberFormat="1" applyFont="1" applyAlignment="1">
      <alignment vertical="center"/>
    </xf>
    <xf numFmtId="0" fontId="4" fillId="0" borderId="0" xfId="0" applyFont="1" applyAlignment="1">
      <alignment horizontal="right" vertical="center" wrapText="1"/>
    </xf>
    <xf numFmtId="0" fontId="1" fillId="0" borderId="2" xfId="1" applyFont="1" applyBorder="1" applyAlignment="1">
      <alignment horizontal="left" vertical="center" wrapText="1"/>
    </xf>
    <xf numFmtId="0" fontId="1" fillId="0" borderId="24" xfId="0" applyFont="1" applyBorder="1" applyAlignment="1">
      <alignment horizontal="left" vertical="top" wrapText="1"/>
    </xf>
    <xf numFmtId="0" fontId="1" fillId="0" borderId="2" xfId="1" applyFont="1" applyBorder="1" applyAlignment="1">
      <alignment horizontal="left" vertical="top" wrapText="1"/>
    </xf>
    <xf numFmtId="0" fontId="1" fillId="0" borderId="18" xfId="0" applyFont="1" applyBorder="1" applyAlignment="1">
      <alignment horizontal="center" vertical="center"/>
    </xf>
    <xf numFmtId="0" fontId="2"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9" xfId="0" applyFont="1" applyBorder="1" applyAlignment="1">
      <alignment horizontal="center" vertical="center"/>
    </xf>
    <xf numFmtId="0" fontId="2" fillId="2" borderId="15" xfId="0" applyFont="1" applyFill="1" applyBorder="1" applyAlignment="1">
      <alignment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3" fillId="0" borderId="30" xfId="0" applyFont="1" applyBorder="1" applyAlignment="1">
      <alignment horizontal="center" vertical="center"/>
    </xf>
    <xf numFmtId="164" fontId="2" fillId="0" borderId="32" xfId="0" applyNumberFormat="1" applyFont="1" applyBorder="1" applyAlignment="1">
      <alignment horizontal="center" vertical="center"/>
    </xf>
    <xf numFmtId="0" fontId="1" fillId="0" borderId="25" xfId="0" applyFont="1" applyBorder="1" applyAlignment="1">
      <alignment horizontal="center" vertical="center"/>
    </xf>
    <xf numFmtId="0" fontId="2" fillId="2" borderId="31" xfId="0" applyFont="1" applyFill="1" applyBorder="1" applyAlignment="1">
      <alignment vertical="center"/>
    </xf>
    <xf numFmtId="0" fontId="2" fillId="2" borderId="33" xfId="0" applyFont="1" applyFill="1" applyBorder="1" applyAlignment="1">
      <alignment vertical="center"/>
    </xf>
    <xf numFmtId="0" fontId="2" fillId="2" borderId="34" xfId="0" applyFont="1" applyFill="1" applyBorder="1" applyAlignment="1">
      <alignment vertical="center"/>
    </xf>
    <xf numFmtId="0" fontId="1" fillId="0" borderId="19" xfId="0" applyFont="1" applyBorder="1" applyAlignment="1">
      <alignment vertical="center" wrapText="1"/>
    </xf>
    <xf numFmtId="0" fontId="1" fillId="0" borderId="20" xfId="0" applyFont="1" applyBorder="1" applyAlignment="1">
      <alignment vertical="center"/>
    </xf>
    <xf numFmtId="0" fontId="1" fillId="0" borderId="10" xfId="0" applyFont="1" applyBorder="1" applyAlignment="1">
      <alignment horizontal="center" vertical="center"/>
    </xf>
    <xf numFmtId="0" fontId="1" fillId="0" borderId="11" xfId="0" applyFont="1" applyBorder="1" applyAlignment="1">
      <alignment vertical="center"/>
    </xf>
    <xf numFmtId="0" fontId="1" fillId="0" borderId="12" xfId="0" applyFont="1" applyBorder="1" applyAlignment="1">
      <alignment horizontal="center" vertical="center"/>
    </xf>
    <xf numFmtId="0" fontId="1" fillId="0" borderId="21" xfId="0" applyFont="1" applyBorder="1" applyAlignment="1">
      <alignment vertical="center" wrapText="1"/>
    </xf>
    <xf numFmtId="0" fontId="1" fillId="0" borderId="13" xfId="0" applyFont="1" applyBorder="1" applyAlignment="1">
      <alignment vertical="center"/>
    </xf>
    <xf numFmtId="165" fontId="1" fillId="0" borderId="2" xfId="2" applyNumberFormat="1" applyFont="1" applyBorder="1" applyAlignment="1">
      <alignment vertical="center"/>
    </xf>
    <xf numFmtId="165" fontId="2" fillId="2" borderId="16" xfId="2" applyNumberFormat="1" applyFont="1" applyFill="1" applyBorder="1" applyAlignment="1">
      <alignment vertical="center"/>
    </xf>
    <xf numFmtId="0" fontId="1" fillId="0" borderId="28" xfId="1" applyFont="1" applyBorder="1" applyAlignment="1">
      <alignment horizontal="center" vertical="center" wrapText="1"/>
    </xf>
    <xf numFmtId="164" fontId="1" fillId="0" borderId="23" xfId="0" applyNumberFormat="1" applyFont="1" applyBorder="1" applyAlignment="1">
      <alignment horizontal="center" vertical="center" wrapText="1"/>
    </xf>
    <xf numFmtId="0" fontId="2" fillId="0" borderId="31" xfId="0" applyFont="1" applyBorder="1" applyAlignment="1">
      <alignment vertical="center"/>
    </xf>
    <xf numFmtId="0" fontId="2" fillId="0" borderId="19" xfId="0" applyFont="1" applyBorder="1" applyAlignment="1">
      <alignment vertical="center"/>
    </xf>
    <xf numFmtId="165" fontId="2" fillId="0" borderId="4" xfId="2" applyNumberFormat="1" applyFont="1" applyBorder="1" applyAlignment="1">
      <alignment vertical="center"/>
    </xf>
    <xf numFmtId="0" fontId="2" fillId="0" borderId="0" xfId="0" applyFont="1" applyAlignment="1">
      <alignment vertical="center"/>
    </xf>
    <xf numFmtId="0" fontId="2" fillId="0" borderId="9" xfId="0" applyFont="1" applyBorder="1" applyAlignment="1">
      <alignment vertical="center"/>
    </xf>
    <xf numFmtId="0" fontId="2" fillId="0" borderId="3" xfId="0" applyFont="1" applyBorder="1" applyAlignment="1">
      <alignment vertical="center"/>
    </xf>
    <xf numFmtId="165" fontId="2" fillId="0" borderId="6" xfId="2" applyNumberFormat="1" applyFont="1" applyBorder="1" applyAlignment="1">
      <alignment vertical="center"/>
    </xf>
    <xf numFmtId="0" fontId="10" fillId="0" borderId="8" xfId="0" applyFont="1" applyBorder="1" applyAlignment="1">
      <alignment vertical="center"/>
    </xf>
    <xf numFmtId="165" fontId="10" fillId="0" borderId="5" xfId="2" applyNumberFormat="1" applyFont="1" applyBorder="1" applyAlignment="1">
      <alignment vertical="center"/>
    </xf>
    <xf numFmtId="9" fontId="10" fillId="0" borderId="2" xfId="0" applyNumberFormat="1" applyFont="1" applyBorder="1" applyAlignment="1">
      <alignment horizontal="center" vertical="center"/>
    </xf>
    <xf numFmtId="0" fontId="1" fillId="0" borderId="0" xfId="0" applyFont="1" applyAlignment="1">
      <alignment horizontal="right" vertical="center"/>
    </xf>
    <xf numFmtId="0" fontId="1" fillId="0" borderId="14" xfId="0" applyFont="1" applyBorder="1" applyAlignment="1">
      <alignment horizontal="right" vertical="center"/>
    </xf>
    <xf numFmtId="0" fontId="6" fillId="0" borderId="22" xfId="0" applyFont="1" applyBorder="1" applyAlignment="1">
      <alignment horizontal="center" vertical="center"/>
    </xf>
    <xf numFmtId="164" fontId="1" fillId="0" borderId="0" xfId="0" applyNumberFormat="1" applyFont="1" applyAlignment="1">
      <alignment horizontal="right" vertical="center"/>
    </xf>
    <xf numFmtId="0" fontId="2" fillId="0" borderId="30" xfId="0" applyFont="1" applyBorder="1" applyAlignment="1">
      <alignment horizontal="center" vertical="center"/>
    </xf>
  </cellXfs>
  <cellStyles count="3">
    <cellStyle name="Monétaire" xfId="2" builtinId="4"/>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dimension ref="A1:D22"/>
  <sheetViews>
    <sheetView view="pageLayout" topLeftCell="A9" zoomScale="40" zoomScaleNormal="85" zoomScaleSheetLayoutView="70" zoomScalePageLayoutView="40" workbookViewId="0">
      <selection activeCell="C15" sqref="C15"/>
    </sheetView>
  </sheetViews>
  <sheetFormatPr baseColWidth="10" defaultColWidth="11.42578125" defaultRowHeight="12.75" x14ac:dyDescent="0.2"/>
  <cols>
    <col min="1" max="1" width="4" style="3" customWidth="1"/>
    <col min="2" max="2" width="86.28515625" style="6" customWidth="1"/>
    <col min="3" max="3" width="12.42578125" style="6" customWidth="1"/>
    <col min="4" max="4" width="22.42578125" style="4" customWidth="1"/>
    <col min="5" max="16384" width="11.42578125" style="3"/>
  </cols>
  <sheetData>
    <row r="1" spans="1:4" x14ac:dyDescent="0.2">
      <c r="A1" s="53" t="s">
        <v>11</v>
      </c>
      <c r="B1" s="53"/>
      <c r="C1" s="53"/>
      <c r="D1" s="53"/>
    </row>
    <row r="2" spans="1:4" x14ac:dyDescent="0.2">
      <c r="A2" s="53" t="s">
        <v>12</v>
      </c>
      <c r="B2" s="53"/>
      <c r="C2" s="53"/>
      <c r="D2" s="53"/>
    </row>
    <row r="3" spans="1:4" x14ac:dyDescent="0.2">
      <c r="A3" s="54" t="s">
        <v>24</v>
      </c>
      <c r="B3" s="54"/>
      <c r="C3" s="54"/>
      <c r="D3" s="54"/>
    </row>
    <row r="7" spans="1:4" ht="20.25" customHeight="1" x14ac:dyDescent="0.2">
      <c r="A7" s="55" t="s">
        <v>6</v>
      </c>
      <c r="B7" s="55"/>
      <c r="C7" s="55"/>
      <c r="D7" s="55"/>
    </row>
    <row r="9" spans="1:4" s="1" customFormat="1" ht="24.95" customHeight="1" x14ac:dyDescent="0.2">
      <c r="A9" s="2" t="s">
        <v>0</v>
      </c>
      <c r="B9" s="7" t="s">
        <v>1</v>
      </c>
      <c r="C9" s="19" t="s">
        <v>14</v>
      </c>
      <c r="D9" s="10" t="s">
        <v>7</v>
      </c>
    </row>
    <row r="10" spans="1:4" s="1" customFormat="1" ht="114.75" x14ac:dyDescent="0.2">
      <c r="A10" s="28">
        <v>1</v>
      </c>
      <c r="B10" s="16" t="s">
        <v>26</v>
      </c>
      <c r="C10" s="20" t="s">
        <v>15</v>
      </c>
      <c r="D10" s="42"/>
    </row>
    <row r="11" spans="1:4" s="1" customFormat="1" ht="37.5" customHeight="1" x14ac:dyDescent="0.2">
      <c r="A11" s="28">
        <v>2</v>
      </c>
      <c r="B11" s="16" t="s">
        <v>27</v>
      </c>
      <c r="C11" s="20" t="s">
        <v>15</v>
      </c>
      <c r="D11" s="42"/>
    </row>
    <row r="12" spans="1:4" ht="363" customHeight="1" x14ac:dyDescent="0.2">
      <c r="A12" s="9">
        <v>3</v>
      </c>
      <c r="B12" s="15" t="s">
        <v>28</v>
      </c>
      <c r="C12" s="20" t="s">
        <v>15</v>
      </c>
      <c r="D12" s="42"/>
    </row>
    <row r="13" spans="1:4" ht="153" x14ac:dyDescent="0.2">
      <c r="A13" s="9">
        <v>4</v>
      </c>
      <c r="B13" s="17" t="s">
        <v>29</v>
      </c>
      <c r="C13" s="41" t="s">
        <v>15</v>
      </c>
      <c r="D13" s="42"/>
    </row>
    <row r="14" spans="1:4" ht="93.75" customHeight="1" x14ac:dyDescent="0.2">
      <c r="A14" s="9">
        <v>5</v>
      </c>
      <c r="B14" s="15" t="s">
        <v>30</v>
      </c>
      <c r="C14" s="41" t="s">
        <v>15</v>
      </c>
      <c r="D14" s="42"/>
    </row>
    <row r="15" spans="1:4" ht="153" x14ac:dyDescent="0.2">
      <c r="A15" s="9">
        <v>6</v>
      </c>
      <c r="B15" s="17" t="s">
        <v>31</v>
      </c>
      <c r="C15" s="41" t="s">
        <v>10</v>
      </c>
      <c r="D15" s="42"/>
    </row>
    <row r="17" spans="1:4" ht="15.75" x14ac:dyDescent="0.2">
      <c r="A17" s="11"/>
      <c r="B17" s="14"/>
      <c r="C17" s="14"/>
      <c r="D17" s="13"/>
    </row>
    <row r="18" spans="1:4" ht="15.75" x14ac:dyDescent="0.2">
      <c r="A18" s="11"/>
      <c r="B18" s="3"/>
      <c r="C18" s="3"/>
      <c r="D18" s="13"/>
    </row>
    <row r="19" spans="1:4" ht="15.75" x14ac:dyDescent="0.2">
      <c r="A19" s="11"/>
      <c r="B19" s="14"/>
      <c r="C19" s="14"/>
      <c r="D19" s="13"/>
    </row>
    <row r="20" spans="1:4" ht="15.75" x14ac:dyDescent="0.2">
      <c r="A20" s="11"/>
      <c r="B20" s="12"/>
      <c r="C20" s="12"/>
      <c r="D20" s="13"/>
    </row>
    <row r="21" spans="1:4" ht="15.75" x14ac:dyDescent="0.2">
      <c r="A21" s="11"/>
      <c r="B21" s="14"/>
      <c r="C21" s="14"/>
      <c r="D21" s="13"/>
    </row>
    <row r="22" spans="1:4" ht="15.75" x14ac:dyDescent="0.2">
      <c r="A22" s="11"/>
      <c r="B22" s="3"/>
      <c r="C22" s="3"/>
      <c r="D22" s="13"/>
    </row>
  </sheetData>
  <mergeCells count="4">
    <mergeCell ref="A1:D1"/>
    <mergeCell ref="A2:D2"/>
    <mergeCell ref="A3:D3"/>
    <mergeCell ref="A7:D7"/>
  </mergeCells>
  <phoneticPr fontId="0" type="noConversion"/>
  <pageMargins left="0.78740157480314965" right="0.78740157480314965" top="0.19685039370078741" bottom="1.1811023622047245" header="0.51181102362204722" footer="0.51181102362204722"/>
  <pageSetup paperSize="9" scale="66" firstPageNumber="2" orientation="portrait" useFirstPageNumber="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2">
    <pageSetUpPr fitToPage="1"/>
  </sheetPr>
  <dimension ref="A1:K25"/>
  <sheetViews>
    <sheetView tabSelected="1" view="pageLayout" topLeftCell="A12" zoomScaleNormal="100" zoomScaleSheetLayoutView="100" workbookViewId="0">
      <selection activeCell="H10" sqref="H10"/>
    </sheetView>
  </sheetViews>
  <sheetFormatPr baseColWidth="10" defaultColWidth="11.42578125" defaultRowHeight="12.75" x14ac:dyDescent="0.2"/>
  <cols>
    <col min="1" max="1" width="4" style="3" customWidth="1"/>
    <col min="2" max="2" width="42.7109375" style="6" customWidth="1"/>
    <col min="3" max="3" width="5.140625" style="3" customWidth="1"/>
    <col min="4" max="4" width="5.42578125" style="3" customWidth="1"/>
    <col min="5" max="5" width="16.42578125" style="3" customWidth="1"/>
    <col min="6" max="6" width="21.5703125" style="4" customWidth="1"/>
    <col min="7" max="16384" width="11.42578125" style="3"/>
  </cols>
  <sheetData>
    <row r="1" spans="1:6" x14ac:dyDescent="0.2">
      <c r="A1" s="56" t="s">
        <v>11</v>
      </c>
      <c r="B1" s="56"/>
      <c r="C1" s="56"/>
      <c r="D1" s="56"/>
      <c r="E1" s="56"/>
      <c r="F1" s="56"/>
    </row>
    <row r="2" spans="1:6" x14ac:dyDescent="0.2">
      <c r="A2" s="53" t="s">
        <v>12</v>
      </c>
      <c r="B2" s="53"/>
      <c r="C2" s="53"/>
      <c r="D2" s="53"/>
      <c r="E2" s="53"/>
      <c r="F2" s="53"/>
    </row>
    <row r="3" spans="1:6" x14ac:dyDescent="0.2">
      <c r="A3" s="54" t="s">
        <v>24</v>
      </c>
      <c r="B3" s="54"/>
      <c r="C3" s="54"/>
      <c r="D3" s="54"/>
      <c r="E3" s="54"/>
      <c r="F3" s="54"/>
    </row>
    <row r="6" spans="1:6" ht="27.95" customHeight="1" x14ac:dyDescent="0.2">
      <c r="A6" s="55" t="s">
        <v>13</v>
      </c>
      <c r="B6" s="55"/>
      <c r="C6" s="55"/>
      <c r="D6" s="55"/>
      <c r="E6" s="55"/>
      <c r="F6" s="55"/>
    </row>
    <row r="7" spans="1:6" ht="13.5" thickBot="1" x14ac:dyDescent="0.25"/>
    <row r="8" spans="1:6" s="1" customFormat="1" ht="24.95" customHeight="1" thickBot="1" x14ac:dyDescent="0.25">
      <c r="A8" s="22" t="s">
        <v>0</v>
      </c>
      <c r="B8" s="21" t="s">
        <v>1</v>
      </c>
      <c r="C8" s="57" t="s">
        <v>2</v>
      </c>
      <c r="D8" s="57"/>
      <c r="E8" s="26" t="s">
        <v>3</v>
      </c>
      <c r="F8" s="27" t="s">
        <v>20</v>
      </c>
    </row>
    <row r="9" spans="1:6" x14ac:dyDescent="0.2">
      <c r="A9" s="29" t="s">
        <v>18</v>
      </c>
      <c r="B9" s="30"/>
      <c r="C9" s="30"/>
      <c r="D9" s="30"/>
      <c r="E9" s="30"/>
      <c r="F9" s="31"/>
    </row>
    <row r="10" spans="1:6" ht="45.75" customHeight="1" x14ac:dyDescent="0.2">
      <c r="A10" s="9">
        <v>1</v>
      </c>
      <c r="B10" s="8" t="s">
        <v>25</v>
      </c>
      <c r="C10" s="5">
        <v>1</v>
      </c>
      <c r="D10" s="5" t="s">
        <v>9</v>
      </c>
      <c r="E10" s="39">
        <f>VLOOKUP('DE à remplir'!A10,'BPU à remplir'!$A$10:$D$15,4,FALSE)</f>
        <v>0</v>
      </c>
      <c r="F10" s="39">
        <f>E10*C10</f>
        <v>0</v>
      </c>
    </row>
    <row r="11" spans="1:6" ht="29.25" customHeight="1" x14ac:dyDescent="0.2">
      <c r="A11" s="9">
        <v>2</v>
      </c>
      <c r="B11" s="8" t="s">
        <v>16</v>
      </c>
      <c r="C11" s="5">
        <v>1</v>
      </c>
      <c r="D11" s="5" t="s">
        <v>9</v>
      </c>
      <c r="E11" s="39">
        <f>VLOOKUP('DE à remplir'!A11,'BPU à remplir'!$A$10:$D$15,4,FALSE)</f>
        <v>0</v>
      </c>
      <c r="F11" s="39">
        <f t="shared" ref="F11:F16" si="0">E11*C11</f>
        <v>0</v>
      </c>
    </row>
    <row r="12" spans="1:6" ht="29.25" customHeight="1" x14ac:dyDescent="0.2">
      <c r="A12" s="9">
        <v>3</v>
      </c>
      <c r="B12" s="8" t="s">
        <v>8</v>
      </c>
      <c r="C12" s="5">
        <v>1</v>
      </c>
      <c r="D12" s="5" t="s">
        <v>9</v>
      </c>
      <c r="E12" s="39">
        <f>VLOOKUP('DE à remplir'!A12,'BPU à remplir'!$A$10:$D$15,4,FALSE)</f>
        <v>0</v>
      </c>
      <c r="F12" s="39">
        <f t="shared" si="0"/>
        <v>0</v>
      </c>
    </row>
    <row r="13" spans="1:6" ht="29.25" customHeight="1" x14ac:dyDescent="0.2">
      <c r="A13" s="9">
        <v>4</v>
      </c>
      <c r="B13" s="8" t="s">
        <v>17</v>
      </c>
      <c r="C13" s="5">
        <v>1</v>
      </c>
      <c r="D13" s="5" t="s">
        <v>9</v>
      </c>
      <c r="E13" s="39">
        <f>VLOOKUP('DE à remplir'!A13,'BPU à remplir'!$A$10:$D$15,4,FALSE)</f>
        <v>0</v>
      </c>
      <c r="F13" s="39">
        <f t="shared" si="0"/>
        <v>0</v>
      </c>
    </row>
    <row r="14" spans="1:6" x14ac:dyDescent="0.2">
      <c r="A14" s="23" t="s">
        <v>19</v>
      </c>
      <c r="B14" s="24"/>
      <c r="C14" s="24"/>
      <c r="D14" s="24"/>
      <c r="E14" s="40"/>
      <c r="F14" s="25"/>
    </row>
    <row r="15" spans="1:6" ht="28.5" customHeight="1" x14ac:dyDescent="0.2">
      <c r="A15" s="9">
        <v>5</v>
      </c>
      <c r="B15" s="8" t="s">
        <v>22</v>
      </c>
      <c r="C15" s="5">
        <v>1</v>
      </c>
      <c r="D15" s="5" t="s">
        <v>9</v>
      </c>
      <c r="E15" s="39">
        <f>VLOOKUP('DE à remplir'!A15,'BPU à remplir'!$A$10:$D$15,4,FALSE)</f>
        <v>0</v>
      </c>
      <c r="F15" s="39">
        <f t="shared" si="0"/>
        <v>0</v>
      </c>
    </row>
    <row r="16" spans="1:6" ht="28.5" customHeight="1" thickBot="1" x14ac:dyDescent="0.25">
      <c r="A16" s="9">
        <v>6</v>
      </c>
      <c r="B16" s="8" t="s">
        <v>23</v>
      </c>
      <c r="C16" s="5">
        <v>96</v>
      </c>
      <c r="D16" s="5" t="s">
        <v>10</v>
      </c>
      <c r="E16" s="39">
        <f>VLOOKUP('DE à remplir'!A16,'BPU à remplir'!$A$10:$D$15,4,FALSE)</f>
        <v>0</v>
      </c>
      <c r="F16" s="39">
        <f t="shared" si="0"/>
        <v>0</v>
      </c>
    </row>
    <row r="17" spans="1:11" ht="27.75" customHeight="1" x14ac:dyDescent="0.2">
      <c r="A17" s="18"/>
      <c r="B17" s="32"/>
      <c r="C17" s="33"/>
      <c r="D17" s="43" t="s">
        <v>4</v>
      </c>
      <c r="E17" s="44"/>
      <c r="F17" s="45">
        <f>SUM(F10:F16)</f>
        <v>0</v>
      </c>
      <c r="G17" s="46"/>
      <c r="K17" s="4"/>
    </row>
    <row r="18" spans="1:11" ht="27.75" customHeight="1" x14ac:dyDescent="0.2">
      <c r="A18" s="34"/>
      <c r="C18" s="35"/>
      <c r="D18" s="50" t="s">
        <v>21</v>
      </c>
      <c r="E18" s="52">
        <v>0.2</v>
      </c>
      <c r="F18" s="51">
        <f>+F17*0.2</f>
        <v>0</v>
      </c>
      <c r="K18" s="4"/>
    </row>
    <row r="19" spans="1:11" ht="27.75" customHeight="1" thickBot="1" x14ac:dyDescent="0.25">
      <c r="A19" s="36"/>
      <c r="B19" s="37"/>
      <c r="C19" s="38"/>
      <c r="D19" s="47" t="s">
        <v>5</v>
      </c>
      <c r="E19" s="48"/>
      <c r="F19" s="49">
        <f>+F17+F18</f>
        <v>0</v>
      </c>
    </row>
    <row r="20" spans="1:11" ht="15.75" x14ac:dyDescent="0.2">
      <c r="A20" s="11"/>
      <c r="B20" s="12"/>
      <c r="C20" s="11"/>
      <c r="D20" s="11"/>
      <c r="E20" s="11"/>
      <c r="F20" s="13"/>
    </row>
    <row r="21" spans="1:11" ht="15.75" x14ac:dyDescent="0.2">
      <c r="A21" s="11"/>
      <c r="B21" s="12"/>
      <c r="C21" s="11"/>
      <c r="D21" s="11"/>
      <c r="E21" s="11"/>
      <c r="F21" s="13"/>
    </row>
    <row r="22" spans="1:11" ht="15.75" x14ac:dyDescent="0.2">
      <c r="A22" s="11"/>
      <c r="B22" s="12"/>
      <c r="C22" s="11"/>
      <c r="D22" s="11"/>
      <c r="E22" s="11"/>
      <c r="F22" s="13"/>
    </row>
    <row r="23" spans="1:11" ht="15.75" x14ac:dyDescent="0.2">
      <c r="A23" s="11"/>
      <c r="B23" s="12"/>
      <c r="C23" s="11"/>
      <c r="D23" s="11"/>
      <c r="E23" s="11"/>
      <c r="F23" s="13"/>
    </row>
    <row r="24" spans="1:11" ht="15.75" x14ac:dyDescent="0.2">
      <c r="A24" s="11"/>
      <c r="B24" s="12"/>
      <c r="C24" s="11"/>
      <c r="D24" s="11"/>
      <c r="E24" s="11"/>
      <c r="F24" s="13"/>
    </row>
    <row r="25" spans="1:11" ht="15.75" x14ac:dyDescent="0.2">
      <c r="A25" s="11"/>
      <c r="B25" s="12"/>
      <c r="C25" s="11"/>
      <c r="D25" s="11"/>
      <c r="E25" s="11"/>
      <c r="F25" s="13"/>
    </row>
  </sheetData>
  <mergeCells count="5">
    <mergeCell ref="A1:F1"/>
    <mergeCell ref="A2:F2"/>
    <mergeCell ref="A3:F3"/>
    <mergeCell ref="A6:F6"/>
    <mergeCell ref="C8:D8"/>
  </mergeCells>
  <pageMargins left="0.78740157480314965" right="0.78740157480314965" top="0.19685039370078741" bottom="1.1811023622047245" header="0.51181102362204722" footer="0.51181102362204722"/>
  <pageSetup paperSize="9" scale="91" firstPageNumber="2" orientation="portrait" useFirstPageNumber="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BPU à remplir</vt:lpstr>
      <vt:lpstr>DE à remplir</vt:lpstr>
      <vt:lpstr>'BPU à remplir'!Impression_des_titres</vt:lpstr>
      <vt:lpstr>'DE à remplir'!Impression_des_titres</vt:lpstr>
      <vt:lpstr>'DE à remplir'!Zone_d_impression</vt:lpstr>
    </vt:vector>
  </TitlesOfParts>
  <Company>onf service RTM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RMartin</dc:creator>
  <cp:lastModifiedBy>ETCHEVERRY David</cp:lastModifiedBy>
  <cp:lastPrinted>2025-04-10T12:48:38Z</cp:lastPrinted>
  <dcterms:created xsi:type="dcterms:W3CDTF">2006-09-01T14:01:02Z</dcterms:created>
  <dcterms:modified xsi:type="dcterms:W3CDTF">2025-04-10T12:50:30Z</dcterms:modified>
</cp:coreProperties>
</file>