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50 - PORTES &amp; PORTAILS - COMPRESSEURS - LEVAGE -STATIONS CARBURANT\PROJET 24053\2-ENVOI SAI\Envoi DCE du 27 02 2025\Annexes\Annexes suivi du marché\"/>
    </mc:Choice>
  </mc:AlternateContent>
  <bookViews>
    <workbookView xWindow="0" yWindow="0" windowWidth="28800" windowHeight="11775"/>
  </bookViews>
  <sheets>
    <sheet name="Aide - Lisez moi" sheetId="10" r:id="rId1"/>
    <sheet name="PAGE DE GARDE" sheetId="1" r:id="rId2"/>
    <sheet name="BPU Portes &amp; Portails" sheetId="2" r:id="rId3"/>
    <sheet name="BPU Compresseurs" sheetId="4" r:id="rId4"/>
    <sheet name="BPU Levage" sheetId="6" r:id="rId5"/>
    <sheet name="BPU Station carburant" sheetId="7" r:id="rId6"/>
    <sheet name="BPU Location de matériel" sheetId="8" r:id="rId7"/>
    <sheet name="COEFFICIENTS" sheetId="11" r:id="rId8"/>
    <sheet name="CréationPrixNouveaux TOUS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KV1" localSheetId="0">#REF!</definedName>
    <definedName name="__KV1" localSheetId="3">#REF!</definedName>
    <definedName name="__KV1" localSheetId="4">#REF!</definedName>
    <definedName name="__KV1" localSheetId="6">#REF!</definedName>
    <definedName name="__KV1" localSheetId="5">#REF!</definedName>
    <definedName name="__KV1" localSheetId="7">#REF!</definedName>
    <definedName name="__KV1" localSheetId="8">#REF!</definedName>
    <definedName name="__KV1">#REF!</definedName>
    <definedName name="__Nt1" localSheetId="3">#REF!</definedName>
    <definedName name="__Nt1" localSheetId="4">#REF!</definedName>
    <definedName name="__Nt1" localSheetId="6">#REF!</definedName>
    <definedName name="__Nt1" localSheetId="5">#REF!</definedName>
    <definedName name="__Nt1">#REF!</definedName>
    <definedName name="__Nt10" localSheetId="3">#REF!</definedName>
    <definedName name="__Nt10" localSheetId="4">#REF!</definedName>
    <definedName name="__Nt10" localSheetId="6">#REF!</definedName>
    <definedName name="__Nt10" localSheetId="5">#REF!</definedName>
    <definedName name="__Nt10">#REF!</definedName>
    <definedName name="__Nt11" localSheetId="0">'[1]cotation1 étude'!$C$66</definedName>
    <definedName name="__Nt11" localSheetId="7">'[1]cotation1 étude'!$C$66</definedName>
    <definedName name="__Nt11" localSheetId="8">'[2]cotation1 étude'!$C$66</definedName>
    <definedName name="__Nt11">'[2]cotation1 étude'!$C$66</definedName>
    <definedName name="__Nt113" localSheetId="0">#REF!</definedName>
    <definedName name="__Nt113" localSheetId="3">#REF!</definedName>
    <definedName name="__Nt113" localSheetId="4">#REF!</definedName>
    <definedName name="__Nt113" localSheetId="6">#REF!</definedName>
    <definedName name="__Nt113" localSheetId="5">#REF!</definedName>
    <definedName name="__Nt113" localSheetId="7">#REF!</definedName>
    <definedName name="__Nt113" localSheetId="8">#REF!</definedName>
    <definedName name="__Nt113">#REF!</definedName>
    <definedName name="__Nt12" localSheetId="0">#REF!</definedName>
    <definedName name="__Nt12" localSheetId="3">#REF!</definedName>
    <definedName name="__Nt12" localSheetId="4">#REF!</definedName>
    <definedName name="__Nt12" localSheetId="6">#REF!</definedName>
    <definedName name="__Nt12" localSheetId="5">#REF!</definedName>
    <definedName name="__Nt12" localSheetId="7">#REF!</definedName>
    <definedName name="__Nt12">#REF!</definedName>
    <definedName name="__Nt13" localSheetId="0">#REF!</definedName>
    <definedName name="__Nt13" localSheetId="3">#REF!</definedName>
    <definedName name="__Nt13" localSheetId="4">#REF!</definedName>
    <definedName name="__Nt13" localSheetId="6">#REF!</definedName>
    <definedName name="__Nt13" localSheetId="5">#REF!</definedName>
    <definedName name="__Nt13" localSheetId="7">#REF!</definedName>
    <definedName name="__Nt13">#REF!</definedName>
    <definedName name="__Nt14" localSheetId="3">#REF!</definedName>
    <definedName name="__Nt14" localSheetId="4">#REF!</definedName>
    <definedName name="__Nt14" localSheetId="6">#REF!</definedName>
    <definedName name="__Nt14" localSheetId="5">#REF!</definedName>
    <definedName name="__Nt14">#REF!</definedName>
    <definedName name="__Nt15" localSheetId="3">#REF!</definedName>
    <definedName name="__Nt15" localSheetId="4">#REF!</definedName>
    <definedName name="__Nt15" localSheetId="6">#REF!</definedName>
    <definedName name="__Nt15" localSheetId="5">#REF!</definedName>
    <definedName name="__Nt15">#REF!</definedName>
    <definedName name="__Nt16" localSheetId="0">'[1]cotation1 étude'!$C$82</definedName>
    <definedName name="__Nt16" localSheetId="7">'[1]cotation1 étude'!$C$82</definedName>
    <definedName name="__Nt16" localSheetId="8">'[2]cotation1 étude'!$C$82</definedName>
    <definedName name="__Nt16">'[2]cotation1 étude'!$C$82</definedName>
    <definedName name="__Nt17" localSheetId="0">'[1]cotation1 étude'!$C$20</definedName>
    <definedName name="__Nt17" localSheetId="7">'[1]cotation1 étude'!$C$20</definedName>
    <definedName name="__Nt17" localSheetId="8">'[2]cotation1 étude'!$C$20</definedName>
    <definedName name="__Nt17">'[2]cotation1 étude'!$C$20</definedName>
    <definedName name="__Nt18" localSheetId="0">'[1]cotation1 étude'!$C$48</definedName>
    <definedName name="__Nt18" localSheetId="7">'[1]cotation1 étude'!$C$48</definedName>
    <definedName name="__Nt18" localSheetId="8">'[2]cotation1 étude'!$C$48</definedName>
    <definedName name="__Nt18">'[2]cotation1 étude'!$C$48</definedName>
    <definedName name="__Nt2" localSheetId="0">#REF!</definedName>
    <definedName name="__Nt2" localSheetId="3">#REF!</definedName>
    <definedName name="__Nt2" localSheetId="4">#REF!</definedName>
    <definedName name="__Nt2" localSheetId="6">#REF!</definedName>
    <definedName name="__Nt2" localSheetId="5">#REF!</definedName>
    <definedName name="__Nt2" localSheetId="7">#REF!</definedName>
    <definedName name="__Nt2" localSheetId="8">#REF!</definedName>
    <definedName name="__Nt2">#REF!</definedName>
    <definedName name="__Nt3" localSheetId="0">#REF!</definedName>
    <definedName name="__Nt3" localSheetId="3">#REF!</definedName>
    <definedName name="__Nt3" localSheetId="4">#REF!</definedName>
    <definedName name="__Nt3" localSheetId="6">#REF!</definedName>
    <definedName name="__Nt3" localSheetId="5">#REF!</definedName>
    <definedName name="__Nt3" localSheetId="7">#REF!</definedName>
    <definedName name="__Nt3">#REF!</definedName>
    <definedName name="__Nt4" localSheetId="0">#REF!</definedName>
    <definedName name="__Nt4" localSheetId="3">#REF!</definedName>
    <definedName name="__Nt4" localSheetId="4">#REF!</definedName>
    <definedName name="__Nt4" localSheetId="6">#REF!</definedName>
    <definedName name="__Nt4" localSheetId="5">#REF!</definedName>
    <definedName name="__Nt4" localSheetId="7">#REF!</definedName>
    <definedName name="__Nt4">#REF!</definedName>
    <definedName name="__Nt5" localSheetId="3">#REF!</definedName>
    <definedName name="__Nt5" localSheetId="4">#REF!</definedName>
    <definedName name="__Nt5" localSheetId="6">#REF!</definedName>
    <definedName name="__Nt5" localSheetId="5">#REF!</definedName>
    <definedName name="__Nt5">#REF!</definedName>
    <definedName name="__Nt6" localSheetId="3">#REF!</definedName>
    <definedName name="__Nt6" localSheetId="4">#REF!</definedName>
    <definedName name="__Nt6" localSheetId="6">#REF!</definedName>
    <definedName name="__Nt6" localSheetId="5">#REF!</definedName>
    <definedName name="__Nt6">#REF!</definedName>
    <definedName name="__Nt7" localSheetId="3">#REF!</definedName>
    <definedName name="__Nt7" localSheetId="4">#REF!</definedName>
    <definedName name="__Nt7" localSheetId="6">#REF!</definedName>
    <definedName name="__Nt7" localSheetId="5">#REF!</definedName>
    <definedName name="__Nt7">#REF!</definedName>
    <definedName name="__Nt8" localSheetId="3">#REF!</definedName>
    <definedName name="__Nt8" localSheetId="4">#REF!</definedName>
    <definedName name="__Nt8" localSheetId="6">#REF!</definedName>
    <definedName name="__Nt8" localSheetId="5">#REF!</definedName>
    <definedName name="__Nt8">#REF!</definedName>
    <definedName name="__Nt9" localSheetId="3">#REF!</definedName>
    <definedName name="__Nt9" localSheetId="4">#REF!</definedName>
    <definedName name="__Nt9" localSheetId="6">#REF!</definedName>
    <definedName name="__Nt9" localSheetId="5">#REF!</definedName>
    <definedName name="__Nt9">#REF!</definedName>
    <definedName name="_3_COM" localSheetId="3">'[3]Liste fonctionnement  '!#REF!</definedName>
    <definedName name="_3_COM" localSheetId="4">'[3]Liste fonctionnement  '!#REF!</definedName>
    <definedName name="_3_COM" localSheetId="6">'[3]Liste fonctionnement  '!#REF!</definedName>
    <definedName name="_3_COM" localSheetId="5">'[3]Liste fonctionnement  '!#REF!</definedName>
    <definedName name="_3_COM" localSheetId="1">'[3]Liste fonctionnement  '!#REF!</definedName>
    <definedName name="_3_COM">'[3]Liste fonctionnement  '!#REF!</definedName>
    <definedName name="_3_M" localSheetId="3">'[3]Liste fonctionnement  '!#REF!</definedName>
    <definedName name="_3_M" localSheetId="4">'[3]Liste fonctionnement  '!#REF!</definedName>
    <definedName name="_3_M" localSheetId="6">'[3]Liste fonctionnement  '!#REF!</definedName>
    <definedName name="_3_M" localSheetId="5">'[3]Liste fonctionnement  '!#REF!</definedName>
    <definedName name="_3_M" localSheetId="1">'[3]Liste fonctionnement  '!#REF!</definedName>
    <definedName name="_3_M">'[3]Liste fonctionnement  '!#REF!</definedName>
    <definedName name="_xlnm._FilterDatabase" localSheetId="8" hidden="1">'CréationPrixNouveaux TOUS'!$A$8:$R$206</definedName>
    <definedName name="_Nt1" localSheetId="0">#REF!</definedName>
    <definedName name="_Nt1" localSheetId="3">#REF!</definedName>
    <definedName name="_Nt1" localSheetId="4">#REF!</definedName>
    <definedName name="_Nt1" localSheetId="6">#REF!</definedName>
    <definedName name="_Nt1" localSheetId="5">#REF!</definedName>
    <definedName name="_Nt1" localSheetId="7">#REF!</definedName>
    <definedName name="_Nt1" localSheetId="8">#REF!</definedName>
    <definedName name="_Nt1">#REF!</definedName>
    <definedName name="_Nt10" localSheetId="3">#REF!</definedName>
    <definedName name="_Nt10" localSheetId="4">#REF!</definedName>
    <definedName name="_Nt10" localSheetId="6">#REF!</definedName>
    <definedName name="_Nt10" localSheetId="5">#REF!</definedName>
    <definedName name="_Nt10">#REF!</definedName>
    <definedName name="_Nt11" localSheetId="0">'[4]cotation1 étude'!$C$66</definedName>
    <definedName name="_Nt11" localSheetId="7">'[4]cotation1 étude'!$C$66</definedName>
    <definedName name="_Nt11" localSheetId="8">'[2]cotation1 étude'!$C$66</definedName>
    <definedName name="_Nt11">'[2]cotation1 étude'!$C$66</definedName>
    <definedName name="_Nt113" localSheetId="0">#REF!</definedName>
    <definedName name="_Nt113" localSheetId="3">#REF!</definedName>
    <definedName name="_Nt113" localSheetId="4">#REF!</definedName>
    <definedName name="_Nt113" localSheetId="6">#REF!</definedName>
    <definedName name="_Nt113" localSheetId="5">#REF!</definedName>
    <definedName name="_Nt113" localSheetId="7">#REF!</definedName>
    <definedName name="_Nt113" localSheetId="8">#REF!</definedName>
    <definedName name="_Nt113">#REF!</definedName>
    <definedName name="_Nt12" localSheetId="3">#REF!</definedName>
    <definedName name="_Nt12" localSheetId="4">#REF!</definedName>
    <definedName name="_Nt12" localSheetId="6">#REF!</definedName>
    <definedName name="_Nt12" localSheetId="5">#REF!</definedName>
    <definedName name="_Nt12">#REF!</definedName>
    <definedName name="_Nt13" localSheetId="3">#REF!</definedName>
    <definedName name="_Nt13" localSheetId="4">#REF!</definedName>
    <definedName name="_Nt13" localSheetId="6">#REF!</definedName>
    <definedName name="_Nt13" localSheetId="5">#REF!</definedName>
    <definedName name="_Nt13">#REF!</definedName>
    <definedName name="_Nt14" localSheetId="3">#REF!</definedName>
    <definedName name="_Nt14" localSheetId="4">#REF!</definedName>
    <definedName name="_Nt14" localSheetId="6">#REF!</definedName>
    <definedName name="_Nt14" localSheetId="5">#REF!</definedName>
    <definedName name="_Nt14">#REF!</definedName>
    <definedName name="_Nt15" localSheetId="3">#REF!</definedName>
    <definedName name="_Nt15" localSheetId="4">#REF!</definedName>
    <definedName name="_Nt15" localSheetId="6">#REF!</definedName>
    <definedName name="_Nt15" localSheetId="5">#REF!</definedName>
    <definedName name="_Nt15">#REF!</definedName>
    <definedName name="_Nt16" localSheetId="0">'[4]cotation1 étude'!$C$82</definedName>
    <definedName name="_Nt16" localSheetId="7">'[4]cotation1 étude'!$C$82</definedName>
    <definedName name="_Nt16" localSheetId="8">'[2]cotation1 étude'!$C$82</definedName>
    <definedName name="_Nt16">'[2]cotation1 étude'!$C$82</definedName>
    <definedName name="_Nt17" localSheetId="0">'[4]cotation1 étude'!$C$20</definedName>
    <definedName name="_Nt17" localSheetId="7">'[4]cotation1 étude'!$C$20</definedName>
    <definedName name="_Nt17" localSheetId="8">'[2]cotation1 étude'!$C$20</definedName>
    <definedName name="_Nt17">'[2]cotation1 étude'!$C$20</definedName>
    <definedName name="_Nt18" localSheetId="0">'[4]cotation1 étude'!$C$48</definedName>
    <definedName name="_Nt18" localSheetId="7">'[4]cotation1 étude'!$C$48</definedName>
    <definedName name="_Nt18" localSheetId="8">'[2]cotation1 étude'!$C$48</definedName>
    <definedName name="_Nt18">'[2]cotation1 étude'!$C$48</definedName>
    <definedName name="_Nt2" localSheetId="0">#REF!</definedName>
    <definedName name="_Nt2" localSheetId="3">#REF!</definedName>
    <definedName name="_Nt2" localSheetId="4">#REF!</definedName>
    <definedName name="_Nt2" localSheetId="6">#REF!</definedName>
    <definedName name="_Nt2" localSheetId="5">#REF!</definedName>
    <definedName name="_Nt2" localSheetId="7">#REF!</definedName>
    <definedName name="_Nt2" localSheetId="8">#REF!</definedName>
    <definedName name="_Nt2">#REF!</definedName>
    <definedName name="_Nt3" localSheetId="3">#REF!</definedName>
    <definedName name="_Nt3" localSheetId="4">#REF!</definedName>
    <definedName name="_Nt3" localSheetId="6">#REF!</definedName>
    <definedName name="_Nt3" localSheetId="5">#REF!</definedName>
    <definedName name="_Nt3">#REF!</definedName>
    <definedName name="_Nt4" localSheetId="3">#REF!</definedName>
    <definedName name="_Nt4" localSheetId="4">#REF!</definedName>
    <definedName name="_Nt4" localSheetId="6">#REF!</definedName>
    <definedName name="_Nt4" localSheetId="5">#REF!</definedName>
    <definedName name="_Nt4">#REF!</definedName>
    <definedName name="_Nt42" localSheetId="3">#REF!</definedName>
    <definedName name="_Nt42" localSheetId="4">#REF!</definedName>
    <definedName name="_Nt42" localSheetId="6">#REF!</definedName>
    <definedName name="_Nt42" localSheetId="5">#REF!</definedName>
    <definedName name="_Nt42">#REF!</definedName>
    <definedName name="_Nt5" localSheetId="3">#REF!</definedName>
    <definedName name="_Nt5" localSheetId="4">#REF!</definedName>
    <definedName name="_Nt5" localSheetId="6">#REF!</definedName>
    <definedName name="_Nt5" localSheetId="5">#REF!</definedName>
    <definedName name="_Nt5">#REF!</definedName>
    <definedName name="_Nt6" localSheetId="3">#REF!</definedName>
    <definedName name="_Nt6" localSheetId="4">#REF!</definedName>
    <definedName name="_Nt6" localSheetId="6">#REF!</definedName>
    <definedName name="_Nt6" localSheetId="5">#REF!</definedName>
    <definedName name="_Nt6">#REF!</definedName>
    <definedName name="_Nt7" localSheetId="3">#REF!</definedName>
    <definedName name="_Nt7" localSheetId="4">#REF!</definedName>
    <definedName name="_Nt7" localSheetId="6">#REF!</definedName>
    <definedName name="_Nt7" localSheetId="5">#REF!</definedName>
    <definedName name="_Nt7">#REF!</definedName>
    <definedName name="_Nt8" localSheetId="3">#REF!</definedName>
    <definedName name="_Nt8" localSheetId="4">#REF!</definedName>
    <definedName name="_Nt8" localSheetId="6">#REF!</definedName>
    <definedName name="_Nt8" localSheetId="5">#REF!</definedName>
    <definedName name="_Nt8">#REF!</definedName>
    <definedName name="_Nt9" localSheetId="3">#REF!</definedName>
    <definedName name="_Nt9" localSheetId="4">#REF!</definedName>
    <definedName name="_Nt9" localSheetId="6">#REF!</definedName>
    <definedName name="_Nt9" localSheetId="5">#REF!</definedName>
    <definedName name="_Nt9">#REF!</definedName>
    <definedName name="A.M.I." localSheetId="3">'[3]Liste fonctionnement  '!#REF!</definedName>
    <definedName name="A.M.I." localSheetId="4">'[3]Liste fonctionnement  '!#REF!</definedName>
    <definedName name="A.M.I." localSheetId="6">'[3]Liste fonctionnement  '!#REF!</definedName>
    <definedName name="A.M.I." localSheetId="5">'[3]Liste fonctionnement  '!#REF!</definedName>
    <definedName name="A.M.I." localSheetId="1">'[3]Liste fonctionnement  '!#REF!</definedName>
    <definedName name="A.M.I.">'[3]Liste fonctionnement  '!#REF!</definedName>
    <definedName name="AASTRA" localSheetId="3">'[3]Liste fonctionnement  '!#REF!</definedName>
    <definedName name="AASTRA" localSheetId="4">'[3]Liste fonctionnement  '!#REF!</definedName>
    <definedName name="AASTRA" localSheetId="6">'[3]Liste fonctionnement  '!#REF!</definedName>
    <definedName name="AASTRA" localSheetId="5">'[3]Liste fonctionnement  '!#REF!</definedName>
    <definedName name="AASTRA" localSheetId="1">'[3]Liste fonctionnement  '!#REF!</definedName>
    <definedName name="AASTRA">'[3]Liste fonctionnement  '!#REF!</definedName>
    <definedName name="Absente" localSheetId="3">'[3]Liste fonctionnement  '!#REF!</definedName>
    <definedName name="Absente" localSheetId="4">'[3]Liste fonctionnement  '!#REF!</definedName>
    <definedName name="Absente" localSheetId="6">'[3]Liste fonctionnement  '!#REF!</definedName>
    <definedName name="Absente" localSheetId="5">'[3]Liste fonctionnement  '!#REF!</definedName>
    <definedName name="Absente">'[3]Liste fonctionnement  '!#REF!</definedName>
    <definedName name="Accès" localSheetId="3">'[3]Liste fonctionnement  '!#REF!</definedName>
    <definedName name="Accès" localSheetId="4">'[3]Liste fonctionnement  '!#REF!</definedName>
    <definedName name="Accès" localSheetId="6">'[3]Liste fonctionnement  '!#REF!</definedName>
    <definedName name="Accès" localSheetId="5">'[3]Liste fonctionnement  '!#REF!</definedName>
    <definedName name="Accès">'[3]Liste fonctionnement  '!#REF!</definedName>
    <definedName name="Accessoires_De_Couverture" localSheetId="3">'[3]Liste fonctionnement  '!#REF!</definedName>
    <definedName name="Accessoires_De_Couverture" localSheetId="4">'[3]Liste fonctionnement  '!#REF!</definedName>
    <definedName name="Accessoires_De_Couverture" localSheetId="6">'[3]Liste fonctionnement  '!#REF!</definedName>
    <definedName name="Accessoires_De_Couverture" localSheetId="5">'[3]Liste fonctionnement  '!#REF!</definedName>
    <definedName name="Accessoires_De_Couverture">'[3]Liste fonctionnement  '!#REF!</definedName>
    <definedName name="AEES" localSheetId="3">'[3]Liste fonctionnement  '!#REF!</definedName>
    <definedName name="AEES" localSheetId="4">'[3]Liste fonctionnement  '!#REF!</definedName>
    <definedName name="AEES" localSheetId="6">'[3]Liste fonctionnement  '!#REF!</definedName>
    <definedName name="AEES" localSheetId="5">'[3]Liste fonctionnement  '!#REF!</definedName>
    <definedName name="AEES">'[3]Liste fonctionnement  '!#REF!</definedName>
    <definedName name="AEG" localSheetId="3">'[3]Liste fonctionnement  '!#REF!</definedName>
    <definedName name="AEG" localSheetId="4">'[3]Liste fonctionnement  '!#REF!</definedName>
    <definedName name="AEG" localSheetId="6">'[3]Liste fonctionnement  '!#REF!</definedName>
    <definedName name="AEG" localSheetId="5">'[3]Liste fonctionnement  '!#REF!</definedName>
    <definedName name="AEG">'[3]Liste fonctionnement  '!#REF!</definedName>
    <definedName name="ALCATEL" localSheetId="3">'[3]Liste fonctionnement  '!#REF!</definedName>
    <definedName name="ALCATEL" localSheetId="4">'[3]Liste fonctionnement  '!#REF!</definedName>
    <definedName name="ALCATEL" localSheetId="6">'[3]Liste fonctionnement  '!#REF!</definedName>
    <definedName name="ALCATEL" localSheetId="5">'[3]Liste fonctionnement  '!#REF!</definedName>
    <definedName name="ALCATEL">'[3]Liste fonctionnement  '!#REF!</definedName>
    <definedName name="ALLIED_TELESSIS" localSheetId="3">'[3]Liste fonctionnement  '!#REF!</definedName>
    <definedName name="ALLIED_TELESSIS" localSheetId="4">'[3]Liste fonctionnement  '!#REF!</definedName>
    <definedName name="ALLIED_TELESSIS" localSheetId="6">'[3]Liste fonctionnement  '!#REF!</definedName>
    <definedName name="ALLIED_TELESSIS" localSheetId="5">'[3]Liste fonctionnement  '!#REF!</definedName>
    <definedName name="ALLIED_TELESSIS">'[3]Liste fonctionnement  '!#REF!</definedName>
    <definedName name="Aménagements_Intérieurs_Second_Oeuvre" localSheetId="3">'[3]Liste fonctionnement  '!#REF!</definedName>
    <definedName name="Aménagements_Intérieurs_Second_Oeuvre" localSheetId="4">'[3]Liste fonctionnement  '!#REF!</definedName>
    <definedName name="Aménagements_Intérieurs_Second_Oeuvre" localSheetId="6">'[3]Liste fonctionnement  '!#REF!</definedName>
    <definedName name="Aménagements_Intérieurs_Second_Oeuvre" localSheetId="5">'[3]Liste fonctionnement  '!#REF!</definedName>
    <definedName name="Aménagements_Intérieurs_Second_Oeuvre">'[3]Liste fonctionnement  '!#REF!</definedName>
    <definedName name="Année" localSheetId="3">'[3]Liste fonctionnement  '!#REF!</definedName>
    <definedName name="Année" localSheetId="4">'[3]Liste fonctionnement  '!#REF!</definedName>
    <definedName name="Année" localSheetId="6">'[3]Liste fonctionnement  '!#REF!</definedName>
    <definedName name="Année" localSheetId="5">'[3]Liste fonctionnement  '!#REF!</definedName>
    <definedName name="Année">'[3]Liste fonctionnement  '!#REF!</definedName>
    <definedName name="Anti_intrusion" localSheetId="3">'[3]Liste fonctionnement  '!#REF!</definedName>
    <definedName name="Anti_intrusion" localSheetId="4">'[3]Liste fonctionnement  '!#REF!</definedName>
    <definedName name="Anti_intrusion" localSheetId="6">'[3]Liste fonctionnement  '!#REF!</definedName>
    <definedName name="Anti_intrusion" localSheetId="5">'[3]Liste fonctionnement  '!#REF!</definedName>
    <definedName name="Anti_intrusion">'[3]Liste fonctionnement  '!#REF!</definedName>
    <definedName name="APC" localSheetId="3">'[3]Liste fonctionnement  '!#REF!</definedName>
    <definedName name="APC" localSheetId="4">'[3]Liste fonctionnement  '!#REF!</definedName>
    <definedName name="APC" localSheetId="6">'[3]Liste fonctionnement  '!#REF!</definedName>
    <definedName name="APC" localSheetId="5">'[3]Liste fonctionnement  '!#REF!</definedName>
    <definedName name="APC">'[3]Liste fonctionnement  '!#REF!</definedName>
    <definedName name="ARI" localSheetId="3">'[3]Liste fonctionnement  '!#REF!</definedName>
    <definedName name="ARI" localSheetId="4">'[3]Liste fonctionnement  '!#REF!</definedName>
    <definedName name="ARI" localSheetId="6">'[3]Liste fonctionnement  '!#REF!</definedName>
    <definedName name="ARI" localSheetId="5">'[3]Liste fonctionnement  '!#REF!</definedName>
    <definedName name="ARI">'[3]Liste fonctionnement  '!#REF!</definedName>
    <definedName name="Armoire_électrique" localSheetId="3">'[3]Liste fonctionnement  '!#REF!</definedName>
    <definedName name="Armoire_électrique" localSheetId="4">'[3]Liste fonctionnement  '!#REF!</definedName>
    <definedName name="Armoire_électrique" localSheetId="6">'[3]Liste fonctionnement  '!#REF!</definedName>
    <definedName name="Armoire_électrique" localSheetId="5">'[3]Liste fonctionnement  '!#REF!</definedName>
    <definedName name="Armoire_électrique">'[3]Liste fonctionnement  '!#REF!</definedName>
    <definedName name="ASCOM" localSheetId="3">'[3]Liste fonctionnement  '!#REF!</definedName>
    <definedName name="ASCOM" localSheetId="4">'[3]Liste fonctionnement  '!#REF!</definedName>
    <definedName name="ASCOM" localSheetId="6">'[3]Liste fonctionnement  '!#REF!</definedName>
    <definedName name="ASCOM" localSheetId="5">'[3]Liste fonctionnement  '!#REF!</definedName>
    <definedName name="ASCOM">'[3]Liste fonctionnement  '!#REF!</definedName>
    <definedName name="ATSE" localSheetId="3">'[3]Liste fonctionnement  '!#REF!</definedName>
    <definedName name="ATSE" localSheetId="4">'[3]Liste fonctionnement  '!#REF!</definedName>
    <definedName name="ATSE" localSheetId="6">'[3]Liste fonctionnement  '!#REF!</definedName>
    <definedName name="ATSE" localSheetId="5">'[3]Liste fonctionnement  '!#REF!</definedName>
    <definedName name="ATSE">'[3]Liste fonctionnement  '!#REF!</definedName>
    <definedName name="Autre" localSheetId="3">'[3]Liste fonctionnement  '!#REF!</definedName>
    <definedName name="Autre" localSheetId="4">'[3]Liste fonctionnement  '!#REF!</definedName>
    <definedName name="Autre" localSheetId="6">'[3]Liste fonctionnement  '!#REF!</definedName>
    <definedName name="Autre" localSheetId="5">'[3]Liste fonctionnement  '!#REF!</definedName>
    <definedName name="Autre">'[3]Liste fonctionnement  '!#REF!</definedName>
    <definedName name="Autre_sécurité" localSheetId="3">'[3]Liste fonctionnement  '!#REF!</definedName>
    <definedName name="Autre_sécurité" localSheetId="4">'[3]Liste fonctionnement  '!#REF!</definedName>
    <definedName name="Autre_sécurité" localSheetId="6">'[3]Liste fonctionnement  '!#REF!</definedName>
    <definedName name="Autre_sécurité" localSheetId="5">'[3]Liste fonctionnement  '!#REF!</definedName>
    <definedName name="Autre_sécurité">'[3]Liste fonctionnement  '!#REF!</definedName>
    <definedName name="Avertisseur_et_balisage" localSheetId="3">'[3]Liste fonctionnement  '!#REF!</definedName>
    <definedName name="Avertisseur_et_balisage" localSheetId="4">'[3]Liste fonctionnement  '!#REF!</definedName>
    <definedName name="Avertisseur_et_balisage" localSheetId="6">'[3]Liste fonctionnement  '!#REF!</definedName>
    <definedName name="Avertisseur_et_balisage" localSheetId="5">'[3]Liste fonctionnement  '!#REF!</definedName>
    <definedName name="Avertisseur_et_balisage">'[3]Liste fonctionnement  '!#REF!</definedName>
    <definedName name="Bardage" localSheetId="3">'[3]Liste fonctionnement  '!#REF!</definedName>
    <definedName name="Bardage" localSheetId="4">'[3]Liste fonctionnement  '!#REF!</definedName>
    <definedName name="Bardage" localSheetId="6">'[3]Liste fonctionnement  '!#REF!</definedName>
    <definedName name="Bardage" localSheetId="5">'[3]Liste fonctionnement  '!#REF!</definedName>
    <definedName name="Bardage">'[3]Liste fonctionnement  '!#REF!</definedName>
    <definedName name="Bardage_Bois" localSheetId="3">'[3]Liste fonctionnement  '!#REF!</definedName>
    <definedName name="Bardage_Bois" localSheetId="4">'[3]Liste fonctionnement  '!#REF!</definedName>
    <definedName name="Bardage_Bois" localSheetId="6">'[3]Liste fonctionnement  '!#REF!</definedName>
    <definedName name="Bardage_Bois" localSheetId="5">'[3]Liste fonctionnement  '!#REF!</definedName>
    <definedName name="Bardage_Bois">'[3]Liste fonctionnement  '!#REF!</definedName>
    <definedName name="Bardage_De_Synthèse" localSheetId="3">'[3]Liste fonctionnement  '!#REF!</definedName>
    <definedName name="Bardage_De_Synthèse" localSheetId="4">'[3]Liste fonctionnement  '!#REF!</definedName>
    <definedName name="Bardage_De_Synthèse" localSheetId="6">'[3]Liste fonctionnement  '!#REF!</definedName>
    <definedName name="Bardage_De_Synthèse" localSheetId="5">'[3]Liste fonctionnement  '!#REF!</definedName>
    <definedName name="Bardage_De_Synthèse">'[3]Liste fonctionnement  '!#REF!</definedName>
    <definedName name="Bardage_Metallique" localSheetId="3">'[3]Liste fonctionnement  '!#REF!</definedName>
    <definedName name="Bardage_Metallique" localSheetId="4">'[3]Liste fonctionnement  '!#REF!</definedName>
    <definedName name="Bardage_Metallique" localSheetId="6">'[3]Liste fonctionnement  '!#REF!</definedName>
    <definedName name="Bardage_Metallique" localSheetId="5">'[3]Liste fonctionnement  '!#REF!</definedName>
    <definedName name="Bardage_Metallique">'[3]Liste fonctionnement  '!#REF!</definedName>
    <definedName name="Barrière_matérielle" localSheetId="3">'[3]Liste fonctionnement  '!#REF!</definedName>
    <definedName name="Barrière_matérielle" localSheetId="4">'[3]Liste fonctionnement  '!#REF!</definedName>
    <definedName name="Barrière_matérielle" localSheetId="6">'[3]Liste fonctionnement  '!#REF!</definedName>
    <definedName name="Barrière_matérielle" localSheetId="5">'[3]Liste fonctionnement  '!#REF!</definedName>
    <definedName name="Barrière_matérielle">'[3]Liste fonctionnement  '!#REF!</definedName>
    <definedName name="BASEG2D" localSheetId="0">#REF!</definedName>
    <definedName name="BASEG2D" localSheetId="3">#REF!</definedName>
    <definedName name="BASEG2D" localSheetId="4">#REF!</definedName>
    <definedName name="BASEG2D" localSheetId="6">#REF!</definedName>
    <definedName name="BASEG2D" localSheetId="5">#REF!</definedName>
    <definedName name="BASEG2D" localSheetId="7">#REF!</definedName>
    <definedName name="BASEG2D" localSheetId="8">#REF!</definedName>
    <definedName name="BASEG2D" localSheetId="1">#REF!</definedName>
    <definedName name="BASEG2D">#REF!</definedName>
    <definedName name="BaseGD" localSheetId="3">#REF!</definedName>
    <definedName name="BaseGD" localSheetId="4">#REF!</definedName>
    <definedName name="BaseGD" localSheetId="6">#REF!</definedName>
    <definedName name="BaseGD" localSheetId="5">#REF!</definedName>
    <definedName name="BaseGD" localSheetId="1">#REF!</definedName>
    <definedName name="BaseGD">#REF!</definedName>
    <definedName name="baseprix">[5]Electricité!$C:$F</definedName>
    <definedName name="baseprixdispocom">'[5]Dispositions communes'!$C:$F</definedName>
    <definedName name="BAUDOIN" localSheetId="0">'[3]Liste fonctionnement  '!#REF!</definedName>
    <definedName name="BAUDOIN" localSheetId="3">'[3]Liste fonctionnement  '!#REF!</definedName>
    <definedName name="BAUDOIN" localSheetId="4">'[3]Liste fonctionnement  '!#REF!</definedName>
    <definedName name="BAUDOIN" localSheetId="6">'[3]Liste fonctionnement  '!#REF!</definedName>
    <definedName name="BAUDOIN" localSheetId="5">'[3]Liste fonctionnement  '!#REF!</definedName>
    <definedName name="BAUDOIN" localSheetId="7">'[3]Liste fonctionnement  '!#REF!</definedName>
    <definedName name="BAUDOIN" localSheetId="8">'[3]Liste fonctionnement  '!#REF!</definedName>
    <definedName name="BAUDOIN" localSheetId="1">'[3]Liste fonctionnement  '!#REF!</definedName>
    <definedName name="BAUDOIN">'[3]Liste fonctionnement  '!#REF!</definedName>
    <definedName name="BECUWE" localSheetId="0">'[3]Liste fonctionnement  '!#REF!</definedName>
    <definedName name="BECUWE" localSheetId="3">'[3]Liste fonctionnement  '!#REF!</definedName>
    <definedName name="BECUWE" localSheetId="4">'[3]Liste fonctionnement  '!#REF!</definedName>
    <definedName name="BECUWE" localSheetId="6">'[3]Liste fonctionnement  '!#REF!</definedName>
    <definedName name="BECUWE" localSheetId="5">'[3]Liste fonctionnement  '!#REF!</definedName>
    <definedName name="BECUWE" localSheetId="7">'[3]Liste fonctionnement  '!#REF!</definedName>
    <definedName name="BECUWE" localSheetId="1">'[3]Liste fonctionnement  '!#REF!</definedName>
    <definedName name="BECUWE">'[3]Liste fonctionnement  '!#REF!</definedName>
    <definedName name="BERGERAT" localSheetId="0">'[3]Liste fonctionnement  '!#REF!</definedName>
    <definedName name="BERGERAT" localSheetId="3">'[3]Liste fonctionnement  '!#REF!</definedName>
    <definedName name="BERGERAT" localSheetId="4">'[3]Liste fonctionnement  '!#REF!</definedName>
    <definedName name="BERGERAT" localSheetId="6">'[3]Liste fonctionnement  '!#REF!</definedName>
    <definedName name="BERGERAT" localSheetId="5">'[3]Liste fonctionnement  '!#REF!</definedName>
    <definedName name="BERGERAT" localSheetId="7">'[3]Liste fonctionnement  '!#REF!</definedName>
    <definedName name="BERGERAT" localSheetId="1">'[3]Liste fonctionnement  '!#REF!</definedName>
    <definedName name="BERGERAT">'[3]Liste fonctionnement  '!#REF!</definedName>
    <definedName name="BOSCH" localSheetId="0">'[3]Liste fonctionnement  '!#REF!</definedName>
    <definedName name="BOSCH" localSheetId="3">'[3]Liste fonctionnement  '!#REF!</definedName>
    <definedName name="BOSCH" localSheetId="4">'[3]Liste fonctionnement  '!#REF!</definedName>
    <definedName name="BOSCH" localSheetId="6">'[3]Liste fonctionnement  '!#REF!</definedName>
    <definedName name="BOSCH" localSheetId="5">'[3]Liste fonctionnement  '!#REF!</definedName>
    <definedName name="BOSCH" localSheetId="7">'[3]Liste fonctionnement  '!#REF!</definedName>
    <definedName name="BOSCH" localSheetId="1">'[3]Liste fonctionnement  '!#REF!</definedName>
    <definedName name="BOSCH">'[3]Liste fonctionnement  '!#REF!</definedName>
    <definedName name="BOUYER" localSheetId="3">'[3]Liste fonctionnement  '!#REF!</definedName>
    <definedName name="BOUYER" localSheetId="4">'[3]Liste fonctionnement  '!#REF!</definedName>
    <definedName name="BOUYER" localSheetId="6">'[3]Liste fonctionnement  '!#REF!</definedName>
    <definedName name="BOUYER" localSheetId="5">'[3]Liste fonctionnement  '!#REF!</definedName>
    <definedName name="BOUYER" localSheetId="1">'[3]Liste fonctionnement  '!#REF!</definedName>
    <definedName name="BOUYER">'[3]Liste fonctionnement  '!#REF!</definedName>
    <definedName name="BPU" localSheetId="3">#REF!</definedName>
    <definedName name="BPU">Tableau16[#All]</definedName>
    <definedName name="BROTHER" localSheetId="0">'[3]Liste fonctionnement  '!#REF!</definedName>
    <definedName name="BROTHER" localSheetId="3">'[3]Liste fonctionnement  '!#REF!</definedName>
    <definedName name="BROTHER" localSheetId="4">'[3]Liste fonctionnement  '!#REF!</definedName>
    <definedName name="BROTHER" localSheetId="6">'[3]Liste fonctionnement  '!#REF!</definedName>
    <definedName name="BROTHER" localSheetId="5">'[3]Liste fonctionnement  '!#REF!</definedName>
    <definedName name="BROTHER" localSheetId="7">'[3]Liste fonctionnement  '!#REF!</definedName>
    <definedName name="BROTHER" localSheetId="8">'[3]Liste fonctionnement  '!#REF!</definedName>
    <definedName name="BROTHER" localSheetId="1">'[3]Liste fonctionnement  '!#REF!</definedName>
    <definedName name="BROTHER">'[3]Liste fonctionnement  '!#REF!</definedName>
    <definedName name="CARLOGAVAZZI" localSheetId="0">'[3]Liste fonctionnement  '!#REF!</definedName>
    <definedName name="CARLOGAVAZZI" localSheetId="3">'[3]Liste fonctionnement  '!#REF!</definedName>
    <definedName name="CARLOGAVAZZI" localSheetId="4">'[3]Liste fonctionnement  '!#REF!</definedName>
    <definedName name="CARLOGAVAZZI" localSheetId="6">'[3]Liste fonctionnement  '!#REF!</definedName>
    <definedName name="CARLOGAVAZZI" localSheetId="5">'[3]Liste fonctionnement  '!#REF!</definedName>
    <definedName name="CARLOGAVAZZI" localSheetId="7">'[3]Liste fonctionnement  '!#REF!</definedName>
    <definedName name="CARLOGAVAZZI" localSheetId="8">'[3]Liste fonctionnement  '!#REF!</definedName>
    <definedName name="CARLOGAVAZZI" localSheetId="1">'[3]Liste fonctionnement  '!#REF!</definedName>
    <definedName name="CARLOGAVAZZI">'[3]Liste fonctionnement  '!#REF!</definedName>
    <definedName name="CATERPILLAR" localSheetId="0">'[3]Liste fonctionnement  '!#REF!</definedName>
    <definedName name="CATERPILLAR" localSheetId="3">'[3]Liste fonctionnement  '!#REF!</definedName>
    <definedName name="CATERPILLAR" localSheetId="4">'[3]Liste fonctionnement  '!#REF!</definedName>
    <definedName name="CATERPILLAR" localSheetId="6">'[3]Liste fonctionnement  '!#REF!</definedName>
    <definedName name="CATERPILLAR" localSheetId="5">'[3]Liste fonctionnement  '!#REF!</definedName>
    <definedName name="CATERPILLAR" localSheetId="7">'[3]Liste fonctionnement  '!#REF!</definedName>
    <definedName name="CATERPILLAR" localSheetId="8">'[3]Liste fonctionnement  '!#REF!</definedName>
    <definedName name="CATERPILLAR" localSheetId="1">'[3]Liste fonctionnement  '!#REF!</definedName>
    <definedName name="CATERPILLAR">'[3]Liste fonctionnement  '!#REF!</definedName>
    <definedName name="CELLULE" localSheetId="0">'[3]Liste fonctionnement  '!#REF!</definedName>
    <definedName name="CELLULE" localSheetId="3">'[3]Liste fonctionnement  '!#REF!</definedName>
    <definedName name="CELLULE" localSheetId="4">'[3]Liste fonctionnement  '!#REF!</definedName>
    <definedName name="CELLULE" localSheetId="6">'[3]Liste fonctionnement  '!#REF!</definedName>
    <definedName name="CELLULE" localSheetId="5">'[3]Liste fonctionnement  '!#REF!</definedName>
    <definedName name="CELLULE" localSheetId="7">'[3]Liste fonctionnement  '!#REF!</definedName>
    <definedName name="CELLULE" localSheetId="8">'[3]Liste fonctionnement  '!#REF!</definedName>
    <definedName name="CELLULE" localSheetId="1">'[3]Liste fonctionnement  '!#REF!</definedName>
    <definedName name="CELLULE">'[3]Liste fonctionnement  '!#REF!</definedName>
    <definedName name="Centrale_conversion_fréquence" localSheetId="0">'[3]Liste fonctionnement  '!#REF!</definedName>
    <definedName name="Centrale_conversion_fréquence" localSheetId="3">'[3]Liste fonctionnement  '!#REF!</definedName>
    <definedName name="Centrale_conversion_fréquence" localSheetId="4">'[3]Liste fonctionnement  '!#REF!</definedName>
    <definedName name="Centrale_conversion_fréquence" localSheetId="6">'[3]Liste fonctionnement  '!#REF!</definedName>
    <definedName name="Centrale_conversion_fréquence" localSheetId="5">'[3]Liste fonctionnement  '!#REF!</definedName>
    <definedName name="Centrale_conversion_fréquence" localSheetId="7">'[3]Liste fonctionnement  '!#REF!</definedName>
    <definedName name="Centrale_conversion_fréquence" localSheetId="8">'[3]Liste fonctionnement  '!#REF!</definedName>
    <definedName name="Centrale_conversion_fréquence" localSheetId="1">'[3]Liste fonctionnement  '!#REF!</definedName>
    <definedName name="Centrale_conversion_fréquence">'[3]Liste fonctionnement  '!#REF!</definedName>
    <definedName name="CERBERUS" localSheetId="0">'[3]Liste fonctionnement  '!#REF!</definedName>
    <definedName name="CERBERUS" localSheetId="3">'[3]Liste fonctionnement  '!#REF!</definedName>
    <definedName name="CERBERUS" localSheetId="4">'[3]Liste fonctionnement  '!#REF!</definedName>
    <definedName name="CERBERUS" localSheetId="6">'[3]Liste fonctionnement  '!#REF!</definedName>
    <definedName name="CERBERUS" localSheetId="5">'[3]Liste fonctionnement  '!#REF!</definedName>
    <definedName name="CERBERUS" localSheetId="7">'[3]Liste fonctionnement  '!#REF!</definedName>
    <definedName name="CERBERUS" localSheetId="8">'[3]Liste fonctionnement  '!#REF!</definedName>
    <definedName name="CERBERUS" localSheetId="1">'[3]Liste fonctionnement  '!#REF!</definedName>
    <definedName name="CERBERUS">'[3]Liste fonctionnement  '!#REF!</definedName>
    <definedName name="Chenaux" localSheetId="0">'[3]Liste fonctionnement  '!#REF!</definedName>
    <definedName name="Chenaux" localSheetId="3">'[3]Liste fonctionnement  '!#REF!</definedName>
    <definedName name="Chenaux" localSheetId="4">'[3]Liste fonctionnement  '!#REF!</definedName>
    <definedName name="Chenaux" localSheetId="6">'[3]Liste fonctionnement  '!#REF!</definedName>
    <definedName name="Chenaux" localSheetId="5">'[3]Liste fonctionnement  '!#REF!</definedName>
    <definedName name="Chenaux" localSheetId="7">'[3]Liste fonctionnement  '!#REF!</definedName>
    <definedName name="Chenaux" localSheetId="8">'[3]Liste fonctionnement  '!#REF!</definedName>
    <definedName name="Chenaux" localSheetId="1">'[3]Liste fonctionnement  '!#REF!</definedName>
    <definedName name="Chenaux">'[3]Liste fonctionnement  '!#REF!</definedName>
    <definedName name="CHUBB" localSheetId="0">'[3]Liste fonctionnement  '!#REF!</definedName>
    <definedName name="CHUBB" localSheetId="3">'[3]Liste fonctionnement  '!#REF!</definedName>
    <definedName name="CHUBB" localSheetId="4">'[3]Liste fonctionnement  '!#REF!</definedName>
    <definedName name="CHUBB" localSheetId="6">'[3]Liste fonctionnement  '!#REF!</definedName>
    <definedName name="CHUBB" localSheetId="5">'[3]Liste fonctionnement  '!#REF!</definedName>
    <definedName name="CHUBB" localSheetId="7">'[3]Liste fonctionnement  '!#REF!</definedName>
    <definedName name="CHUBB" localSheetId="8">'[3]Liste fonctionnement  '!#REF!</definedName>
    <definedName name="CHUBB" localSheetId="1">'[3]Liste fonctionnement  '!#REF!</definedName>
    <definedName name="CHUBB">'[3]Liste fonctionnement  '!#REF!</definedName>
    <definedName name="Circulation" localSheetId="0">'[3]Liste fonctionnement  '!#REF!</definedName>
    <definedName name="Circulation" localSheetId="3">'[3]Liste fonctionnement  '!#REF!</definedName>
    <definedName name="Circulation" localSheetId="4">'[3]Liste fonctionnement  '!#REF!</definedName>
    <definedName name="Circulation" localSheetId="6">'[3]Liste fonctionnement  '!#REF!</definedName>
    <definedName name="Circulation" localSheetId="5">'[3]Liste fonctionnement  '!#REF!</definedName>
    <definedName name="Circulation" localSheetId="7">'[3]Liste fonctionnement  '!#REF!</definedName>
    <definedName name="Circulation" localSheetId="8">'[3]Liste fonctionnement  '!#REF!</definedName>
    <definedName name="Circulation" localSheetId="1">'[3]Liste fonctionnement  '!#REF!</definedName>
    <definedName name="Circulation">'[3]Liste fonctionnement  '!#REF!</definedName>
    <definedName name="Cloisonnement" localSheetId="0">'[3]Liste fonctionnement  '!#REF!</definedName>
    <definedName name="Cloisonnement" localSheetId="3">'[3]Liste fonctionnement  '!#REF!</definedName>
    <definedName name="Cloisonnement" localSheetId="4">'[3]Liste fonctionnement  '!#REF!</definedName>
    <definedName name="Cloisonnement" localSheetId="6">'[3]Liste fonctionnement  '!#REF!</definedName>
    <definedName name="Cloisonnement" localSheetId="5">'[3]Liste fonctionnement  '!#REF!</definedName>
    <definedName name="Cloisonnement" localSheetId="7">'[3]Liste fonctionnement  '!#REF!</definedName>
    <definedName name="Cloisonnement" localSheetId="8">'[3]Liste fonctionnement  '!#REF!</definedName>
    <definedName name="Cloisonnement" localSheetId="1">'[3]Liste fonctionnement  '!#REF!</definedName>
    <definedName name="Cloisonnement">'[3]Liste fonctionnement  '!#REF!</definedName>
    <definedName name="Clos_Couvert" localSheetId="0">'[3]Liste fonctionnement  '!#REF!</definedName>
    <definedName name="Clos_Couvert" localSheetId="3">'[3]Liste fonctionnement  '!#REF!</definedName>
    <definedName name="Clos_Couvert" localSheetId="4">'[3]Liste fonctionnement  '!#REF!</definedName>
    <definedName name="Clos_Couvert" localSheetId="6">'[3]Liste fonctionnement  '!#REF!</definedName>
    <definedName name="Clos_Couvert" localSheetId="5">'[3]Liste fonctionnement  '!#REF!</definedName>
    <definedName name="Clos_Couvert" localSheetId="7">'[3]Liste fonctionnement  '!#REF!</definedName>
    <definedName name="Clos_Couvert" localSheetId="8">'[3]Liste fonctionnement  '!#REF!</definedName>
    <definedName name="Clos_Couvert" localSheetId="1">'[3]Liste fonctionnement  '!#REF!</definedName>
    <definedName name="Clos_Couvert">'[3]Liste fonctionnement  '!#REF!</definedName>
    <definedName name="Coffret_industriel" localSheetId="0">'[3]Liste fonctionnement  '!#REF!</definedName>
    <definedName name="Coffret_industriel" localSheetId="3">'[3]Liste fonctionnement  '!#REF!</definedName>
    <definedName name="Coffret_industriel" localSheetId="4">'[3]Liste fonctionnement  '!#REF!</definedName>
    <definedName name="Coffret_industriel" localSheetId="6">'[3]Liste fonctionnement  '!#REF!</definedName>
    <definedName name="Coffret_industriel" localSheetId="5">'[3]Liste fonctionnement  '!#REF!</definedName>
    <definedName name="Coffret_industriel" localSheetId="7">'[3]Liste fonctionnement  '!#REF!</definedName>
    <definedName name="Coffret_industriel" localSheetId="8">'[3]Liste fonctionnement  '!#REF!</definedName>
    <definedName name="Coffret_industriel" localSheetId="1">'[3]Liste fonctionnement  '!#REF!</definedName>
    <definedName name="Coffret_industriel">'[3]Liste fonctionnement  '!#REF!</definedName>
    <definedName name="COMEX" localSheetId="0">'[3]Liste fonctionnement  '!#REF!</definedName>
    <definedName name="COMEX" localSheetId="3">'[3]Liste fonctionnement  '!#REF!</definedName>
    <definedName name="COMEX" localSheetId="4">'[3]Liste fonctionnement  '!#REF!</definedName>
    <definedName name="COMEX" localSheetId="6">'[3]Liste fonctionnement  '!#REF!</definedName>
    <definedName name="COMEX" localSheetId="5">'[3]Liste fonctionnement  '!#REF!</definedName>
    <definedName name="COMEX" localSheetId="7">'[3]Liste fonctionnement  '!#REF!</definedName>
    <definedName name="COMEX" localSheetId="8">'[3]Liste fonctionnement  '!#REF!</definedName>
    <definedName name="COMEX" localSheetId="1">'[3]Liste fonctionnement  '!#REF!</definedName>
    <definedName name="COMEX">'[3]Liste fonctionnement  '!#REF!</definedName>
    <definedName name="Comptage" localSheetId="0">'[3]Liste fonctionnement  '!#REF!</definedName>
    <definedName name="Comptage" localSheetId="3">'[3]Liste fonctionnement  '!#REF!</definedName>
    <definedName name="Comptage" localSheetId="4">'[3]Liste fonctionnement  '!#REF!</definedName>
    <definedName name="Comptage" localSheetId="6">'[3]Liste fonctionnement  '!#REF!</definedName>
    <definedName name="Comptage" localSheetId="5">'[3]Liste fonctionnement  '!#REF!</definedName>
    <definedName name="Comptage" localSheetId="7">'[3]Liste fonctionnement  '!#REF!</definedName>
    <definedName name="Comptage" localSheetId="8">'[3]Liste fonctionnement  '!#REF!</definedName>
    <definedName name="Comptage" localSheetId="1">'[3]Liste fonctionnement  '!#REF!</definedName>
    <definedName name="Comptage">'[3]Liste fonctionnement  '!#REF!</definedName>
    <definedName name="Contrôle_accès" localSheetId="0">'[3]Liste fonctionnement  '!#REF!</definedName>
    <definedName name="Contrôle_accès" localSheetId="3">'[3]Liste fonctionnement  '!#REF!</definedName>
    <definedName name="Contrôle_accès" localSheetId="4">'[3]Liste fonctionnement  '!#REF!</definedName>
    <definedName name="Contrôle_accès" localSheetId="6">'[3]Liste fonctionnement  '!#REF!</definedName>
    <definedName name="Contrôle_accès" localSheetId="5">'[3]Liste fonctionnement  '!#REF!</definedName>
    <definedName name="Contrôle_accès" localSheetId="7">'[3]Liste fonctionnement  '!#REF!</definedName>
    <definedName name="Contrôle_accès" localSheetId="8">'[3]Liste fonctionnement  '!#REF!</definedName>
    <definedName name="Contrôle_accès" localSheetId="1">'[3]Liste fonctionnement  '!#REF!</definedName>
    <definedName name="Contrôle_accès">'[3]Liste fonctionnement  '!#REF!</definedName>
    <definedName name="Courant_fort" localSheetId="0">'[3]Liste fonctionnement  '!#REF!</definedName>
    <definedName name="Courant_fort" localSheetId="3">'[3]Liste fonctionnement  '!#REF!</definedName>
    <definedName name="Courant_fort" localSheetId="4">'[3]Liste fonctionnement  '!#REF!</definedName>
    <definedName name="Courant_fort" localSheetId="6">'[3]Liste fonctionnement  '!#REF!</definedName>
    <definedName name="Courant_fort" localSheetId="5">'[3]Liste fonctionnement  '!#REF!</definedName>
    <definedName name="Courant_fort" localSheetId="7">'[3]Liste fonctionnement  '!#REF!</definedName>
    <definedName name="Courant_fort" localSheetId="8">'[3]Liste fonctionnement  '!#REF!</definedName>
    <definedName name="Courant_fort" localSheetId="1">'[3]Liste fonctionnement  '!#REF!</definedName>
    <definedName name="Courant_fort">'[3]Liste fonctionnement  '!#REF!</definedName>
    <definedName name="Couverture" localSheetId="0">'[3]Liste fonctionnement  '!#REF!</definedName>
    <definedName name="Couverture" localSheetId="3">'[3]Liste fonctionnement  '!#REF!</definedName>
    <definedName name="Couverture" localSheetId="4">'[3]Liste fonctionnement  '!#REF!</definedName>
    <definedName name="Couverture" localSheetId="6">'[3]Liste fonctionnement  '!#REF!</definedName>
    <definedName name="Couverture" localSheetId="5">'[3]Liste fonctionnement  '!#REF!</definedName>
    <definedName name="Couverture" localSheetId="7">'[3]Liste fonctionnement  '!#REF!</definedName>
    <definedName name="Couverture" localSheetId="8">'[3]Liste fonctionnement  '!#REF!</definedName>
    <definedName name="Couverture" localSheetId="1">'[3]Liste fonctionnement  '!#REF!</definedName>
    <definedName name="Couverture">'[3]Liste fonctionnement  '!#REF!</definedName>
    <definedName name="DEF" localSheetId="0">'[3]Liste fonctionnement  '!#REF!</definedName>
    <definedName name="DEF" localSheetId="3">'[3]Liste fonctionnement  '!#REF!</definedName>
    <definedName name="DEF" localSheetId="4">'[3]Liste fonctionnement  '!#REF!</definedName>
    <definedName name="DEF" localSheetId="6">'[3]Liste fonctionnement  '!#REF!</definedName>
    <definedName name="DEF" localSheetId="5">'[3]Liste fonctionnement  '!#REF!</definedName>
    <definedName name="DEF" localSheetId="7">'[3]Liste fonctionnement  '!#REF!</definedName>
    <definedName name="DEF" localSheetId="8">'[3]Liste fonctionnement  '!#REF!</definedName>
    <definedName name="DEF" localSheetId="1">'[3]Liste fonctionnement  '!#REF!</definedName>
    <definedName name="DEF">'[3]Liste fonctionnement  '!#REF!</definedName>
    <definedName name="DELL" localSheetId="0">'[3]Liste fonctionnement  '!#REF!</definedName>
    <definedName name="DELL" localSheetId="3">'[3]Liste fonctionnement  '!#REF!</definedName>
    <definedName name="DELL" localSheetId="4">'[3]Liste fonctionnement  '!#REF!</definedName>
    <definedName name="DELL" localSheetId="6">'[3]Liste fonctionnement  '!#REF!</definedName>
    <definedName name="DELL" localSheetId="5">'[3]Liste fonctionnement  '!#REF!</definedName>
    <definedName name="DELL" localSheetId="7">'[3]Liste fonctionnement  '!#REF!</definedName>
    <definedName name="DELL" localSheetId="8">'[3]Liste fonctionnement  '!#REF!</definedName>
    <definedName name="DELL" localSheetId="1">'[3]Liste fonctionnement  '!#REF!</definedName>
    <definedName name="DELL">'[3]Liste fonctionnement  '!#REF!</definedName>
    <definedName name="DEPAEPE" localSheetId="0">'[3]Liste fonctionnement  '!#REF!</definedName>
    <definedName name="DEPAEPE" localSheetId="3">'[3]Liste fonctionnement  '!#REF!</definedName>
    <definedName name="DEPAEPE" localSheetId="4">'[3]Liste fonctionnement  '!#REF!</definedName>
    <definedName name="DEPAEPE" localSheetId="6">'[3]Liste fonctionnement  '!#REF!</definedName>
    <definedName name="DEPAEPE" localSheetId="5">'[3]Liste fonctionnement  '!#REF!</definedName>
    <definedName name="DEPAEPE" localSheetId="7">'[3]Liste fonctionnement  '!#REF!</definedName>
    <definedName name="DEPAEPE" localSheetId="8">'[3]Liste fonctionnement  '!#REF!</definedName>
    <definedName name="DEPAEPE" localSheetId="1">'[3]Liste fonctionnement  '!#REF!</definedName>
    <definedName name="DEPAEPE">'[3]Liste fonctionnement  '!#REF!</definedName>
    <definedName name="DESAUTEL" localSheetId="0">'[3]Liste fonctionnement  '!#REF!</definedName>
    <definedName name="DESAUTEL" localSheetId="3">'[3]Liste fonctionnement  '!#REF!</definedName>
    <definedName name="DESAUTEL" localSheetId="4">'[3]Liste fonctionnement  '!#REF!</definedName>
    <definedName name="DESAUTEL" localSheetId="6">'[3]Liste fonctionnement  '!#REF!</definedName>
    <definedName name="DESAUTEL" localSheetId="5">'[3]Liste fonctionnement  '!#REF!</definedName>
    <definedName name="DESAUTEL" localSheetId="7">'[3]Liste fonctionnement  '!#REF!</definedName>
    <definedName name="DESAUTEL" localSheetId="8">'[3]Liste fonctionnement  '!#REF!</definedName>
    <definedName name="DESAUTEL" localSheetId="1">'[3]Liste fonctionnement  '!#REF!</definedName>
    <definedName name="DESAUTEL">'[3]Liste fonctionnement  '!#REF!</definedName>
    <definedName name="Descente" localSheetId="0">'[3]Liste fonctionnement  '!#REF!</definedName>
    <definedName name="Descente" localSheetId="3">'[3]Liste fonctionnement  '!#REF!</definedName>
    <definedName name="Descente" localSheetId="4">'[3]Liste fonctionnement  '!#REF!</definedName>
    <definedName name="Descente" localSheetId="6">'[3]Liste fonctionnement  '!#REF!</definedName>
    <definedName name="Descente" localSheetId="5">'[3]Liste fonctionnement  '!#REF!</definedName>
    <definedName name="Descente" localSheetId="7">'[3]Liste fonctionnement  '!#REF!</definedName>
    <definedName name="Descente" localSheetId="8">'[3]Liste fonctionnement  '!#REF!</definedName>
    <definedName name="Descente" localSheetId="1">'[3]Liste fonctionnement  '!#REF!</definedName>
    <definedName name="Descente">'[3]Liste fonctionnement  '!#REF!</definedName>
    <definedName name="Désenfumage" localSheetId="0">'[3]Liste fonctionnement  '!#REF!</definedName>
    <definedName name="Désenfumage" localSheetId="3">'[3]Liste fonctionnement  '!#REF!</definedName>
    <definedName name="Désenfumage" localSheetId="4">'[3]Liste fonctionnement  '!#REF!</definedName>
    <definedName name="Désenfumage" localSheetId="6">'[3]Liste fonctionnement  '!#REF!</definedName>
    <definedName name="Désenfumage" localSheetId="5">'[3]Liste fonctionnement  '!#REF!</definedName>
    <definedName name="Désenfumage" localSheetId="7">'[3]Liste fonctionnement  '!#REF!</definedName>
    <definedName name="Désenfumage" localSheetId="8">'[3]Liste fonctionnement  '!#REF!</definedName>
    <definedName name="Désenfumage" localSheetId="1">'[3]Liste fonctionnement  '!#REF!</definedName>
    <definedName name="Désenfumage">'[3]Liste fonctionnement  '!#REF!</definedName>
    <definedName name="Détection_incendie" localSheetId="0">'[3]Liste fonctionnement  '!#REF!</definedName>
    <definedName name="Détection_incendie" localSheetId="3">'[3]Liste fonctionnement  '!#REF!</definedName>
    <definedName name="Détection_incendie" localSheetId="4">'[3]Liste fonctionnement  '!#REF!</definedName>
    <definedName name="Détection_incendie" localSheetId="6">'[3]Liste fonctionnement  '!#REF!</definedName>
    <definedName name="Détection_incendie" localSheetId="5">'[3]Liste fonctionnement  '!#REF!</definedName>
    <definedName name="Détection_incendie" localSheetId="7">'[3]Liste fonctionnement  '!#REF!</definedName>
    <definedName name="Détection_incendie" localSheetId="8">'[3]Liste fonctionnement  '!#REF!</definedName>
    <definedName name="Détection_incendie" localSheetId="1">'[3]Liste fonctionnement  '!#REF!</definedName>
    <definedName name="Détection_incendie">'[3]Liste fonctionnement  '!#REF!</definedName>
    <definedName name="DIALTEL" localSheetId="0">'[3]Liste fonctionnement  '!#REF!</definedName>
    <definedName name="DIALTEL" localSheetId="3">'[3]Liste fonctionnement  '!#REF!</definedName>
    <definedName name="DIALTEL" localSheetId="4">'[3]Liste fonctionnement  '!#REF!</definedName>
    <definedName name="DIALTEL" localSheetId="6">'[3]Liste fonctionnement  '!#REF!</definedName>
    <definedName name="DIALTEL" localSheetId="5">'[3]Liste fonctionnement  '!#REF!</definedName>
    <definedName name="DIALTEL" localSheetId="7">'[3]Liste fonctionnement  '!#REF!</definedName>
    <definedName name="DIALTEL" localSheetId="8">'[3]Liste fonctionnement  '!#REF!</definedName>
    <definedName name="DIALTEL" localSheetId="1">'[3]Liste fonctionnement  '!#REF!</definedName>
    <definedName name="DIALTEL">'[3]Liste fonctionnement  '!#REF!</definedName>
    <definedName name="Dmax13" localSheetId="0">#REF!</definedName>
    <definedName name="Dmax13" localSheetId="3">#REF!</definedName>
    <definedName name="Dmax13" localSheetId="4">#REF!</definedName>
    <definedName name="Dmax13" localSheetId="6">#REF!</definedName>
    <definedName name="Dmax13" localSheetId="5">#REF!</definedName>
    <definedName name="Dmax13" localSheetId="7">#REF!</definedName>
    <definedName name="Dmax13" localSheetId="8">#REF!</definedName>
    <definedName name="Dmax13">#REF!</definedName>
    <definedName name="Dmax14" localSheetId="3">#REF!</definedName>
    <definedName name="Dmax14" localSheetId="4">#REF!</definedName>
    <definedName name="Dmax14" localSheetId="6">#REF!</definedName>
    <definedName name="Dmax14" localSheetId="5">#REF!</definedName>
    <definedName name="Dmax14">#REF!</definedName>
    <definedName name="Dmax15" localSheetId="3">#REF!</definedName>
    <definedName name="Dmax15" localSheetId="4">#REF!</definedName>
    <definedName name="Dmax15" localSheetId="6">#REF!</definedName>
    <definedName name="Dmax15" localSheetId="5">#REF!</definedName>
    <definedName name="Dmax15">#REF!</definedName>
    <definedName name="Dmin13" localSheetId="3">#REF!</definedName>
    <definedName name="Dmin13" localSheetId="4">#REF!</definedName>
    <definedName name="Dmin13" localSheetId="6">#REF!</definedName>
    <definedName name="Dmin13" localSheetId="5">#REF!</definedName>
    <definedName name="Dmin13">#REF!</definedName>
    <definedName name="Dmin14" localSheetId="3">#REF!</definedName>
    <definedName name="Dmin14" localSheetId="4">#REF!</definedName>
    <definedName name="Dmin14" localSheetId="6">#REF!</definedName>
    <definedName name="Dmin14" localSheetId="5">#REF!</definedName>
    <definedName name="Dmin14">#REF!</definedName>
    <definedName name="Dmin15" localSheetId="3">#REF!</definedName>
    <definedName name="Dmin15" localSheetId="4">#REF!</definedName>
    <definedName name="Dmin15" localSheetId="6">#REF!</definedName>
    <definedName name="Dmin15" localSheetId="5">#REF!</definedName>
    <definedName name="Dmin15">#REF!</definedName>
    <definedName name="Dmin16" localSheetId="0">'[4]cotation1 étude'!$E$82</definedName>
    <definedName name="Dmin16" localSheetId="7">'[4]cotation1 étude'!$E$82</definedName>
    <definedName name="Dmin16" localSheetId="8">'[2]cotation1 étude'!$E$82</definedName>
    <definedName name="Dmin16">'[2]cotation1 étude'!$E$82</definedName>
    <definedName name="Dmin25" localSheetId="0">#REF!</definedName>
    <definedName name="Dmin25" localSheetId="3">#REF!</definedName>
    <definedName name="Dmin25" localSheetId="4">#REF!</definedName>
    <definedName name="Dmin25" localSheetId="6">#REF!</definedName>
    <definedName name="Dmin25" localSheetId="5">#REF!</definedName>
    <definedName name="Dmin25" localSheetId="7">#REF!</definedName>
    <definedName name="Dmin25" localSheetId="8">#REF!</definedName>
    <definedName name="Dmin25">#REF!</definedName>
    <definedName name="Domaine_métier" localSheetId="0">'[3]Liste fonctionnement  '!#REF!</definedName>
    <definedName name="Domaine_métier" localSheetId="3">'[3]Liste fonctionnement  '!#REF!</definedName>
    <definedName name="Domaine_métier" localSheetId="4">'[3]Liste fonctionnement  '!#REF!</definedName>
    <definedName name="Domaine_métier" localSheetId="6">'[3]Liste fonctionnement  '!#REF!</definedName>
    <definedName name="Domaine_métier" localSheetId="5">'[3]Liste fonctionnement  '!#REF!</definedName>
    <definedName name="Domaine_métier" localSheetId="7">'[3]Liste fonctionnement  '!#REF!</definedName>
    <definedName name="Domaine_métier" localSheetId="8">'[3]Liste fonctionnement  '!#REF!</definedName>
    <definedName name="Domaine_métier" localSheetId="1">'[3]Liste fonctionnement  '!#REF!</definedName>
    <definedName name="Domaine_métier">'[3]Liste fonctionnement  '!#REF!</definedName>
    <definedName name="DRÄGER" localSheetId="0">'[3]Liste fonctionnement  '!#REF!</definedName>
    <definedName name="DRÄGER" localSheetId="3">'[3]Liste fonctionnement  '!#REF!</definedName>
    <definedName name="DRÄGER" localSheetId="4">'[3]Liste fonctionnement  '!#REF!</definedName>
    <definedName name="DRÄGER" localSheetId="6">'[3]Liste fonctionnement  '!#REF!</definedName>
    <definedName name="DRÄGER" localSheetId="5">'[3]Liste fonctionnement  '!#REF!</definedName>
    <definedName name="DRÄGER" localSheetId="7">'[3]Liste fonctionnement  '!#REF!</definedName>
    <definedName name="DRÄGER" localSheetId="1">'[3]Liste fonctionnement  '!#REF!</definedName>
    <definedName name="DRÄGER">'[3]Liste fonctionnement  '!#REF!</definedName>
    <definedName name="EATON" localSheetId="0">'[3]Liste fonctionnement  '!#REF!</definedName>
    <definedName name="EATON" localSheetId="3">'[3]Liste fonctionnement  '!#REF!</definedName>
    <definedName name="EATON" localSheetId="4">'[3]Liste fonctionnement  '!#REF!</definedName>
    <definedName name="EATON" localSheetId="6">'[3]Liste fonctionnement  '!#REF!</definedName>
    <definedName name="EATON" localSheetId="5">'[3]Liste fonctionnement  '!#REF!</definedName>
    <definedName name="EATON" localSheetId="7">'[3]Liste fonctionnement  '!#REF!</definedName>
    <definedName name="EATON" localSheetId="1">'[3]Liste fonctionnement  '!#REF!</definedName>
    <definedName name="EATON">'[3]Liste fonctionnement  '!#REF!</definedName>
    <definedName name="Eclairage_public" localSheetId="0">'[3]Liste fonctionnement  '!#REF!</definedName>
    <definedName name="Eclairage_public" localSheetId="3">'[3]Liste fonctionnement  '!#REF!</definedName>
    <definedName name="Eclairage_public" localSheetId="4">'[3]Liste fonctionnement  '!#REF!</definedName>
    <definedName name="Eclairage_public" localSheetId="6">'[3]Liste fonctionnement  '!#REF!</definedName>
    <definedName name="Eclairage_public" localSheetId="5">'[3]Liste fonctionnement  '!#REF!</definedName>
    <definedName name="Eclairage_public" localSheetId="7">'[3]Liste fonctionnement  '!#REF!</definedName>
    <definedName name="Eclairage_public" localSheetId="1">'[3]Liste fonctionnement  '!#REF!</definedName>
    <definedName name="Eclairage_public">'[3]Liste fonctionnement  '!#REF!</definedName>
    <definedName name="ELC" localSheetId="3">'[3]Liste fonctionnement  '!#REF!</definedName>
    <definedName name="ELC" localSheetId="4">'[3]Liste fonctionnement  '!#REF!</definedName>
    <definedName name="ELC" localSheetId="6">'[3]Liste fonctionnement  '!#REF!</definedName>
    <definedName name="ELC" localSheetId="5">'[3]Liste fonctionnement  '!#REF!</definedName>
    <definedName name="ELC" localSheetId="1">'[3]Liste fonctionnement  '!#REF!</definedName>
    <definedName name="ELC">'[3]Liste fonctionnement  '!#REF!</definedName>
    <definedName name="Eléments_Porteurs" localSheetId="3">'[3]Liste fonctionnement  '!#REF!</definedName>
    <definedName name="Eléments_Porteurs" localSheetId="4">'[3]Liste fonctionnement  '!#REF!</definedName>
    <definedName name="Eléments_Porteurs" localSheetId="6">'[3]Liste fonctionnement  '!#REF!</definedName>
    <definedName name="Eléments_Porteurs" localSheetId="5">'[3]Liste fonctionnement  '!#REF!</definedName>
    <definedName name="Eléments_Porteurs" localSheetId="1">'[3]Liste fonctionnement  '!#REF!</definedName>
    <definedName name="Eléments_Porteurs">'[3]Liste fonctionnement  '!#REF!</definedName>
    <definedName name="ENAG" localSheetId="3">'[3]Liste fonctionnement  '!#REF!</definedName>
    <definedName name="ENAG" localSheetId="4">'[3]Liste fonctionnement  '!#REF!</definedName>
    <definedName name="ENAG" localSheetId="6">'[3]Liste fonctionnement  '!#REF!</definedName>
    <definedName name="ENAG" localSheetId="5">'[3]Liste fonctionnement  '!#REF!</definedName>
    <definedName name="ENAG" localSheetId="1">'[3]Liste fonctionnement  '!#REF!</definedName>
    <definedName name="ENAG">'[3]Liste fonctionnement  '!#REF!</definedName>
    <definedName name="ENEO" localSheetId="3">'[3]Liste fonctionnement  '!#REF!</definedName>
    <definedName name="ENEO" localSheetId="4">'[3]Liste fonctionnement  '!#REF!</definedName>
    <definedName name="ENEO" localSheetId="6">'[3]Liste fonctionnement  '!#REF!</definedName>
    <definedName name="ENEO" localSheetId="5">'[3]Liste fonctionnement  '!#REF!</definedName>
    <definedName name="ENEO" localSheetId="1">'[3]Liste fonctionnement  '!#REF!</definedName>
    <definedName name="ENEO">'[3]Liste fonctionnement  '!#REF!</definedName>
    <definedName name="ENTRELEC" localSheetId="3">'[3]Liste fonctionnement  '!#REF!</definedName>
    <definedName name="ENTRELEC" localSheetId="4">'[3]Liste fonctionnement  '!#REF!</definedName>
    <definedName name="ENTRELEC" localSheetId="6">'[3]Liste fonctionnement  '!#REF!</definedName>
    <definedName name="ENTRELEC" localSheetId="5">'[3]Liste fonctionnement  '!#REF!</definedName>
    <definedName name="ENTRELEC" localSheetId="1">'[3]Liste fonctionnement  '!#REF!</definedName>
    <definedName name="ENTRELEC">'[3]Liste fonctionnement  '!#REF!</definedName>
    <definedName name="ERNITEC" localSheetId="3">'[3]Liste fonctionnement  '!#REF!</definedName>
    <definedName name="ERNITEC" localSheetId="4">'[3]Liste fonctionnement  '!#REF!</definedName>
    <definedName name="ERNITEC" localSheetId="6">'[3]Liste fonctionnement  '!#REF!</definedName>
    <definedName name="ERNITEC" localSheetId="5">'[3]Liste fonctionnement  '!#REF!</definedName>
    <definedName name="ERNITEC" localSheetId="1">'[3]Liste fonctionnement  '!#REF!</definedName>
    <definedName name="ERNITEC">'[3]Liste fonctionnement  '!#REF!</definedName>
    <definedName name="Estimation_du_Service" localSheetId="0">'[4]cotation1 étude'!$C$12</definedName>
    <definedName name="Estimation_du_Service" localSheetId="7">'[4]cotation1 étude'!$C$12</definedName>
    <definedName name="Estimation_du_Service" localSheetId="8">'[2]cotation1 étude'!$C$12</definedName>
    <definedName name="Estimation_du_Service">'[2]cotation1 étude'!$C$12</definedName>
    <definedName name="Etanchéité" localSheetId="0">'[3]Liste fonctionnement  '!#REF!</definedName>
    <definedName name="Etanchéité" localSheetId="3">'[3]Liste fonctionnement  '!#REF!</definedName>
    <definedName name="Etanchéité" localSheetId="4">'[3]Liste fonctionnement  '!#REF!</definedName>
    <definedName name="Etanchéité" localSheetId="6">'[3]Liste fonctionnement  '!#REF!</definedName>
    <definedName name="Etanchéité" localSheetId="5">'[3]Liste fonctionnement  '!#REF!</definedName>
    <definedName name="Etanchéité" localSheetId="7">'[3]Liste fonctionnement  '!#REF!</definedName>
    <definedName name="Etanchéité" localSheetId="8">'[3]Liste fonctionnement  '!#REF!</definedName>
    <definedName name="Etanchéité" localSheetId="1">'[3]Liste fonctionnement  '!#REF!</definedName>
    <definedName name="Etanchéité">'[3]Liste fonctionnement  '!#REF!</definedName>
    <definedName name="Etat" localSheetId="0">'[3]Liste fonctionnement  '!#REF!</definedName>
    <definedName name="Etat" localSheetId="3">'[3]Liste fonctionnement  '!#REF!</definedName>
    <definedName name="Etat" localSheetId="4">'[3]Liste fonctionnement  '!#REF!</definedName>
    <definedName name="Etat" localSheetId="6">'[3]Liste fonctionnement  '!#REF!</definedName>
    <definedName name="Etat" localSheetId="5">'[3]Liste fonctionnement  '!#REF!</definedName>
    <definedName name="Etat" localSheetId="7">'[3]Liste fonctionnement  '!#REF!</definedName>
    <definedName name="Etat" localSheetId="1">'[3]Liste fonctionnement  '!#REF!</definedName>
    <definedName name="Etat">'[3]Liste fonctionnement  '!#REF!</definedName>
    <definedName name="Evacuation_E.P." localSheetId="0">'[3]Liste fonctionnement  '!#REF!</definedName>
    <definedName name="Evacuation_E.P." localSheetId="3">'[3]Liste fonctionnement  '!#REF!</definedName>
    <definedName name="Evacuation_E.P." localSheetId="4">'[3]Liste fonctionnement  '!#REF!</definedName>
    <definedName name="Evacuation_E.P." localSheetId="6">'[3]Liste fonctionnement  '!#REF!</definedName>
    <definedName name="Evacuation_E.P." localSheetId="5">'[3]Liste fonctionnement  '!#REF!</definedName>
    <definedName name="Evacuation_E.P." localSheetId="7">'[3]Liste fonctionnement  '!#REF!</definedName>
    <definedName name="Evacuation_E.P." localSheetId="1">'[3]Liste fonctionnement  '!#REF!</definedName>
    <definedName name="Evacuation_E.P.">'[3]Liste fonctionnement  '!#REF!</definedName>
    <definedName name="FfD" localSheetId="0">#REF!</definedName>
    <definedName name="FfD" localSheetId="3">#REF!</definedName>
    <definedName name="FfD" localSheetId="4">#REF!</definedName>
    <definedName name="FfD" localSheetId="6">#REF!</definedName>
    <definedName name="FfD" localSheetId="5">#REF!</definedName>
    <definedName name="FfD" localSheetId="7">#REF!</definedName>
    <definedName name="FfD" localSheetId="8">#REF!</definedName>
    <definedName name="FfD">#REF!</definedName>
    <definedName name="Fiabilité" localSheetId="0">'[3]Liste fonctionnement  '!#REF!</definedName>
    <definedName name="Fiabilité" localSheetId="3">'[3]Liste fonctionnement  '!#REF!</definedName>
    <definedName name="Fiabilité" localSheetId="4">'[3]Liste fonctionnement  '!#REF!</definedName>
    <definedName name="Fiabilité" localSheetId="6">'[3]Liste fonctionnement  '!#REF!</definedName>
    <definedName name="Fiabilité" localSheetId="5">'[3]Liste fonctionnement  '!#REF!</definedName>
    <definedName name="Fiabilité" localSheetId="7">'[3]Liste fonctionnement  '!#REF!</definedName>
    <definedName name="Fiabilité" localSheetId="1">'[3]Liste fonctionnement  '!#REF!</definedName>
    <definedName name="Fiabilité">'[3]Liste fonctionnement  '!#REF!</definedName>
    <definedName name="Fiable" localSheetId="0">'[3]Liste fonctionnement  '!#REF!</definedName>
    <definedName name="Fiable" localSheetId="3">'[3]Liste fonctionnement  '!#REF!</definedName>
    <definedName name="Fiable" localSheetId="4">'[3]Liste fonctionnement  '!#REF!</definedName>
    <definedName name="Fiable" localSheetId="6">'[3]Liste fonctionnement  '!#REF!</definedName>
    <definedName name="Fiable" localSheetId="5">'[3]Liste fonctionnement  '!#REF!</definedName>
    <definedName name="Fiable" localSheetId="7">'[3]Liste fonctionnement  '!#REF!</definedName>
    <definedName name="Fiable" localSheetId="1">'[3]Liste fonctionnement  '!#REF!</definedName>
    <definedName name="Fiable">'[3]Liste fonctionnement  '!#REF!</definedName>
    <definedName name="FINDER" localSheetId="0">'[3]Liste fonctionnement  '!#REF!</definedName>
    <definedName name="FINDER" localSheetId="3">'[3]Liste fonctionnement  '!#REF!</definedName>
    <definedName name="FINDER" localSheetId="4">'[3]Liste fonctionnement  '!#REF!</definedName>
    <definedName name="FINDER" localSheetId="6">'[3]Liste fonctionnement  '!#REF!</definedName>
    <definedName name="FINDER" localSheetId="5">'[3]Liste fonctionnement  '!#REF!</definedName>
    <definedName name="FINDER" localSheetId="7">'[3]Liste fonctionnement  '!#REF!</definedName>
    <definedName name="FINDER" localSheetId="1">'[3]Liste fonctionnement  '!#REF!</definedName>
    <definedName name="FINDER">'[3]Liste fonctionnement  '!#REF!</definedName>
    <definedName name="GPI" localSheetId="3">'[3]Liste fonctionnement  '!#REF!</definedName>
    <definedName name="GPI" localSheetId="4">'[3]Liste fonctionnement  '!#REF!</definedName>
    <definedName name="GPI" localSheetId="6">'[3]Liste fonctionnement  '!#REF!</definedName>
    <definedName name="GPI" localSheetId="5">'[3]Liste fonctionnement  '!#REF!</definedName>
    <definedName name="GPI" localSheetId="1">'[3]Liste fonctionnement  '!#REF!</definedName>
    <definedName name="GPI">'[3]Liste fonctionnement  '!#REF!</definedName>
    <definedName name="GUARDALL" localSheetId="3">'[3]Liste fonctionnement  '!#REF!</definedName>
    <definedName name="GUARDALL" localSheetId="4">'[3]Liste fonctionnement  '!#REF!</definedName>
    <definedName name="GUARDALL" localSheetId="6">'[3]Liste fonctionnement  '!#REF!</definedName>
    <definedName name="GUARDALL" localSheetId="5">'[3]Liste fonctionnement  '!#REF!</definedName>
    <definedName name="GUARDALL" localSheetId="1">'[3]Liste fonctionnement  '!#REF!</definedName>
    <definedName name="GUARDALL">'[3]Liste fonctionnement  '!#REF!</definedName>
    <definedName name="HENRY" localSheetId="3">'[3]Liste fonctionnement  '!#REF!</definedName>
    <definedName name="HENRY" localSheetId="4">'[3]Liste fonctionnement  '!#REF!</definedName>
    <definedName name="HENRY" localSheetId="6">'[3]Liste fonctionnement  '!#REF!</definedName>
    <definedName name="HENRY" localSheetId="5">'[3]Liste fonctionnement  '!#REF!</definedName>
    <definedName name="HENRY" localSheetId="1">'[3]Liste fonctionnement  '!#REF!</definedName>
    <definedName name="HENRY">'[3]Liste fonctionnement  '!#REF!</definedName>
    <definedName name="HIRSCHMANN" localSheetId="3">'[3]Liste fonctionnement  '!#REF!</definedName>
    <definedName name="HIRSCHMANN" localSheetId="4">'[3]Liste fonctionnement  '!#REF!</definedName>
    <definedName name="HIRSCHMANN" localSheetId="6">'[3]Liste fonctionnement  '!#REF!</definedName>
    <definedName name="HIRSCHMANN" localSheetId="5">'[3]Liste fonctionnement  '!#REF!</definedName>
    <definedName name="HIRSCHMANN" localSheetId="1">'[3]Liste fonctionnement  '!#REF!</definedName>
    <definedName name="HIRSCHMANN">'[3]Liste fonctionnement  '!#REF!</definedName>
    <definedName name="HONDA" localSheetId="3">'[3]Liste fonctionnement  '!#REF!</definedName>
    <definedName name="HONDA" localSheetId="4">'[3]Liste fonctionnement  '!#REF!</definedName>
    <definedName name="HONDA" localSheetId="6">'[3]Liste fonctionnement  '!#REF!</definedName>
    <definedName name="HONDA" localSheetId="5">'[3]Liste fonctionnement  '!#REF!</definedName>
    <definedName name="HONDA" localSheetId="1">'[3]Liste fonctionnement  '!#REF!</definedName>
    <definedName name="HONDA">'[3]Liste fonctionnement  '!#REF!</definedName>
    <definedName name="HP" localSheetId="3">'[3]Liste fonctionnement  '!#REF!</definedName>
    <definedName name="HP" localSheetId="4">'[3]Liste fonctionnement  '!#REF!</definedName>
    <definedName name="HP" localSheetId="6">'[3]Liste fonctionnement  '!#REF!</definedName>
    <definedName name="HP" localSheetId="5">'[3]Liste fonctionnement  '!#REF!</definedName>
    <definedName name="HP" localSheetId="1">'[3]Liste fonctionnement  '!#REF!</definedName>
    <definedName name="HP">'[3]Liste fonctionnement  '!#REF!</definedName>
    <definedName name="_xlnm.Print_Titles" localSheetId="8">'CréationPrixNouveaux TOUS'!$1:$8</definedName>
    <definedName name="INDELEC" localSheetId="3">'[3]Liste fonctionnement  '!#REF!</definedName>
    <definedName name="INDELEC" localSheetId="4">'[3]Liste fonctionnement  '!#REF!</definedName>
    <definedName name="INDELEC" localSheetId="6">'[3]Liste fonctionnement  '!#REF!</definedName>
    <definedName name="INDELEC" localSheetId="5">'[3]Liste fonctionnement  '!#REF!</definedName>
    <definedName name="INDELEC" localSheetId="1">'[3]Liste fonctionnement  '!#REF!</definedName>
    <definedName name="INDELEC">'[3]Liste fonctionnement  '!#REF!</definedName>
    <definedName name="INDUSCREEN" localSheetId="3">'[3]Liste fonctionnement  '!#REF!</definedName>
    <definedName name="INDUSCREEN" localSheetId="4">'[3]Liste fonctionnement  '!#REF!</definedName>
    <definedName name="INDUSCREEN" localSheetId="6">'[3]Liste fonctionnement  '!#REF!</definedName>
    <definedName name="INDUSCREEN" localSheetId="5">'[3]Liste fonctionnement  '!#REF!</definedName>
    <definedName name="INDUSCREEN" localSheetId="1">'[3]Liste fonctionnement  '!#REF!</definedName>
    <definedName name="INDUSCREEN">'[3]Liste fonctionnement  '!#REF!</definedName>
    <definedName name="Jour" localSheetId="3">'[3]Liste fonctionnement  '!#REF!</definedName>
    <definedName name="Jour" localSheetId="4">'[3]Liste fonctionnement  '!#REF!</definedName>
    <definedName name="Jour" localSheetId="6">'[3]Liste fonctionnement  '!#REF!</definedName>
    <definedName name="Jour" localSheetId="5">'[3]Liste fonctionnement  '!#REF!</definedName>
    <definedName name="Jour" localSheetId="1">'[3]Liste fonctionnement  '!#REF!</definedName>
    <definedName name="Jour">'[3]Liste fonctionnement  '!#REF!</definedName>
    <definedName name="juju" localSheetId="0">#REF!</definedName>
    <definedName name="juju" localSheetId="3">#REF!</definedName>
    <definedName name="juju" localSheetId="4">#REF!</definedName>
    <definedName name="juju" localSheetId="6">#REF!</definedName>
    <definedName name="juju" localSheetId="5">#REF!</definedName>
    <definedName name="juju" localSheetId="7">#REF!</definedName>
    <definedName name="juju" localSheetId="8">#REF!</definedName>
    <definedName name="juju">#REF!</definedName>
    <definedName name="KKKK" localSheetId="3">#REF!</definedName>
    <definedName name="KKKK" localSheetId="4">#REF!</definedName>
    <definedName name="KKKK" localSheetId="6">#REF!</definedName>
    <definedName name="KKKK" localSheetId="5">#REF!</definedName>
    <definedName name="KKKK">#REF!</definedName>
    <definedName name="KKKK222" localSheetId="3">#REF!</definedName>
    <definedName name="KKKK222" localSheetId="4">#REF!</definedName>
    <definedName name="KKKK222" localSheetId="6">#REF!</definedName>
    <definedName name="KKKK222" localSheetId="5">#REF!</definedName>
    <definedName name="KKKK222">#REF!</definedName>
    <definedName name="KKKK2222" localSheetId="3">#REF!</definedName>
    <definedName name="KKKK2222" localSheetId="4">#REF!</definedName>
    <definedName name="KKKK2222" localSheetId="6">#REF!</definedName>
    <definedName name="KKKK2222" localSheetId="5">#REF!</definedName>
    <definedName name="KKKK2222">#REF!</definedName>
    <definedName name="LEGRAND" localSheetId="3">'[3]Liste fonctionnement  '!#REF!</definedName>
    <definedName name="LEGRAND" localSheetId="4">'[3]Liste fonctionnement  '!#REF!</definedName>
    <definedName name="LEGRAND" localSheetId="6">'[3]Liste fonctionnement  '!#REF!</definedName>
    <definedName name="LEGRAND" localSheetId="5">'[3]Liste fonctionnement  '!#REF!</definedName>
    <definedName name="LEGRAND" localSheetId="1">'[3]Liste fonctionnement  '!#REF!</definedName>
    <definedName name="LEGRAND">'[3]Liste fonctionnement  '!#REF!</definedName>
    <definedName name="LEROY_SOMMER" localSheetId="3">'[3]Liste fonctionnement  '!#REF!</definedName>
    <definedName name="LEROY_SOMMER" localSheetId="4">'[3]Liste fonctionnement  '!#REF!</definedName>
    <definedName name="LEROY_SOMMER" localSheetId="6">'[3]Liste fonctionnement  '!#REF!</definedName>
    <definedName name="LEROY_SOMMER" localSheetId="5">'[3]Liste fonctionnement  '!#REF!</definedName>
    <definedName name="LEROY_SOMMER">'[3]Liste fonctionnement  '!#REF!</definedName>
    <definedName name="LG" localSheetId="3">'[3]Liste fonctionnement  '!#REF!</definedName>
    <definedName name="LG" localSheetId="4">'[3]Liste fonctionnement  '!#REF!</definedName>
    <definedName name="LG" localSheetId="6">'[3]Liste fonctionnement  '!#REF!</definedName>
    <definedName name="LG" localSheetId="5">'[3]Liste fonctionnement  '!#REF!</definedName>
    <definedName name="LG">'[3]Liste fonctionnement  '!#REF!</definedName>
    <definedName name="libelle">[5]Electricité!$C:$C</definedName>
    <definedName name="LISTER_PETTER" localSheetId="0">'[3]Liste fonctionnement  '!#REF!</definedName>
    <definedName name="LISTER_PETTER" localSheetId="3">'[3]Liste fonctionnement  '!#REF!</definedName>
    <definedName name="LISTER_PETTER" localSheetId="4">'[3]Liste fonctionnement  '!#REF!</definedName>
    <definedName name="LISTER_PETTER" localSheetId="6">'[3]Liste fonctionnement  '!#REF!</definedName>
    <definedName name="LISTER_PETTER" localSheetId="5">'[3]Liste fonctionnement  '!#REF!</definedName>
    <definedName name="LISTER_PETTER" localSheetId="7">'[3]Liste fonctionnement  '!#REF!</definedName>
    <definedName name="LISTER_PETTER" localSheetId="8">'[3]Liste fonctionnement  '!#REF!</definedName>
    <definedName name="LISTER_PETTER" localSheetId="1">'[3]Liste fonctionnement  '!#REF!</definedName>
    <definedName name="LISTER_PETTER">'[3]Liste fonctionnement  '!#REF!</definedName>
    <definedName name="MARQUES" localSheetId="0">'[3]Liste fonctionnement  '!#REF!</definedName>
    <definedName name="MARQUES" localSheetId="3">'[3]Liste fonctionnement  '!#REF!</definedName>
    <definedName name="MARQUES" localSheetId="4">'[3]Liste fonctionnement  '!#REF!</definedName>
    <definedName name="MARQUES" localSheetId="6">'[3]Liste fonctionnement  '!#REF!</definedName>
    <definedName name="MARQUES" localSheetId="5">'[3]Liste fonctionnement  '!#REF!</definedName>
    <definedName name="MARQUES" localSheetId="7">'[3]Liste fonctionnement  '!#REF!</definedName>
    <definedName name="MARQUES" localSheetId="1">'[3]Liste fonctionnement  '!#REF!</definedName>
    <definedName name="MARQUES">'[3]Liste fonctionnement  '!#REF!</definedName>
    <definedName name="Menuiserie_Extérieure" localSheetId="0">'[3]Liste fonctionnement  '!#REF!</definedName>
    <definedName name="Menuiserie_Extérieure" localSheetId="3">'[3]Liste fonctionnement  '!#REF!</definedName>
    <definedName name="Menuiserie_Extérieure" localSheetId="4">'[3]Liste fonctionnement  '!#REF!</definedName>
    <definedName name="Menuiserie_Extérieure" localSheetId="6">'[3]Liste fonctionnement  '!#REF!</definedName>
    <definedName name="Menuiserie_Extérieure" localSheetId="5">'[3]Liste fonctionnement  '!#REF!</definedName>
    <definedName name="Menuiserie_Extérieure" localSheetId="7">'[3]Liste fonctionnement  '!#REF!</definedName>
    <definedName name="Menuiserie_Extérieure" localSheetId="1">'[3]Liste fonctionnement  '!#REF!</definedName>
    <definedName name="Menuiserie_Extérieure">'[3]Liste fonctionnement  '!#REF!</definedName>
    <definedName name="Menuiseries_Intérieures" localSheetId="0">'[3]Liste fonctionnement  '!#REF!</definedName>
    <definedName name="Menuiseries_Intérieures" localSheetId="3">'[3]Liste fonctionnement  '!#REF!</definedName>
    <definedName name="Menuiseries_Intérieures" localSheetId="4">'[3]Liste fonctionnement  '!#REF!</definedName>
    <definedName name="Menuiseries_Intérieures" localSheetId="6">'[3]Liste fonctionnement  '!#REF!</definedName>
    <definedName name="Menuiseries_Intérieures" localSheetId="5">'[3]Liste fonctionnement  '!#REF!</definedName>
    <definedName name="Menuiseries_Intérieures" localSheetId="7">'[3]Liste fonctionnement  '!#REF!</definedName>
    <definedName name="Menuiseries_Intérieures" localSheetId="1">'[3]Liste fonctionnement  '!#REF!</definedName>
    <definedName name="Menuiseries_Intérieures">'[3]Liste fonctionnement  '!#REF!</definedName>
    <definedName name="Merlin_Gérin" localSheetId="0">'[3]Liste fonctionnement  '!#REF!</definedName>
    <definedName name="Merlin_Gérin" localSheetId="3">'[3]Liste fonctionnement  '!#REF!</definedName>
    <definedName name="Merlin_Gérin" localSheetId="4">'[3]Liste fonctionnement  '!#REF!</definedName>
    <definedName name="Merlin_Gérin" localSheetId="6">'[3]Liste fonctionnement  '!#REF!</definedName>
    <definedName name="Merlin_Gérin" localSheetId="5">'[3]Liste fonctionnement  '!#REF!</definedName>
    <definedName name="Merlin_Gérin" localSheetId="7">'[3]Liste fonctionnement  '!#REF!</definedName>
    <definedName name="Merlin_Gérin" localSheetId="1">'[3]Liste fonctionnement  '!#REF!</definedName>
    <definedName name="Merlin_Gérin">'[3]Liste fonctionnement  '!#REF!</definedName>
    <definedName name="Métal" localSheetId="3">'[3]Liste fonctionnement  '!#REF!</definedName>
    <definedName name="Métal" localSheetId="4">'[3]Liste fonctionnement  '!#REF!</definedName>
    <definedName name="Métal" localSheetId="6">'[3]Liste fonctionnement  '!#REF!</definedName>
    <definedName name="Métal" localSheetId="5">'[3]Liste fonctionnement  '!#REF!</definedName>
    <definedName name="Métal" localSheetId="1">'[3]Liste fonctionnement  '!#REF!</definedName>
    <definedName name="Métal">'[3]Liste fonctionnement  '!#REF!</definedName>
    <definedName name="MGE" localSheetId="3">'[3]Liste fonctionnement  '!#REF!</definedName>
    <definedName name="MGE" localSheetId="4">'[3]Liste fonctionnement  '!#REF!</definedName>
    <definedName name="MGE" localSheetId="6">'[3]Liste fonctionnement  '!#REF!</definedName>
    <definedName name="MGE" localSheetId="5">'[3]Liste fonctionnement  '!#REF!</definedName>
    <definedName name="MGE" localSheetId="1">'[3]Liste fonctionnement  '!#REF!</definedName>
    <definedName name="MGE">'[3]Liste fonctionnement  '!#REF!</definedName>
    <definedName name="MHT" localSheetId="0">#REF!</definedName>
    <definedName name="MHT" localSheetId="3">#REF!</definedName>
    <definedName name="MHT" localSheetId="4">#REF!</definedName>
    <definedName name="MHT" localSheetId="6">#REF!</definedName>
    <definedName name="MHT" localSheetId="5">#REF!</definedName>
    <definedName name="MHT" localSheetId="7">#REF!</definedName>
    <definedName name="MHT" localSheetId="8">#REF!</definedName>
    <definedName name="MHT">#REF!</definedName>
    <definedName name="Mois" localSheetId="0">'[3]Liste fonctionnement  '!#REF!</definedName>
    <definedName name="Mois" localSheetId="3">'[3]Liste fonctionnement  '!#REF!</definedName>
    <definedName name="Mois" localSheetId="4">'[3]Liste fonctionnement  '!#REF!</definedName>
    <definedName name="Mois" localSheetId="6">'[3]Liste fonctionnement  '!#REF!</definedName>
    <definedName name="Mois" localSheetId="5">'[3]Liste fonctionnement  '!#REF!</definedName>
    <definedName name="Mois" localSheetId="7">'[3]Liste fonctionnement  '!#REF!</definedName>
    <definedName name="Mois" localSheetId="8">'[3]Liste fonctionnement  '!#REF!</definedName>
    <definedName name="Mois" localSheetId="1">'[3]Liste fonctionnement  '!#REF!</definedName>
    <definedName name="Mois">'[3]Liste fonctionnement  '!#REF!</definedName>
    <definedName name="montant">[5]Electricité!$F:$F</definedName>
    <definedName name="NEC" localSheetId="0">'[3]Liste fonctionnement  '!#REF!</definedName>
    <definedName name="NEC" localSheetId="3">'[3]Liste fonctionnement  '!#REF!</definedName>
    <definedName name="NEC" localSheetId="4">'[3]Liste fonctionnement  '!#REF!</definedName>
    <definedName name="NEC" localSheetId="6">'[3]Liste fonctionnement  '!#REF!</definedName>
    <definedName name="NEC" localSheetId="5">'[3]Liste fonctionnement  '!#REF!</definedName>
    <definedName name="NEC" localSheetId="7">'[3]Liste fonctionnement  '!#REF!</definedName>
    <definedName name="NEC" localSheetId="8">'[3]Liste fonctionnement  '!#REF!</definedName>
    <definedName name="NEC" localSheetId="1">'[3]Liste fonctionnement  '!#REF!</definedName>
    <definedName name="NEC">'[3]Liste fonctionnement  '!#REF!</definedName>
    <definedName name="non_fiable" localSheetId="0">'[3]Liste fonctionnement  '!#REF!</definedName>
    <definedName name="non_fiable" localSheetId="3">'[3]Liste fonctionnement  '!#REF!</definedName>
    <definedName name="non_fiable" localSheetId="4">'[3]Liste fonctionnement  '!#REF!</definedName>
    <definedName name="non_fiable" localSheetId="6">'[3]Liste fonctionnement  '!#REF!</definedName>
    <definedName name="non_fiable" localSheetId="5">'[3]Liste fonctionnement  '!#REF!</definedName>
    <definedName name="non_fiable" localSheetId="7">'[3]Liste fonctionnement  '!#REF!</definedName>
    <definedName name="non_fiable" localSheetId="1">'[3]Liste fonctionnement  '!#REF!</definedName>
    <definedName name="non_fiable">'[3]Liste fonctionnement  '!#REF!</definedName>
    <definedName name="Obstacles_actifs_dangereux" localSheetId="0">'[3]Liste fonctionnement  '!#REF!</definedName>
    <definedName name="Obstacles_actifs_dangereux" localSheetId="3">'[3]Liste fonctionnement  '!#REF!</definedName>
    <definedName name="Obstacles_actifs_dangereux" localSheetId="4">'[3]Liste fonctionnement  '!#REF!</definedName>
    <definedName name="Obstacles_actifs_dangereux" localSheetId="6">'[3]Liste fonctionnement  '!#REF!</definedName>
    <definedName name="Obstacles_actifs_dangereux" localSheetId="5">'[3]Liste fonctionnement  '!#REF!</definedName>
    <definedName name="Obstacles_actifs_dangereux" localSheetId="7">'[3]Liste fonctionnement  '!#REF!</definedName>
    <definedName name="Obstacles_actifs_dangereux" localSheetId="1">'[3]Liste fonctionnement  '!#REF!</definedName>
    <definedName name="Obstacles_actifs_dangereux">'[3]Liste fonctionnement  '!#REF!</definedName>
    <definedName name="Occultation" localSheetId="0">'[3]Liste fonctionnement  '!#REF!</definedName>
    <definedName name="Occultation" localSheetId="3">'[3]Liste fonctionnement  '!#REF!</definedName>
    <definedName name="Occultation" localSheetId="4">'[3]Liste fonctionnement  '!#REF!</definedName>
    <definedName name="Occultation" localSheetId="6">'[3]Liste fonctionnement  '!#REF!</definedName>
    <definedName name="Occultation" localSheetId="5">'[3]Liste fonctionnement  '!#REF!</definedName>
    <definedName name="Occultation" localSheetId="7">'[3]Liste fonctionnement  '!#REF!</definedName>
    <definedName name="Occultation" localSheetId="1">'[3]Liste fonctionnement  '!#REF!</definedName>
    <definedName name="Occultation">'[3]Liste fonctionnement  '!#REF!</definedName>
    <definedName name="OLDHAM" localSheetId="0">'[3]Liste fonctionnement  '!#REF!</definedName>
    <definedName name="OLDHAM" localSheetId="3">'[3]Liste fonctionnement  '!#REF!</definedName>
    <definedName name="OLDHAM" localSheetId="4">'[3]Liste fonctionnement  '!#REF!</definedName>
    <definedName name="OLDHAM" localSheetId="6">'[3]Liste fonctionnement  '!#REF!</definedName>
    <definedName name="OLDHAM" localSheetId="5">'[3]Liste fonctionnement  '!#REF!</definedName>
    <definedName name="OLDHAM" localSheetId="7">'[3]Liste fonctionnement  '!#REF!</definedName>
    <definedName name="OLDHAM" localSheetId="1">'[3]Liste fonctionnement  '!#REF!</definedName>
    <definedName name="OLDHAM">'[3]Liste fonctionnement  '!#REF!</definedName>
    <definedName name="OLYMPIAN" localSheetId="3">'[3]Liste fonctionnement  '!#REF!</definedName>
    <definedName name="OLYMPIAN" localSheetId="4">'[3]Liste fonctionnement  '!#REF!</definedName>
    <definedName name="OLYMPIAN" localSheetId="6">'[3]Liste fonctionnement  '!#REF!</definedName>
    <definedName name="OLYMPIAN" localSheetId="5">'[3]Liste fonctionnement  '!#REF!</definedName>
    <definedName name="OLYMPIAN" localSheetId="1">'[3]Liste fonctionnement  '!#REF!</definedName>
    <definedName name="OLYMPIAN">'[3]Liste fonctionnement  '!#REF!</definedName>
    <definedName name="ORDINAL_TECHNOLOGIE" localSheetId="3">'[3]Liste fonctionnement  '!#REF!</definedName>
    <definedName name="ORDINAL_TECHNOLOGIE" localSheetId="4">'[3]Liste fonctionnement  '!#REF!</definedName>
    <definedName name="ORDINAL_TECHNOLOGIE" localSheetId="6">'[3]Liste fonctionnement  '!#REF!</definedName>
    <definedName name="ORDINAL_TECHNOLOGIE" localSheetId="5">'[3]Liste fonctionnement  '!#REF!</definedName>
    <definedName name="ORDINAL_TECHNOLOGIE" localSheetId="1">'[3]Liste fonctionnement  '!#REF!</definedName>
    <definedName name="ORDINAL_TECHNOLOGIE">'[3]Liste fonctionnement  '!#REF!</definedName>
    <definedName name="PANASONIC" localSheetId="3">'[3]Liste fonctionnement  '!#REF!</definedName>
    <definedName name="PANASONIC" localSheetId="4">'[3]Liste fonctionnement  '!#REF!</definedName>
    <definedName name="PANASONIC" localSheetId="6">'[3]Liste fonctionnement  '!#REF!</definedName>
    <definedName name="PANASONIC" localSheetId="5">'[3]Liste fonctionnement  '!#REF!</definedName>
    <definedName name="PANASONIC" localSheetId="1">'[3]Liste fonctionnement  '!#REF!</definedName>
    <definedName name="PANASONIC">'[3]Liste fonctionnement  '!#REF!</definedName>
    <definedName name="PERKINS" localSheetId="3">'[3]Liste fonctionnement  '!#REF!</definedName>
    <definedName name="PERKINS" localSheetId="4">'[3]Liste fonctionnement  '!#REF!</definedName>
    <definedName name="PERKINS" localSheetId="6">'[3]Liste fonctionnement  '!#REF!</definedName>
    <definedName name="PERKINS" localSheetId="5">'[3]Liste fonctionnement  '!#REF!</definedName>
    <definedName name="PERKINS" localSheetId="1">'[3]Liste fonctionnement  '!#REF!</definedName>
    <definedName name="PERKINS">'[3]Liste fonctionnement  '!#REF!</definedName>
    <definedName name="PILLER" localSheetId="3">'[3]Liste fonctionnement  '!#REF!</definedName>
    <definedName name="PILLER" localSheetId="4">'[3]Liste fonctionnement  '!#REF!</definedName>
    <definedName name="PILLER" localSheetId="6">'[3]Liste fonctionnement  '!#REF!</definedName>
    <definedName name="PILLER" localSheetId="5">'[3]Liste fonctionnement  '!#REF!</definedName>
    <definedName name="PILLER" localSheetId="1">'[3]Liste fonctionnement  '!#REF!</definedName>
    <definedName name="PILLER">'[3]Liste fonctionnement  '!#REF!</definedName>
    <definedName name="Plafonds_Et_Plafonds_Suspendus" localSheetId="3">'[3]Liste fonctionnement  '!#REF!</definedName>
    <definedName name="Plafonds_Et_Plafonds_Suspendus" localSheetId="4">'[3]Liste fonctionnement  '!#REF!</definedName>
    <definedName name="Plafonds_Et_Plafonds_Suspendus" localSheetId="6">'[3]Liste fonctionnement  '!#REF!</definedName>
    <definedName name="Plafonds_Et_Plafonds_Suspendus" localSheetId="5">'[3]Liste fonctionnement  '!#REF!</definedName>
    <definedName name="Plafonds_Et_Plafonds_Suspendus" localSheetId="1">'[3]Liste fonctionnement  '!#REF!</definedName>
    <definedName name="Plafonds_Et_Plafonds_Suspendus">'[3]Liste fonctionnement  '!#REF!</definedName>
    <definedName name="Plomberie" localSheetId="3">'[3]Liste fonctionnement  '!#REF!</definedName>
    <definedName name="Plomberie" localSheetId="4">'[3]Liste fonctionnement  '!#REF!</definedName>
    <definedName name="Plomberie" localSheetId="6">'[3]Liste fonctionnement  '!#REF!</definedName>
    <definedName name="Plomberie" localSheetId="5">'[3]Liste fonctionnement  '!#REF!</definedName>
    <definedName name="Plomberie" localSheetId="1">'[3]Liste fonctionnement  '!#REF!</definedName>
    <definedName name="Plomberie">'[3]Liste fonctionnement  '!#REF!</definedName>
    <definedName name="Plomberie_bis" localSheetId="3">'[3]Liste fonctionnement  '!#REF!</definedName>
    <definedName name="Plomberie_bis" localSheetId="4">'[3]Liste fonctionnement  '!#REF!</definedName>
    <definedName name="Plomberie_bis" localSheetId="6">'[3]Liste fonctionnement  '!#REF!</definedName>
    <definedName name="Plomberie_bis" localSheetId="5">'[3]Liste fonctionnement  '!#REF!</definedName>
    <definedName name="Plomberie_bis" localSheetId="1">'[3]Liste fonctionnement  '!#REF!</definedName>
    <definedName name="Plomberie_bis">'[3]Liste fonctionnement  '!#REF!</definedName>
    <definedName name="Pmax1" localSheetId="0">#REF!</definedName>
    <definedName name="Pmax1" localSheetId="3">#REF!</definedName>
    <definedName name="Pmax1" localSheetId="4">#REF!</definedName>
    <definedName name="Pmax1" localSheetId="6">#REF!</definedName>
    <definedName name="Pmax1" localSheetId="5">#REF!</definedName>
    <definedName name="Pmax1" localSheetId="7">#REF!</definedName>
    <definedName name="Pmax1" localSheetId="8">#REF!</definedName>
    <definedName name="Pmax1">#REF!</definedName>
    <definedName name="Pmax17" localSheetId="0">'[4]cotation1 étude'!$F$20</definedName>
    <definedName name="Pmax17" localSheetId="7">'[4]cotation1 étude'!$F$20</definedName>
    <definedName name="Pmax17" localSheetId="8">'[2]cotation1 étude'!$F$20</definedName>
    <definedName name="Pmax17">'[2]cotation1 étude'!$F$20</definedName>
    <definedName name="Pmax2" localSheetId="0">#REF!</definedName>
    <definedName name="Pmax2" localSheetId="3">#REF!</definedName>
    <definedName name="Pmax2" localSheetId="4">#REF!</definedName>
    <definedName name="Pmax2" localSheetId="6">#REF!</definedName>
    <definedName name="Pmax2" localSheetId="5">#REF!</definedName>
    <definedName name="Pmax2" localSheetId="7">#REF!</definedName>
    <definedName name="Pmax2" localSheetId="8">#REF!</definedName>
    <definedName name="Pmax2">#REF!</definedName>
    <definedName name="Pmax3" localSheetId="3">#REF!</definedName>
    <definedName name="Pmax3" localSheetId="4">#REF!</definedName>
    <definedName name="Pmax3" localSheetId="6">#REF!</definedName>
    <definedName name="Pmax3" localSheetId="5">#REF!</definedName>
    <definedName name="Pmax3">#REF!</definedName>
    <definedName name="Pmax4" localSheetId="3">#REF!</definedName>
    <definedName name="Pmax4" localSheetId="4">#REF!</definedName>
    <definedName name="Pmax4" localSheetId="6">#REF!</definedName>
    <definedName name="Pmax4" localSheetId="5">#REF!</definedName>
    <definedName name="Pmax4">#REF!</definedName>
    <definedName name="Pmax5" localSheetId="3">#REF!</definedName>
    <definedName name="Pmax5" localSheetId="4">#REF!</definedName>
    <definedName name="Pmax5" localSheetId="6">#REF!</definedName>
    <definedName name="Pmax5" localSheetId="5">#REF!</definedName>
    <definedName name="Pmax5">#REF!</definedName>
    <definedName name="Pmax6" localSheetId="3">#REF!</definedName>
    <definedName name="Pmax6" localSheetId="4">#REF!</definedName>
    <definedName name="Pmax6" localSheetId="6">#REF!</definedName>
    <definedName name="Pmax6" localSheetId="5">#REF!</definedName>
    <definedName name="Pmax6">#REF!</definedName>
    <definedName name="Pmin1" localSheetId="3">#REF!</definedName>
    <definedName name="Pmin1" localSheetId="4">#REF!</definedName>
    <definedName name="Pmin1" localSheetId="6">#REF!</definedName>
    <definedName name="Pmin1" localSheetId="5">#REF!</definedName>
    <definedName name="Pmin1">#REF!</definedName>
    <definedName name="Pmin10" localSheetId="3">#REF!</definedName>
    <definedName name="Pmin10" localSheetId="4">#REF!</definedName>
    <definedName name="Pmin10" localSheetId="6">#REF!</definedName>
    <definedName name="Pmin10" localSheetId="5">#REF!</definedName>
    <definedName name="Pmin10">#REF!</definedName>
    <definedName name="Pmin18" localSheetId="0">'[4]cotation1 étude'!$E$48</definedName>
    <definedName name="Pmin18" localSheetId="7">'[4]cotation1 étude'!$E$48</definedName>
    <definedName name="Pmin18" localSheetId="8">'[2]cotation1 étude'!$E$48</definedName>
    <definedName name="Pmin18">'[2]cotation1 étude'!$E$48</definedName>
    <definedName name="Pmin2" localSheetId="0">#REF!</definedName>
    <definedName name="Pmin2" localSheetId="3">#REF!</definedName>
    <definedName name="Pmin2" localSheetId="4">#REF!</definedName>
    <definedName name="Pmin2" localSheetId="6">#REF!</definedName>
    <definedName name="Pmin2" localSheetId="5">#REF!</definedName>
    <definedName name="Pmin2" localSheetId="7">#REF!</definedName>
    <definedName name="Pmin2" localSheetId="8">#REF!</definedName>
    <definedName name="Pmin2">#REF!</definedName>
    <definedName name="Pmin3" localSheetId="3">#REF!</definedName>
    <definedName name="Pmin3" localSheetId="4">#REF!</definedName>
    <definedName name="Pmin3" localSheetId="6">#REF!</definedName>
    <definedName name="Pmin3" localSheetId="5">#REF!</definedName>
    <definedName name="Pmin3">#REF!</definedName>
    <definedName name="Pmin4" localSheetId="3">#REF!</definedName>
    <definedName name="Pmin4" localSheetId="4">#REF!</definedName>
    <definedName name="Pmin4" localSheetId="6">#REF!</definedName>
    <definedName name="Pmin4" localSheetId="5">#REF!</definedName>
    <definedName name="Pmin4">#REF!</definedName>
    <definedName name="Pmin5" localSheetId="3">#REF!</definedName>
    <definedName name="Pmin5" localSheetId="4">#REF!</definedName>
    <definedName name="Pmin5" localSheetId="6">#REF!</definedName>
    <definedName name="Pmin5" localSheetId="5">#REF!</definedName>
    <definedName name="Pmin5">#REF!</definedName>
    <definedName name="Pmin6" localSheetId="3">#REF!</definedName>
    <definedName name="Pmin6" localSheetId="4">#REF!</definedName>
    <definedName name="Pmin6" localSheetId="6">#REF!</definedName>
    <definedName name="Pmin6" localSheetId="5">#REF!</definedName>
    <definedName name="Pmin6">#REF!</definedName>
    <definedName name="Pmin7" localSheetId="3">#REF!</definedName>
    <definedName name="Pmin7" localSheetId="4">#REF!</definedName>
    <definedName name="Pmin7" localSheetId="6">#REF!</definedName>
    <definedName name="Pmin7" localSheetId="5">#REF!</definedName>
    <definedName name="Pmin7">#REF!</definedName>
    <definedName name="Pmin8" localSheetId="3">#REF!</definedName>
    <definedName name="Pmin8" localSheetId="4">#REF!</definedName>
    <definedName name="Pmin8" localSheetId="6">#REF!</definedName>
    <definedName name="Pmin8" localSheetId="5">#REF!</definedName>
    <definedName name="Pmin8">#REF!</definedName>
    <definedName name="Pmin9" localSheetId="3">#REF!</definedName>
    <definedName name="Pmin9" localSheetId="4">#REF!</definedName>
    <definedName name="Pmin9" localSheetId="6">#REF!</definedName>
    <definedName name="Pmin9" localSheetId="5">#REF!</definedName>
    <definedName name="Pmin9">#REF!</definedName>
    <definedName name="Ponctuelle" localSheetId="3">'[3]Liste fonctionnement  '!#REF!</definedName>
    <definedName name="Ponctuelle" localSheetId="4">'[3]Liste fonctionnement  '!#REF!</definedName>
    <definedName name="Ponctuelle" localSheetId="6">'[3]Liste fonctionnement  '!#REF!</definedName>
    <definedName name="Ponctuelle" localSheetId="5">'[3]Liste fonctionnement  '!#REF!</definedName>
    <definedName name="Ponctuelle">'[3]Liste fonctionnement  '!#REF!</definedName>
    <definedName name="Poste_de_transformation" localSheetId="3">'[3]Liste fonctionnement  '!#REF!</definedName>
    <definedName name="Poste_de_transformation" localSheetId="4">'[3]Liste fonctionnement  '!#REF!</definedName>
    <definedName name="Poste_de_transformation" localSheetId="6">'[3]Liste fonctionnement  '!#REF!</definedName>
    <definedName name="Poste_de_transformation" localSheetId="5">'[3]Liste fonctionnement  '!#REF!</definedName>
    <definedName name="Poste_de_transformation">'[3]Liste fonctionnement  '!#REF!</definedName>
    <definedName name="Poste_transformation" localSheetId="3">'[3]Liste fonctionnement  '!#REF!</definedName>
    <definedName name="Poste_transformation" localSheetId="4">'[3]Liste fonctionnement  '!#REF!</definedName>
    <definedName name="Poste_transformation" localSheetId="6">'[3]Liste fonctionnement  '!#REF!</definedName>
    <definedName name="Poste_transformation" localSheetId="5">'[3]Liste fonctionnement  '!#REF!</definedName>
    <definedName name="Poste_transformation">'[3]Liste fonctionnement  '!#REF!</definedName>
    <definedName name="Prise_de_terre" localSheetId="0">'[3]Liste fonctionnement  '!#REF!</definedName>
    <definedName name="Prise_de_terre" localSheetId="3">'[3]Liste fonctionnement  '!#REF!</definedName>
    <definedName name="Prise_de_terre" localSheetId="4">'[3]Liste fonctionnement  '!#REF!</definedName>
    <definedName name="Prise_de_terre" localSheetId="6">'[3]Liste fonctionnement  '!#REF!</definedName>
    <definedName name="Prise_de_terre" localSheetId="5">'[3]Liste fonctionnement  '!#REF!</definedName>
    <definedName name="Prise_de_terre" localSheetId="7">'[3]Liste fonctionnement  '!#REF!</definedName>
    <definedName name="Prise_de_terre" localSheetId="1">'[3]Liste fonctionnement  '!#REF!</definedName>
    <definedName name="Prise_de_terre">'[3]Liste fonctionnement  '!#REF!</definedName>
    <definedName name="Protection_défense" localSheetId="0">'[3]Liste fonctionnement  '!#REF!</definedName>
    <definedName name="Protection_défense" localSheetId="3">'[3]Liste fonctionnement  '!#REF!</definedName>
    <definedName name="Protection_défense" localSheetId="4">'[3]Liste fonctionnement  '!#REF!</definedName>
    <definedName name="Protection_défense" localSheetId="6">'[3]Liste fonctionnement  '!#REF!</definedName>
    <definedName name="Protection_défense" localSheetId="5">'[3]Liste fonctionnement  '!#REF!</definedName>
    <definedName name="Protection_défense" localSheetId="7">'[3]Liste fonctionnement  '!#REF!</definedName>
    <definedName name="Protection_défense" localSheetId="1">'[3]Liste fonctionnement  '!#REF!</definedName>
    <definedName name="Protection_défense">'[3]Liste fonctionnement  '!#REF!</definedName>
    <definedName name="Protection_foudre" localSheetId="0">'[3]Liste fonctionnement  '!#REF!</definedName>
    <definedName name="Protection_foudre" localSheetId="3">'[3]Liste fonctionnement  '!#REF!</definedName>
    <definedName name="Protection_foudre" localSheetId="4">'[3]Liste fonctionnement  '!#REF!</definedName>
    <definedName name="Protection_foudre" localSheetId="6">'[3]Liste fonctionnement  '!#REF!</definedName>
    <definedName name="Protection_foudre" localSheetId="5">'[3]Liste fonctionnement  '!#REF!</definedName>
    <definedName name="Protection_foudre" localSheetId="7">'[3]Liste fonctionnement  '!#REF!</definedName>
    <definedName name="Protection_foudre" localSheetId="1">'[3]Liste fonctionnement  '!#REF!</definedName>
    <definedName name="Protection_foudre">'[3]Liste fonctionnement  '!#REF!</definedName>
    <definedName name="Protection_incendie" localSheetId="0">'[3]Liste fonctionnement  '!#REF!</definedName>
    <definedName name="Protection_incendie" localSheetId="3">'[3]Liste fonctionnement  '!#REF!</definedName>
    <definedName name="Protection_incendie" localSheetId="4">'[3]Liste fonctionnement  '!#REF!</definedName>
    <definedName name="Protection_incendie" localSheetId="6">'[3]Liste fonctionnement  '!#REF!</definedName>
    <definedName name="Protection_incendie" localSheetId="5">'[3]Liste fonctionnement  '!#REF!</definedName>
    <definedName name="Protection_incendie" localSheetId="7">'[3]Liste fonctionnement  '!#REF!</definedName>
    <definedName name="Protection_incendie" localSheetId="1">'[3]Liste fonctionnement  '!#REF!</definedName>
    <definedName name="Protection_incendie">'[3]Liste fonctionnement  '!#REF!</definedName>
    <definedName name="Protection_Solaire" localSheetId="3">'[3]Liste fonctionnement  '!#REF!</definedName>
    <definedName name="Protection_Solaire" localSheetId="4">'[3]Liste fonctionnement  '!#REF!</definedName>
    <definedName name="Protection_Solaire" localSheetId="6">'[3]Liste fonctionnement  '!#REF!</definedName>
    <definedName name="Protection_Solaire" localSheetId="5">'[3]Liste fonctionnement  '!#REF!</definedName>
    <definedName name="Protection_Solaire">'[3]Liste fonctionnement  '!#REF!</definedName>
    <definedName name="QUARTY24" localSheetId="0">#REF!</definedName>
    <definedName name="QUARTY24" localSheetId="3">#REF!</definedName>
    <definedName name="QUARTY24" localSheetId="4">#REF!</definedName>
    <definedName name="QUARTY24" localSheetId="6">#REF!</definedName>
    <definedName name="QUARTY24" localSheetId="5">#REF!</definedName>
    <definedName name="QUARTY24" localSheetId="7">#REF!</definedName>
    <definedName name="QUARTY24" localSheetId="8">#REF!</definedName>
    <definedName name="QUARTY24">#REF!</definedName>
    <definedName name="R.I.A." localSheetId="0">'[3]Liste fonctionnement  '!#REF!</definedName>
    <definedName name="R.I.A." localSheetId="3">'[3]Liste fonctionnement  '!#REF!</definedName>
    <definedName name="R.I.A." localSheetId="4">'[3]Liste fonctionnement  '!#REF!</definedName>
    <definedName name="R.I.A." localSheetId="6">'[3]Liste fonctionnement  '!#REF!</definedName>
    <definedName name="R.I.A." localSheetId="5">'[3]Liste fonctionnement  '!#REF!</definedName>
    <definedName name="R.I.A." localSheetId="7">'[3]Liste fonctionnement  '!#REF!</definedName>
    <definedName name="R.I.A." localSheetId="1">'[3]Liste fonctionnement  '!#REF!</definedName>
    <definedName name="R.I.A.">'[3]Liste fonctionnement  '!#REF!</definedName>
    <definedName name="Redresseurs_de_charges" localSheetId="0">'[3]Liste fonctionnement  '!#REF!</definedName>
    <definedName name="Redresseurs_de_charges" localSheetId="3">'[3]Liste fonctionnement  '!#REF!</definedName>
    <definedName name="Redresseurs_de_charges" localSheetId="4">'[3]Liste fonctionnement  '!#REF!</definedName>
    <definedName name="Redresseurs_de_charges" localSheetId="6">'[3]Liste fonctionnement  '!#REF!</definedName>
    <definedName name="Redresseurs_de_charges" localSheetId="5">'[3]Liste fonctionnement  '!#REF!</definedName>
    <definedName name="Redresseurs_de_charges" localSheetId="7">'[3]Liste fonctionnement  '!#REF!</definedName>
    <definedName name="Redresseurs_de_charges">'[3]Liste fonctionnement  '!#REF!</definedName>
    <definedName name="Réseau_éclairage" localSheetId="0">'[3]Liste fonctionnement  '!#REF!</definedName>
    <definedName name="Réseau_éclairage" localSheetId="3">'[3]Liste fonctionnement  '!#REF!</definedName>
    <definedName name="Réseau_éclairage" localSheetId="4">'[3]Liste fonctionnement  '!#REF!</definedName>
    <definedName name="Réseau_éclairage" localSheetId="6">'[3]Liste fonctionnement  '!#REF!</definedName>
    <definedName name="Réseau_éclairage" localSheetId="5">'[3]Liste fonctionnement  '!#REF!</definedName>
    <definedName name="Réseau_éclairage" localSheetId="7">'[3]Liste fonctionnement  '!#REF!</definedName>
    <definedName name="Réseau_éclairage">'[3]Liste fonctionnement  '!#REF!</definedName>
    <definedName name="Réseau_HT_BT" localSheetId="0">'[3]Liste fonctionnement  '!#REF!</definedName>
    <definedName name="Réseau_HT_BT" localSheetId="3">'[3]Liste fonctionnement  '!#REF!</definedName>
    <definedName name="Réseau_HT_BT" localSheetId="4">'[3]Liste fonctionnement  '!#REF!</definedName>
    <definedName name="Réseau_HT_BT" localSheetId="6">'[3]Liste fonctionnement  '!#REF!</definedName>
    <definedName name="Réseau_HT_BT" localSheetId="5">'[3]Liste fonctionnement  '!#REF!</definedName>
    <definedName name="Réseau_HT_BT" localSheetId="7">'[3]Liste fonctionnement  '!#REF!</definedName>
    <definedName name="Réseau_HT_BT">'[3]Liste fonctionnement  '!#REF!</definedName>
    <definedName name="Réseau_Incendie" localSheetId="0">'[3]Liste fonctionnement  '!#REF!</definedName>
    <definedName name="Réseau_Incendie" localSheetId="3">'[3]Liste fonctionnement  '!#REF!</definedName>
    <definedName name="Réseau_Incendie" localSheetId="4">'[3]Liste fonctionnement  '!#REF!</definedName>
    <definedName name="Réseau_Incendie" localSheetId="6">'[3]Liste fonctionnement  '!#REF!</definedName>
    <definedName name="Réseau_Incendie" localSheetId="5">'[3]Liste fonctionnement  '!#REF!</definedName>
    <definedName name="Réseau_Incendie" localSheetId="7">'[3]Liste fonctionnement  '!#REF!</definedName>
    <definedName name="Réseau_Incendie">'[3]Liste fonctionnement  '!#REF!</definedName>
    <definedName name="Réseaux_Incendie" localSheetId="3">'[3]Liste fonctionnement  '!#REF!</definedName>
    <definedName name="Réseaux_Incendie" localSheetId="4">'[3]Liste fonctionnement  '!#REF!</definedName>
    <definedName name="Réseaux_Incendie" localSheetId="6">'[3]Liste fonctionnement  '!#REF!</definedName>
    <definedName name="Réseaux_Incendie" localSheetId="5">'[3]Liste fonctionnement  '!#REF!</definedName>
    <definedName name="Réseaux_Incendie">'[3]Liste fonctionnement  '!#REF!</definedName>
    <definedName name="Revêtement_De_Façade" localSheetId="3">'[3]Liste fonctionnement  '!#REF!</definedName>
    <definedName name="Revêtement_De_Façade" localSheetId="4">'[3]Liste fonctionnement  '!#REF!</definedName>
    <definedName name="Revêtement_De_Façade" localSheetId="6">'[3]Liste fonctionnement  '!#REF!</definedName>
    <definedName name="Revêtement_De_Façade" localSheetId="5">'[3]Liste fonctionnement  '!#REF!</definedName>
    <definedName name="Revêtement_De_Façade">'[3]Liste fonctionnement  '!#REF!</definedName>
    <definedName name="Revêtement_De_Sol" localSheetId="3">'[3]Liste fonctionnement  '!#REF!</definedName>
    <definedName name="Revêtement_De_Sol" localSheetId="4">'[3]Liste fonctionnement  '!#REF!</definedName>
    <definedName name="Revêtement_De_Sol" localSheetId="6">'[3]Liste fonctionnement  '!#REF!</definedName>
    <definedName name="Revêtement_De_Sol" localSheetId="5">'[3]Liste fonctionnement  '!#REF!</definedName>
    <definedName name="Revêtement_De_Sol">'[3]Liste fonctionnement  '!#REF!</definedName>
    <definedName name="Revêtement_Mural" localSheetId="3">'[3]Liste fonctionnement  '!#REF!</definedName>
    <definedName name="Revêtement_Mural" localSheetId="4">'[3]Liste fonctionnement  '!#REF!</definedName>
    <definedName name="Revêtement_Mural" localSheetId="6">'[3]Liste fonctionnement  '!#REF!</definedName>
    <definedName name="Revêtement_Mural" localSheetId="5">'[3]Liste fonctionnement  '!#REF!</definedName>
    <definedName name="Revêtement_Mural">'[3]Liste fonctionnement  '!#REF!</definedName>
    <definedName name="RIELLO" localSheetId="3">'[3]Liste fonctionnement  '!#REF!</definedName>
    <definedName name="RIELLO" localSheetId="4">'[3]Liste fonctionnement  '!#REF!</definedName>
    <definedName name="RIELLO" localSheetId="6">'[3]Liste fonctionnement  '!#REF!</definedName>
    <definedName name="RIELLO" localSheetId="5">'[3]Liste fonctionnement  '!#REF!</definedName>
    <definedName name="RIELLO">'[3]Liste fonctionnement  '!#REF!</definedName>
    <definedName name="ROT" localSheetId="3">'[3]Liste fonctionnement  '!#REF!</definedName>
    <definedName name="ROT" localSheetId="4">'[3]Liste fonctionnement  '!#REF!</definedName>
    <definedName name="ROT" localSheetId="6">'[3]Liste fonctionnement  '!#REF!</definedName>
    <definedName name="ROT" localSheetId="5">'[3]Liste fonctionnement  '!#REF!</definedName>
    <definedName name="ROT">'[3]Liste fonctionnement  '!#REF!</definedName>
    <definedName name="SAFT" localSheetId="3">'[3]Liste fonctionnement  '!#REF!</definedName>
    <definedName name="SAFT" localSheetId="4">'[3]Liste fonctionnement  '!#REF!</definedName>
    <definedName name="SAFT" localSheetId="6">'[3]Liste fonctionnement  '!#REF!</definedName>
    <definedName name="SAFT" localSheetId="5">'[3]Liste fonctionnement  '!#REF!</definedName>
    <definedName name="SAFT">'[3]Liste fonctionnement  '!#REF!</definedName>
    <definedName name="SART" localSheetId="3">'[3]Liste fonctionnement  '!#REF!</definedName>
    <definedName name="SART" localSheetId="4">'[3]Liste fonctionnement  '!#REF!</definedName>
    <definedName name="SART" localSheetId="6">'[3]Liste fonctionnement  '!#REF!</definedName>
    <definedName name="SART" localSheetId="5">'[3]Liste fonctionnement  '!#REF!</definedName>
    <definedName name="SART">'[3]Liste fonctionnement  '!#REF!</definedName>
    <definedName name="SCHNEIDER" localSheetId="3">'[3]Liste fonctionnement  '!#REF!</definedName>
    <definedName name="SCHNEIDER" localSheetId="4">'[3]Liste fonctionnement  '!#REF!</definedName>
    <definedName name="SCHNEIDER" localSheetId="6">'[3]Liste fonctionnement  '!#REF!</definedName>
    <definedName name="SCHNEIDER" localSheetId="5">'[3]Liste fonctionnement  '!#REF!</definedName>
    <definedName name="SCHNEIDER">'[3]Liste fonctionnement  '!#REF!</definedName>
    <definedName name="SDMO" localSheetId="3">'[3]Liste fonctionnement  '!#REF!</definedName>
    <definedName name="SDMO" localSheetId="4">'[3]Liste fonctionnement  '!#REF!</definedName>
    <definedName name="SDMO" localSheetId="6">'[3]Liste fonctionnement  '!#REF!</definedName>
    <definedName name="SDMO" localSheetId="5">'[3]Liste fonctionnement  '!#REF!</definedName>
    <definedName name="SDMO">'[3]Liste fonctionnement  '!#REF!</definedName>
    <definedName name="Secours" localSheetId="3">'[3]Liste fonctionnement  '!#REF!</definedName>
    <definedName name="Secours" localSheetId="4">'[3]Liste fonctionnement  '!#REF!</definedName>
    <definedName name="Secours" localSheetId="6">'[3]Liste fonctionnement  '!#REF!</definedName>
    <definedName name="Secours" localSheetId="5">'[3]Liste fonctionnement  '!#REF!</definedName>
    <definedName name="Secours">'[3]Liste fonctionnement  '!#REF!</definedName>
    <definedName name="SECURITEX" localSheetId="3">'[3]Liste fonctionnement  '!#REF!</definedName>
    <definedName name="SECURITEX" localSheetId="4">'[3]Liste fonctionnement  '!#REF!</definedName>
    <definedName name="SECURITEX" localSheetId="6">'[3]Liste fonctionnement  '!#REF!</definedName>
    <definedName name="SECURITEX" localSheetId="5">'[3]Liste fonctionnement  '!#REF!</definedName>
    <definedName name="SECURITEX">'[3]Liste fonctionnement  '!#REF!</definedName>
    <definedName name="Serrurerie_Intérieure" localSheetId="3">'[3]Liste fonctionnement  '!#REF!</definedName>
    <definedName name="Serrurerie_Intérieure" localSheetId="4">'[3]Liste fonctionnement  '!#REF!</definedName>
    <definedName name="Serrurerie_Intérieure" localSheetId="6">'[3]Liste fonctionnement  '!#REF!</definedName>
    <definedName name="Serrurerie_Intérieure" localSheetId="5">'[3]Liste fonctionnement  '!#REF!</definedName>
    <definedName name="Serrurerie_Intérieure">'[3]Liste fonctionnement  '!#REF!</definedName>
    <definedName name="Serrurerie_Métallerie" localSheetId="3">'[3]Liste fonctionnement  '!#REF!</definedName>
    <definedName name="Serrurerie_Métallerie" localSheetId="4">'[3]Liste fonctionnement  '!#REF!</definedName>
    <definedName name="Serrurerie_Métallerie" localSheetId="6">'[3]Liste fonctionnement  '!#REF!</definedName>
    <definedName name="Serrurerie_Métallerie" localSheetId="5">'[3]Liste fonctionnement  '!#REF!</definedName>
    <definedName name="Serrurerie_Métallerie">'[3]Liste fonctionnement  '!#REF!</definedName>
    <definedName name="SERSYS" localSheetId="3">'[3]Liste fonctionnement  '!#REF!</definedName>
    <definedName name="SERSYS" localSheetId="4">'[3]Liste fonctionnement  '!#REF!</definedName>
    <definedName name="SERSYS" localSheetId="6">'[3]Liste fonctionnement  '!#REF!</definedName>
    <definedName name="SERSYS" localSheetId="5">'[3]Liste fonctionnement  '!#REF!</definedName>
    <definedName name="SERSYS">'[3]Liste fonctionnement  '!#REF!</definedName>
    <definedName name="SIEMENS" localSheetId="3">'[3]Liste fonctionnement  '!#REF!</definedName>
    <definedName name="SIEMENS" localSheetId="4">'[3]Liste fonctionnement  '!#REF!</definedName>
    <definedName name="SIEMENS" localSheetId="6">'[3]Liste fonctionnement  '!#REF!</definedName>
    <definedName name="SIEMENS" localSheetId="5">'[3]Liste fonctionnement  '!#REF!</definedName>
    <definedName name="SIEMENS">'[3]Liste fonctionnement  '!#REF!</definedName>
    <definedName name="SL" localSheetId="3">'[3]Liste fonctionnement  '!#REF!</definedName>
    <definedName name="SL" localSheetId="4">'[3]Liste fonctionnement  '!#REF!</definedName>
    <definedName name="SL" localSheetId="6">'[3]Liste fonctionnement  '!#REF!</definedName>
    <definedName name="SL" localSheetId="5">'[3]Liste fonctionnement  '!#REF!</definedName>
    <definedName name="SL">'[3]Liste fonctionnement  '!#REF!</definedName>
    <definedName name="SOCOMEC" localSheetId="3">'[3]Liste fonctionnement  '!#REF!</definedName>
    <definedName name="SOCOMEC" localSheetId="4">'[3]Liste fonctionnement  '!#REF!</definedName>
    <definedName name="SOCOMEC" localSheetId="6">'[3]Liste fonctionnement  '!#REF!</definedName>
    <definedName name="SOCOMEC" localSheetId="5">'[3]Liste fonctionnement  '!#REF!</definedName>
    <definedName name="SOCOMEC">'[3]Liste fonctionnement  '!#REF!</definedName>
    <definedName name="sommaire" localSheetId="0">#REF!</definedName>
    <definedName name="sommaire" localSheetId="3">#REF!</definedName>
    <definedName name="sommaire" localSheetId="4">#REF!</definedName>
    <definedName name="sommaire" localSheetId="6">#REF!</definedName>
    <definedName name="sommaire" localSheetId="5">#REF!</definedName>
    <definedName name="sommaire" localSheetId="7">#REF!</definedName>
    <definedName name="sommaire" localSheetId="8">#REF!</definedName>
    <definedName name="sommaire">#REF!</definedName>
    <definedName name="Sonorisation" localSheetId="0">'[3]Liste fonctionnement  '!#REF!</definedName>
    <definedName name="Sonorisation" localSheetId="3">'[3]Liste fonctionnement  '!#REF!</definedName>
    <definedName name="Sonorisation" localSheetId="4">'[3]Liste fonctionnement  '!#REF!</definedName>
    <definedName name="Sonorisation" localSheetId="6">'[3]Liste fonctionnement  '!#REF!</definedName>
    <definedName name="Sonorisation" localSheetId="5">'[3]Liste fonctionnement  '!#REF!</definedName>
    <definedName name="Sonorisation" localSheetId="7">'[3]Liste fonctionnement  '!#REF!</definedName>
    <definedName name="Sonorisation" localSheetId="1">'[3]Liste fonctionnement  '!#REF!</definedName>
    <definedName name="Sonorisation">'[3]Liste fonctionnement  '!#REF!</definedName>
    <definedName name="Sonorisation_télévision" localSheetId="0">'[3]Liste fonctionnement  '!#REF!</definedName>
    <definedName name="Sonorisation_télévision" localSheetId="3">'[3]Liste fonctionnement  '!#REF!</definedName>
    <definedName name="Sonorisation_télévision" localSheetId="4">'[3]Liste fonctionnement  '!#REF!</definedName>
    <definedName name="Sonorisation_télévision" localSheetId="6">'[3]Liste fonctionnement  '!#REF!</definedName>
    <definedName name="Sonorisation_télévision" localSheetId="5">'[3]Liste fonctionnement  '!#REF!</definedName>
    <definedName name="Sonorisation_télévision" localSheetId="7">'[3]Liste fonctionnement  '!#REF!</definedName>
    <definedName name="Sonorisation_télévision" localSheetId="1">'[3]Liste fonctionnement  '!#REF!</definedName>
    <definedName name="Sonorisation_télévision">'[3]Liste fonctionnement  '!#REF!</definedName>
    <definedName name="SONY" localSheetId="3">'[3]Liste fonctionnement  '!#REF!</definedName>
    <definedName name="SONY" localSheetId="4">'[3]Liste fonctionnement  '!#REF!</definedName>
    <definedName name="SONY" localSheetId="6">'[3]Liste fonctionnement  '!#REF!</definedName>
    <definedName name="SONY" localSheetId="5">'[3]Liste fonctionnement  '!#REF!</definedName>
    <definedName name="SONY">'[3]Liste fonctionnement  '!#REF!</definedName>
    <definedName name="SOULE" localSheetId="3">'[3]Liste fonctionnement  '!#REF!</definedName>
    <definedName name="SOULE" localSheetId="4">'[3]Liste fonctionnement  '!#REF!</definedName>
    <definedName name="SOULE" localSheetId="6">'[3]Liste fonctionnement  '!#REF!</definedName>
    <definedName name="SOULE" localSheetId="5">'[3]Liste fonctionnement  '!#REF!</definedName>
    <definedName name="SOULE">'[3]Liste fonctionnement  '!#REF!</definedName>
    <definedName name="SOULES" localSheetId="3">'[3]Liste fonctionnement  '!#REF!</definedName>
    <definedName name="SOULES" localSheetId="4">'[3]Liste fonctionnement  '!#REF!</definedName>
    <definedName name="SOULES" localSheetId="6">'[3]Liste fonctionnement  '!#REF!</definedName>
    <definedName name="SOULES" localSheetId="5">'[3]Liste fonctionnement  '!#REF!</definedName>
    <definedName name="SOULES">'[3]Liste fonctionnement  '!#REF!</definedName>
    <definedName name="STAMFORD" localSheetId="3">'[3]Liste fonctionnement  '!#REF!</definedName>
    <definedName name="STAMFORD" localSheetId="4">'[3]Liste fonctionnement  '!#REF!</definedName>
    <definedName name="STAMFORD" localSheetId="6">'[3]Liste fonctionnement  '!#REF!</definedName>
    <definedName name="STAMFORD" localSheetId="5">'[3]Liste fonctionnement  '!#REF!</definedName>
    <definedName name="STAMFORD">'[3]Liste fonctionnement  '!#REF!</definedName>
    <definedName name="Structure" localSheetId="3">'[3]Liste fonctionnement  '!#REF!</definedName>
    <definedName name="Structure" localSheetId="4">'[3]Liste fonctionnement  '!#REF!</definedName>
    <definedName name="Structure" localSheetId="6">'[3]Liste fonctionnement  '!#REF!</definedName>
    <definedName name="Structure" localSheetId="5">'[3]Liste fonctionnement  '!#REF!</definedName>
    <definedName name="Structure">'[3]Liste fonctionnement  '!#REF!</definedName>
    <definedName name="Supervision" localSheetId="3">'[3]Liste fonctionnement  '!#REF!</definedName>
    <definedName name="Supervision" localSheetId="4">'[3]Liste fonctionnement  '!#REF!</definedName>
    <definedName name="Supervision" localSheetId="6">'[3]Liste fonctionnement  '!#REF!</definedName>
    <definedName name="Supervision" localSheetId="5">'[3]Liste fonctionnement  '!#REF!</definedName>
    <definedName name="Supervision">'[3]Liste fonctionnement  '!#REF!</definedName>
    <definedName name="Système" localSheetId="3">'[3]Liste fonctionnement  '!#REF!</definedName>
    <definedName name="Système" localSheetId="4">'[3]Liste fonctionnement  '!#REF!</definedName>
    <definedName name="Système" localSheetId="6">'[3]Liste fonctionnement  '!#REF!</definedName>
    <definedName name="Système" localSheetId="5">'[3]Liste fonctionnement  '!#REF!</definedName>
    <definedName name="Système">'[3]Liste fonctionnement  '!#REF!</definedName>
    <definedName name="Système_de_détection_incendie" localSheetId="3">'[3]Liste fonctionnement  '!#REF!</definedName>
    <definedName name="Système_de_détection_incendie" localSheetId="4">'[3]Liste fonctionnement  '!#REF!</definedName>
    <definedName name="Système_de_détection_incendie" localSheetId="6">'[3]Liste fonctionnement  '!#REF!</definedName>
    <definedName name="Système_de_détection_incendie" localSheetId="5">'[3]Liste fonctionnement  '!#REF!</definedName>
    <definedName name="Système_de_détection_incendie">'[3]Liste fonctionnement  '!#REF!</definedName>
    <definedName name="Système_de_mise_en_sécurité_incendie" localSheetId="3">'[3]Liste fonctionnement  '!#REF!</definedName>
    <definedName name="Système_de_mise_en_sécurité_incendie" localSheetId="4">'[3]Liste fonctionnement  '!#REF!</definedName>
    <definedName name="Système_de_mise_en_sécurité_incendie" localSheetId="6">'[3]Liste fonctionnement  '!#REF!</definedName>
    <definedName name="Système_de_mise_en_sécurité_incendie" localSheetId="5">'[3]Liste fonctionnement  '!#REF!</definedName>
    <definedName name="Système_de_mise_en_sécurité_incendie">'[3]Liste fonctionnement  '!#REF!</definedName>
    <definedName name="Systèmes" localSheetId="3">'[3]Liste fonctionnement  '!#REF!</definedName>
    <definedName name="Systèmes" localSheetId="4">'[3]Liste fonctionnement  '!#REF!</definedName>
    <definedName name="Systèmes" localSheetId="6">'[3]Liste fonctionnement  '!#REF!</definedName>
    <definedName name="Systèmes" localSheetId="5">'[3]Liste fonctionnement  '!#REF!</definedName>
    <definedName name="Systèmes">'[3]Liste fonctionnement  '!#REF!</definedName>
    <definedName name="TALCO" localSheetId="3">'[3]Liste fonctionnement  '!#REF!</definedName>
    <definedName name="TALCO" localSheetId="4">'[3]Liste fonctionnement  '!#REF!</definedName>
    <definedName name="TALCO" localSheetId="6">'[3]Liste fonctionnement  '!#REF!</definedName>
    <definedName name="TALCO" localSheetId="5">'[3]Liste fonctionnement  '!#REF!</definedName>
    <definedName name="TALCO">'[3]Liste fonctionnement  '!#REF!</definedName>
    <definedName name="Téléphonie" localSheetId="3">'[3]Liste fonctionnement  '!#REF!</definedName>
    <definedName name="Téléphonie" localSheetId="4">'[3]Liste fonctionnement  '!#REF!</definedName>
    <definedName name="Téléphonie" localSheetId="6">'[3]Liste fonctionnement  '!#REF!</definedName>
    <definedName name="Téléphonie" localSheetId="5">'[3]Liste fonctionnement  '!#REF!</definedName>
    <definedName name="Téléphonie">'[3]Liste fonctionnement  '!#REF!</definedName>
    <definedName name="Téléphonie_informatique" localSheetId="3">'[3]Liste fonctionnement  '!#REF!</definedName>
    <definedName name="Téléphonie_informatique" localSheetId="4">'[3]Liste fonctionnement  '!#REF!</definedName>
    <definedName name="Téléphonie_informatique" localSheetId="6">'[3]Liste fonctionnement  '!#REF!</definedName>
    <definedName name="Téléphonie_informatique" localSheetId="5">'[3]Liste fonctionnement  '!#REF!</definedName>
    <definedName name="Téléphonie_informatique">'[3]Liste fonctionnement  '!#REF!</definedName>
    <definedName name="total_note" localSheetId="0">'[4]cotation1 étude'!$C$4</definedName>
    <definedName name="total_note" localSheetId="7">'[4]cotation1 étude'!$C$4</definedName>
    <definedName name="total_note" localSheetId="8">'[2]cotation1 étude'!$C$4</definedName>
    <definedName name="total_note">'[2]cotation1 étude'!$C$4</definedName>
    <definedName name="TRACKAIR" localSheetId="0">'[3]Liste fonctionnement  '!#REF!</definedName>
    <definedName name="TRACKAIR" localSheetId="3">'[3]Liste fonctionnement  '!#REF!</definedName>
    <definedName name="TRACKAIR" localSheetId="4">'[3]Liste fonctionnement  '!#REF!</definedName>
    <definedName name="TRACKAIR" localSheetId="6">'[3]Liste fonctionnement  '!#REF!</definedName>
    <definedName name="TRACKAIR" localSheetId="5">'[3]Liste fonctionnement  '!#REF!</definedName>
    <definedName name="TRACKAIR" localSheetId="7">'[3]Liste fonctionnement  '!#REF!</definedName>
    <definedName name="TRACKAIR" localSheetId="8">'[3]Liste fonctionnement  '!#REF!</definedName>
    <definedName name="TRACKAIR" localSheetId="1">'[3]Liste fonctionnement  '!#REF!</definedName>
    <definedName name="TRACKAIR">'[3]Liste fonctionnement  '!#REF!</definedName>
    <definedName name="TUDOR" localSheetId="0">'[3]Liste fonctionnement  '!#REF!</definedName>
    <definedName name="TUDOR" localSheetId="3">'[3]Liste fonctionnement  '!#REF!</definedName>
    <definedName name="TUDOR" localSheetId="4">'[3]Liste fonctionnement  '!#REF!</definedName>
    <definedName name="TUDOR" localSheetId="6">'[3]Liste fonctionnement  '!#REF!</definedName>
    <definedName name="TUDOR" localSheetId="5">'[3]Liste fonctionnement  '!#REF!</definedName>
    <definedName name="TUDOR" localSheetId="7">'[3]Liste fonctionnement  '!#REF!</definedName>
    <definedName name="TUDOR" localSheetId="1">'[3]Liste fonctionnement  '!#REF!</definedName>
    <definedName name="TUDOR">'[3]Liste fonctionnement  '!#REF!</definedName>
    <definedName name="Tuiles_Terre_Cuite" localSheetId="0">'[3]Liste fonctionnement  '!#REF!</definedName>
    <definedName name="Tuiles_Terre_Cuite" localSheetId="3">'[3]Liste fonctionnement  '!#REF!</definedName>
    <definedName name="Tuiles_Terre_Cuite" localSheetId="4">'[3]Liste fonctionnement  '!#REF!</definedName>
    <definedName name="Tuiles_Terre_Cuite" localSheetId="6">'[3]Liste fonctionnement  '!#REF!</definedName>
    <definedName name="Tuiles_Terre_Cuite" localSheetId="5">'[3]Liste fonctionnement  '!#REF!</definedName>
    <definedName name="Tuiles_Terre_Cuite" localSheetId="7">'[3]Liste fonctionnement  '!#REF!</definedName>
    <definedName name="Tuiles_Terre_Cuite" localSheetId="1">'[3]Liste fonctionnement  '!#REF!</definedName>
    <definedName name="Tuiles_Terre_Cuite">'[3]Liste fonctionnement  '!#REF!</definedName>
    <definedName name="Type_de_toiture" localSheetId="0">#REF!</definedName>
    <definedName name="Type_de_toiture" localSheetId="3">#REF!</definedName>
    <definedName name="Type_de_toiture" localSheetId="4">#REF!</definedName>
    <definedName name="Type_de_toiture" localSheetId="6">#REF!</definedName>
    <definedName name="Type_de_toiture" localSheetId="5">#REF!</definedName>
    <definedName name="Type_de_toiture" localSheetId="7">#REF!</definedName>
    <definedName name="Type_de_toiture" localSheetId="8">#REF!</definedName>
    <definedName name="Type_de_toiture" localSheetId="1">#REF!</definedName>
    <definedName name="Type_de_toiture">#REF!</definedName>
    <definedName name="Ventilation_Désenfumage" localSheetId="0">'[3]Liste fonctionnement  '!#REF!</definedName>
    <definedName name="Ventilation_Désenfumage" localSheetId="3">'[3]Liste fonctionnement  '!#REF!</definedName>
    <definedName name="Ventilation_Désenfumage" localSheetId="4">'[3]Liste fonctionnement  '!#REF!</definedName>
    <definedName name="Ventilation_Désenfumage" localSheetId="6">'[3]Liste fonctionnement  '!#REF!</definedName>
    <definedName name="Ventilation_Désenfumage" localSheetId="5">'[3]Liste fonctionnement  '!#REF!</definedName>
    <definedName name="Ventilation_Désenfumage" localSheetId="7">'[3]Liste fonctionnement  '!#REF!</definedName>
    <definedName name="Ventilation_Désenfumage" localSheetId="8">'[3]Liste fonctionnement  '!#REF!</definedName>
    <definedName name="Ventilation_Désenfumage" localSheetId="1">'[3]Liste fonctionnement  '!#REF!</definedName>
    <definedName name="Ventilation_Désenfumage">'[3]Liste fonctionnement  '!#REF!</definedName>
    <definedName name="Verrière_Lanterneau_Et_Fenêtre_De_Toit" localSheetId="0">'[3]Liste fonctionnement  '!#REF!</definedName>
    <definedName name="Verrière_Lanterneau_Et_Fenêtre_De_Toit" localSheetId="3">'[3]Liste fonctionnement  '!#REF!</definedName>
    <definedName name="Verrière_Lanterneau_Et_Fenêtre_De_Toit" localSheetId="4">'[3]Liste fonctionnement  '!#REF!</definedName>
    <definedName name="Verrière_Lanterneau_Et_Fenêtre_De_Toit" localSheetId="6">'[3]Liste fonctionnement  '!#REF!</definedName>
    <definedName name="Verrière_Lanterneau_Et_Fenêtre_De_Toit" localSheetId="5">'[3]Liste fonctionnement  '!#REF!</definedName>
    <definedName name="Verrière_Lanterneau_Et_Fenêtre_De_Toit" localSheetId="7">'[3]Liste fonctionnement  '!#REF!</definedName>
    <definedName name="Verrière_Lanterneau_Et_Fenêtre_De_Toit" localSheetId="1">'[3]Liste fonctionnement  '!#REF!</definedName>
    <definedName name="Verrière_Lanterneau_Et_Fenêtre_De_Toit">'[3]Liste fonctionnement  '!#REF!</definedName>
    <definedName name="Voirie" localSheetId="0">'[3]Liste fonctionnement  '!#REF!</definedName>
    <definedName name="Voirie" localSheetId="3">'[3]Liste fonctionnement  '!#REF!</definedName>
    <definedName name="Voirie" localSheetId="4">'[3]Liste fonctionnement  '!#REF!</definedName>
    <definedName name="Voirie" localSheetId="6">'[3]Liste fonctionnement  '!#REF!</definedName>
    <definedName name="Voirie" localSheetId="5">'[3]Liste fonctionnement  '!#REF!</definedName>
    <definedName name="Voirie" localSheetId="7">'[3]Liste fonctionnement  '!#REF!</definedName>
    <definedName name="Voirie" localSheetId="1">'[3]Liste fonctionnement  '!#REF!</definedName>
    <definedName name="Voirie">'[3]Liste fonctionnement  '!#REF!</definedName>
    <definedName name="Voirie_Aménagements_Extérieurs" localSheetId="0">'[3]Liste fonctionnement  '!#REF!</definedName>
    <definedName name="Voirie_Aménagements_Extérieurs" localSheetId="3">'[3]Liste fonctionnement  '!#REF!</definedName>
    <definedName name="Voirie_Aménagements_Extérieurs" localSheetId="4">'[3]Liste fonctionnement  '!#REF!</definedName>
    <definedName name="Voirie_Aménagements_Extérieurs" localSheetId="6">'[3]Liste fonctionnement  '!#REF!</definedName>
    <definedName name="Voirie_Aménagements_Extérieurs" localSheetId="5">'[3]Liste fonctionnement  '!#REF!</definedName>
    <definedName name="Voirie_Aménagements_Extérieurs" localSheetId="7">'[3]Liste fonctionnement  '!#REF!</definedName>
    <definedName name="Voirie_Aménagements_Extérieurs" localSheetId="1">'[3]Liste fonctionnement  '!#REF!</definedName>
    <definedName name="Voirie_Aménagements_Extérieurs">'[3]Liste fonctionnement  '!#REF!</definedName>
    <definedName name="Volet" localSheetId="3">'[3]Liste fonctionnement  '!#REF!</definedName>
    <definedName name="Volet" localSheetId="4">'[3]Liste fonctionnement  '!#REF!</definedName>
    <definedName name="Volet" localSheetId="6">'[3]Liste fonctionnement  '!#REF!</definedName>
    <definedName name="Volet" localSheetId="5">'[3]Liste fonctionnement  '!#REF!</definedName>
    <definedName name="Volet">'[3]Liste fonctionnement  '!#REF!</definedName>
    <definedName name="Volet_Roulant" localSheetId="3">'[3]Liste fonctionnement  '!#REF!</definedName>
    <definedName name="Volet_Roulant" localSheetId="4">'[3]Liste fonctionnement  '!#REF!</definedName>
    <definedName name="Volet_Roulant" localSheetId="6">'[3]Liste fonctionnement  '!#REF!</definedName>
    <definedName name="Volet_Roulant" localSheetId="5">'[3]Liste fonctionnement  '!#REF!</definedName>
    <definedName name="Volet_Roulant">'[3]Liste fonctionnement  '!#REF!</definedName>
    <definedName name="WAGO" localSheetId="3">'[3]Liste fonctionnement  '!#REF!</definedName>
    <definedName name="WAGO" localSheetId="4">'[3]Liste fonctionnement  '!#REF!</definedName>
    <definedName name="WAGO" localSheetId="6">'[3]Liste fonctionnement  '!#REF!</definedName>
    <definedName name="WAGO" localSheetId="5">'[3]Liste fonctionnement  '!#REF!</definedName>
    <definedName name="WAGO">'[3]Liste fonctionnement  '!#REF!</definedName>
    <definedName name="WESTHERMO" localSheetId="3">'[3]Liste fonctionnement  '!#REF!</definedName>
    <definedName name="WESTHERMO" localSheetId="4">'[3]Liste fonctionnement  '!#REF!</definedName>
    <definedName name="WESTHERMO" localSheetId="6">'[3]Liste fonctionnement  '!#REF!</definedName>
    <definedName name="WESTHERMO" localSheetId="5">'[3]Liste fonctionnement  '!#REF!</definedName>
    <definedName name="WESTHERMO">'[3]Liste fonctionnement  '!#REF!</definedName>
    <definedName name="WYSE" localSheetId="3">'[3]Liste fonctionnement  '!#REF!</definedName>
    <definedName name="WYSE" localSheetId="4">'[3]Liste fonctionnement  '!#REF!</definedName>
    <definedName name="WYSE" localSheetId="6">'[3]Liste fonctionnement  '!#REF!</definedName>
    <definedName name="WYSE" localSheetId="5">'[3]Liste fonctionnement  '!#REF!</definedName>
    <definedName name="WYSE">'[3]Liste fonctionnement  '!#REF!</definedName>
    <definedName name="YAMAHA" localSheetId="3">'[3]Liste fonctionnement  '!#REF!</definedName>
    <definedName name="YAMAHA" localSheetId="4">'[3]Liste fonctionnement  '!#REF!</definedName>
    <definedName name="YAMAHA" localSheetId="6">'[3]Liste fonctionnement  '!#REF!</definedName>
    <definedName name="YAMAHA" localSheetId="5">'[3]Liste fonctionnement  '!#REF!</definedName>
    <definedName name="YAMAHA">'[3]Liste fonctionnement  '!#REF!</definedName>
    <definedName name="YUASA" localSheetId="3">'[3]Liste fonctionnement  '!#REF!</definedName>
    <definedName name="YUASA" localSheetId="4">'[3]Liste fonctionnement  '!#REF!</definedName>
    <definedName name="YUASA" localSheetId="6">'[3]Liste fonctionnement  '!#REF!</definedName>
    <definedName name="YUASA" localSheetId="5">'[3]Liste fonctionnement  '!#REF!</definedName>
    <definedName name="YUASA">'[3]Liste fonctionnement  '!#REF!</definedName>
    <definedName name="_xlnm.Print_Area" localSheetId="8">'CréationPrixNouveaux TOUS'!$A$1:$R$212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2" i="9" l="1"/>
  <c r="R212" i="9" s="1"/>
  <c r="N212" i="9"/>
  <c r="D212" i="9"/>
  <c r="Q211" i="9"/>
  <c r="R211" i="9" s="1"/>
  <c r="N211" i="9"/>
  <c r="D211" i="9"/>
  <c r="Q210" i="9"/>
  <c r="R210" i="9" s="1"/>
  <c r="N210" i="9"/>
  <c r="D210" i="9"/>
  <c r="Q209" i="9"/>
  <c r="R209" i="9" s="1"/>
  <c r="N209" i="9"/>
  <c r="D209" i="9"/>
  <c r="R208" i="9"/>
  <c r="Q208" i="9"/>
  <c r="N208" i="9"/>
  <c r="D208" i="9"/>
  <c r="Q207" i="9"/>
  <c r="R207" i="9" s="1"/>
  <c r="N207" i="9"/>
  <c r="D207" i="9"/>
  <c r="Q206" i="9"/>
  <c r="R206" i="9" s="1"/>
  <c r="N206" i="9"/>
  <c r="D206" i="9"/>
  <c r="R205" i="9"/>
  <c r="Q205" i="9"/>
  <c r="N205" i="9"/>
  <c r="D205" i="9"/>
  <c r="R204" i="9"/>
  <c r="Q204" i="9"/>
  <c r="N204" i="9"/>
  <c r="D204" i="9"/>
  <c r="R203" i="9"/>
  <c r="Q203" i="9"/>
  <c r="N203" i="9"/>
  <c r="D203" i="9"/>
  <c r="Q202" i="9"/>
  <c r="R202" i="9" s="1"/>
  <c r="N202" i="9"/>
  <c r="D202" i="9"/>
  <c r="Q201" i="9"/>
  <c r="R201" i="9" s="1"/>
  <c r="N201" i="9"/>
  <c r="D201" i="9"/>
  <c r="Q200" i="9"/>
  <c r="R200" i="9" s="1"/>
  <c r="N200" i="9"/>
  <c r="D200" i="9"/>
  <c r="Q199" i="9"/>
  <c r="R199" i="9" s="1"/>
  <c r="N199" i="9"/>
  <c r="D199" i="9"/>
  <c r="Q198" i="9"/>
  <c r="R198" i="9" s="1"/>
  <c r="N198" i="9"/>
  <c r="D198" i="9"/>
  <c r="R197" i="9"/>
  <c r="Q197" i="9"/>
  <c r="N197" i="9"/>
  <c r="D197" i="9"/>
  <c r="R196" i="9"/>
  <c r="Q196" i="9"/>
  <c r="N196" i="9"/>
  <c r="D196" i="9"/>
  <c r="R195" i="9"/>
  <c r="Q195" i="9"/>
  <c r="N195" i="9"/>
  <c r="D195" i="9"/>
  <c r="Q194" i="9"/>
  <c r="R194" i="9" s="1"/>
  <c r="N194" i="9"/>
  <c r="D194" i="9"/>
  <c r="Q193" i="9"/>
  <c r="R193" i="9" s="1"/>
  <c r="N193" i="9"/>
  <c r="D193" i="9"/>
  <c r="Q192" i="9"/>
  <c r="R192" i="9" s="1"/>
  <c r="N192" i="9"/>
  <c r="D192" i="9"/>
  <c r="Q191" i="9"/>
  <c r="R191" i="9" s="1"/>
  <c r="N191" i="9"/>
  <c r="D191" i="9"/>
  <c r="Q190" i="9"/>
  <c r="R190" i="9" s="1"/>
  <c r="N190" i="9"/>
  <c r="D190" i="9"/>
  <c r="R189" i="9"/>
  <c r="Q189" i="9"/>
  <c r="N189" i="9"/>
  <c r="D189" i="9"/>
  <c r="R188" i="9"/>
  <c r="Q188" i="9"/>
  <c r="N188" i="9"/>
  <c r="D188" i="9"/>
  <c r="R187" i="9"/>
  <c r="Q187" i="9"/>
  <c r="N187" i="9"/>
  <c r="D187" i="9"/>
  <c r="Q186" i="9"/>
  <c r="R186" i="9" s="1"/>
  <c r="N186" i="9"/>
  <c r="D186" i="9"/>
  <c r="Q185" i="9"/>
  <c r="R185" i="9" s="1"/>
  <c r="N185" i="9"/>
  <c r="D185" i="9"/>
  <c r="Q184" i="9"/>
  <c r="R184" i="9" s="1"/>
  <c r="N184" i="9"/>
  <c r="D184" i="9"/>
  <c r="Q183" i="9"/>
  <c r="R183" i="9" s="1"/>
  <c r="N183" i="9"/>
  <c r="D183" i="9"/>
  <c r="Q182" i="9"/>
  <c r="R182" i="9" s="1"/>
  <c r="N182" i="9"/>
  <c r="D182" i="9"/>
  <c r="R181" i="9"/>
  <c r="Q181" i="9"/>
  <c r="N181" i="9"/>
  <c r="D181" i="9"/>
  <c r="R180" i="9"/>
  <c r="Q180" i="9"/>
  <c r="N180" i="9"/>
  <c r="D180" i="9"/>
  <c r="R179" i="9"/>
  <c r="Q179" i="9"/>
  <c r="N179" i="9"/>
  <c r="D179" i="9"/>
  <c r="Q178" i="9"/>
  <c r="R178" i="9" s="1"/>
  <c r="N178" i="9"/>
  <c r="D178" i="9"/>
  <c r="Q177" i="9"/>
  <c r="R177" i="9" s="1"/>
  <c r="N177" i="9"/>
  <c r="D177" i="9"/>
  <c r="Q176" i="9"/>
  <c r="R176" i="9" s="1"/>
  <c r="N176" i="9"/>
  <c r="D176" i="9"/>
  <c r="Q175" i="9"/>
  <c r="R175" i="9" s="1"/>
  <c r="N175" i="9"/>
  <c r="D175" i="9"/>
  <c r="Q174" i="9"/>
  <c r="R174" i="9" s="1"/>
  <c r="N174" i="9"/>
  <c r="D174" i="9"/>
  <c r="R173" i="9"/>
  <c r="Q173" i="9"/>
  <c r="N173" i="9"/>
  <c r="D173" i="9"/>
  <c r="R172" i="9"/>
  <c r="Q172" i="9"/>
  <c r="N172" i="9"/>
  <c r="D172" i="9"/>
  <c r="R171" i="9"/>
  <c r="Q171" i="9"/>
  <c r="N171" i="9"/>
  <c r="D171" i="9"/>
  <c r="Q170" i="9"/>
  <c r="R170" i="9" s="1"/>
  <c r="N170" i="9"/>
  <c r="D170" i="9"/>
  <c r="Q169" i="9"/>
  <c r="R169" i="9" s="1"/>
  <c r="N169" i="9"/>
  <c r="D169" i="9"/>
  <c r="Q168" i="9"/>
  <c r="R168" i="9" s="1"/>
  <c r="N168" i="9"/>
  <c r="D168" i="9"/>
  <c r="Q167" i="9"/>
  <c r="R167" i="9" s="1"/>
  <c r="N167" i="9"/>
  <c r="D167" i="9"/>
  <c r="Q166" i="9"/>
  <c r="R166" i="9" s="1"/>
  <c r="N166" i="9"/>
  <c r="D166" i="9"/>
  <c r="R165" i="9"/>
  <c r="Q165" i="9"/>
  <c r="N165" i="9"/>
  <c r="D165" i="9"/>
  <c r="R164" i="9"/>
  <c r="Q164" i="9"/>
  <c r="N164" i="9"/>
  <c r="D164" i="9"/>
  <c r="R163" i="9"/>
  <c r="Q163" i="9"/>
  <c r="N163" i="9"/>
  <c r="D163" i="9"/>
  <c r="Q162" i="9"/>
  <c r="R162" i="9" s="1"/>
  <c r="N162" i="9"/>
  <c r="D162" i="9"/>
  <c r="Q161" i="9"/>
  <c r="R161" i="9" s="1"/>
  <c r="N161" i="9"/>
  <c r="D161" i="9"/>
  <c r="Q160" i="9"/>
  <c r="R160" i="9" s="1"/>
  <c r="N160" i="9"/>
  <c r="D160" i="9"/>
  <c r="Q159" i="9"/>
  <c r="R159" i="9" s="1"/>
  <c r="N159" i="9"/>
  <c r="D159" i="9"/>
  <c r="Q158" i="9"/>
  <c r="R158" i="9" s="1"/>
  <c r="N158" i="9"/>
  <c r="D158" i="9"/>
  <c r="R157" i="9"/>
  <c r="Q157" i="9"/>
  <c r="N157" i="9"/>
  <c r="D157" i="9"/>
  <c r="R156" i="9"/>
  <c r="Q156" i="9"/>
  <c r="N156" i="9"/>
  <c r="D156" i="9"/>
  <c r="R155" i="9"/>
  <c r="Q155" i="9"/>
  <c r="N155" i="9"/>
  <c r="D155" i="9"/>
  <c r="Q154" i="9"/>
  <c r="R154" i="9" s="1"/>
  <c r="N154" i="9"/>
  <c r="D154" i="9"/>
  <c r="Q153" i="9"/>
  <c r="R153" i="9" s="1"/>
  <c r="N153" i="9"/>
  <c r="D153" i="9"/>
  <c r="Q152" i="9"/>
  <c r="R152" i="9" s="1"/>
  <c r="N152" i="9"/>
  <c r="D152" i="9"/>
  <c r="Q151" i="9"/>
  <c r="R151" i="9" s="1"/>
  <c r="N151" i="9"/>
  <c r="D151" i="9"/>
  <c r="Q150" i="9"/>
  <c r="R150" i="9" s="1"/>
  <c r="N150" i="9"/>
  <c r="D150" i="9"/>
  <c r="R149" i="9"/>
  <c r="Q149" i="9"/>
  <c r="N149" i="9"/>
  <c r="D149" i="9"/>
  <c r="R148" i="9"/>
  <c r="Q148" i="9"/>
  <c r="N148" i="9"/>
  <c r="D148" i="9"/>
  <c r="R147" i="9"/>
  <c r="Q147" i="9"/>
  <c r="N147" i="9"/>
  <c r="D147" i="9"/>
  <c r="Q146" i="9"/>
  <c r="R146" i="9" s="1"/>
  <c r="N146" i="9"/>
  <c r="D146" i="9"/>
  <c r="Q145" i="9"/>
  <c r="R145" i="9" s="1"/>
  <c r="N145" i="9"/>
  <c r="D145" i="9"/>
  <c r="Q144" i="9"/>
  <c r="R144" i="9" s="1"/>
  <c r="N144" i="9"/>
  <c r="D144" i="9"/>
  <c r="Q143" i="9"/>
  <c r="R143" i="9" s="1"/>
  <c r="N143" i="9"/>
  <c r="D143" i="9"/>
  <c r="Q142" i="9"/>
  <c r="R142" i="9" s="1"/>
  <c r="N142" i="9"/>
  <c r="D142" i="9"/>
  <c r="R141" i="9"/>
  <c r="Q141" i="9"/>
  <c r="N141" i="9"/>
  <c r="D141" i="9"/>
  <c r="R140" i="9"/>
  <c r="Q140" i="9"/>
  <c r="N140" i="9"/>
  <c r="D140" i="9"/>
  <c r="R139" i="9"/>
  <c r="Q139" i="9"/>
  <c r="N139" i="9"/>
  <c r="D139" i="9"/>
  <c r="Q138" i="9"/>
  <c r="R138" i="9" s="1"/>
  <c r="N138" i="9"/>
  <c r="D138" i="9"/>
  <c r="Q137" i="9"/>
  <c r="R137" i="9" s="1"/>
  <c r="N137" i="9"/>
  <c r="D137" i="9"/>
  <c r="Q136" i="9"/>
  <c r="R136" i="9" s="1"/>
  <c r="N136" i="9"/>
  <c r="D136" i="9"/>
  <c r="Q135" i="9"/>
  <c r="R135" i="9" s="1"/>
  <c r="N135" i="9"/>
  <c r="D135" i="9"/>
  <c r="Q134" i="9"/>
  <c r="R134" i="9" s="1"/>
  <c r="N134" i="9"/>
  <c r="D134" i="9"/>
  <c r="R133" i="9"/>
  <c r="Q133" i="9"/>
  <c r="N133" i="9"/>
  <c r="D133" i="9"/>
  <c r="R132" i="9"/>
  <c r="Q132" i="9"/>
  <c r="N132" i="9"/>
  <c r="D132" i="9"/>
  <c r="R131" i="9"/>
  <c r="Q131" i="9"/>
  <c r="N131" i="9"/>
  <c r="D131" i="9"/>
  <c r="Q130" i="9"/>
  <c r="R130" i="9" s="1"/>
  <c r="N130" i="9"/>
  <c r="D130" i="9"/>
  <c r="Q129" i="9"/>
  <c r="R129" i="9" s="1"/>
  <c r="N129" i="9"/>
  <c r="D129" i="9"/>
  <c r="Q128" i="9"/>
  <c r="R128" i="9" s="1"/>
  <c r="N128" i="9"/>
  <c r="D128" i="9"/>
  <c r="Q127" i="9"/>
  <c r="R127" i="9" s="1"/>
  <c r="N127" i="9"/>
  <c r="D127" i="9"/>
  <c r="Q126" i="9"/>
  <c r="R126" i="9" s="1"/>
  <c r="N126" i="9"/>
  <c r="D126" i="9"/>
  <c r="R125" i="9"/>
  <c r="Q125" i="9"/>
  <c r="N125" i="9"/>
  <c r="D125" i="9"/>
  <c r="R124" i="9"/>
  <c r="Q124" i="9"/>
  <c r="N124" i="9"/>
  <c r="D124" i="9"/>
  <c r="R123" i="9"/>
  <c r="Q123" i="9"/>
  <c r="N123" i="9"/>
  <c r="D123" i="9"/>
  <c r="Q122" i="9"/>
  <c r="R122" i="9" s="1"/>
  <c r="N122" i="9"/>
  <c r="D122" i="9"/>
  <c r="Q121" i="9"/>
  <c r="R121" i="9" s="1"/>
  <c r="N121" i="9"/>
  <c r="D121" i="9"/>
  <c r="Q120" i="9"/>
  <c r="R120" i="9" s="1"/>
  <c r="N120" i="9"/>
  <c r="D120" i="9"/>
  <c r="Q119" i="9"/>
  <c r="R119" i="9" s="1"/>
  <c r="N119" i="9"/>
  <c r="D119" i="9"/>
  <c r="Q118" i="9"/>
  <c r="R118" i="9" s="1"/>
  <c r="N118" i="9"/>
  <c r="D118" i="9"/>
  <c r="R117" i="9"/>
  <c r="Q117" i="9"/>
  <c r="N117" i="9"/>
  <c r="D117" i="9"/>
  <c r="R116" i="9"/>
  <c r="Q116" i="9"/>
  <c r="N116" i="9"/>
  <c r="D116" i="9"/>
  <c r="R115" i="9"/>
  <c r="Q115" i="9"/>
  <c r="N115" i="9"/>
  <c r="D115" i="9"/>
  <c r="Q114" i="9"/>
  <c r="R114" i="9" s="1"/>
  <c r="N114" i="9"/>
  <c r="D114" i="9"/>
  <c r="Q113" i="9"/>
  <c r="R113" i="9" s="1"/>
  <c r="N113" i="9"/>
  <c r="D113" i="9"/>
  <c r="Q112" i="9"/>
  <c r="R112" i="9" s="1"/>
  <c r="N112" i="9"/>
  <c r="D112" i="9"/>
  <c r="Q111" i="9"/>
  <c r="R111" i="9" s="1"/>
  <c r="N111" i="9"/>
  <c r="D111" i="9"/>
  <c r="Q110" i="9"/>
  <c r="R110" i="9" s="1"/>
  <c r="N110" i="9"/>
  <c r="D110" i="9"/>
  <c r="R109" i="9"/>
  <c r="Q109" i="9"/>
  <c r="N109" i="9"/>
  <c r="D109" i="9"/>
  <c r="R108" i="9"/>
  <c r="Q108" i="9"/>
  <c r="N108" i="9"/>
  <c r="D108" i="9"/>
  <c r="R107" i="9"/>
  <c r="Q107" i="9"/>
  <c r="N107" i="9"/>
  <c r="D107" i="9"/>
  <c r="Q106" i="9"/>
  <c r="R106" i="9" s="1"/>
  <c r="N106" i="9"/>
  <c r="D106" i="9"/>
  <c r="Q105" i="9"/>
  <c r="R105" i="9" s="1"/>
  <c r="N105" i="9"/>
  <c r="D105" i="9"/>
  <c r="Q104" i="9"/>
  <c r="R104" i="9" s="1"/>
  <c r="N104" i="9"/>
  <c r="D104" i="9"/>
  <c r="Q103" i="9"/>
  <c r="R103" i="9" s="1"/>
  <c r="N103" i="9"/>
  <c r="D103" i="9"/>
  <c r="Q102" i="9"/>
  <c r="R102" i="9" s="1"/>
  <c r="N102" i="9"/>
  <c r="D102" i="9"/>
  <c r="R101" i="9"/>
  <c r="Q101" i="9"/>
  <c r="N101" i="9"/>
  <c r="D101" i="9"/>
  <c r="R100" i="9"/>
  <c r="Q100" i="9"/>
  <c r="N100" i="9"/>
  <c r="D100" i="9"/>
  <c r="R99" i="9"/>
  <c r="Q99" i="9"/>
  <c r="N99" i="9"/>
  <c r="D99" i="9"/>
  <c r="Q98" i="9"/>
  <c r="R98" i="9" s="1"/>
  <c r="N98" i="9"/>
  <c r="D98" i="9"/>
  <c r="Q97" i="9"/>
  <c r="R97" i="9" s="1"/>
  <c r="N97" i="9"/>
  <c r="D97" i="9"/>
  <c r="Q96" i="9"/>
  <c r="R96" i="9" s="1"/>
  <c r="N96" i="9"/>
  <c r="D96" i="9"/>
  <c r="Q95" i="9"/>
  <c r="R95" i="9" s="1"/>
  <c r="N95" i="9"/>
  <c r="D95" i="9"/>
  <c r="Q94" i="9"/>
  <c r="R94" i="9" s="1"/>
  <c r="N94" i="9"/>
  <c r="D94" i="9"/>
  <c r="R93" i="9"/>
  <c r="Q93" i="9"/>
  <c r="N93" i="9"/>
  <c r="D93" i="9"/>
  <c r="R92" i="9"/>
  <c r="Q92" i="9"/>
  <c r="N92" i="9"/>
  <c r="D92" i="9"/>
  <c r="R91" i="9"/>
  <c r="Q91" i="9"/>
  <c r="N91" i="9"/>
  <c r="D91" i="9"/>
  <c r="Q90" i="9"/>
  <c r="R90" i="9" s="1"/>
  <c r="N90" i="9"/>
  <c r="D90" i="9"/>
  <c r="Q89" i="9"/>
  <c r="R89" i="9" s="1"/>
  <c r="N89" i="9"/>
  <c r="D89" i="9"/>
  <c r="Q88" i="9"/>
  <c r="R88" i="9" s="1"/>
  <c r="N88" i="9"/>
  <c r="D88" i="9"/>
  <c r="Q87" i="9"/>
  <c r="R87" i="9" s="1"/>
  <c r="N87" i="9"/>
  <c r="D87" i="9"/>
  <c r="Q86" i="9"/>
  <c r="R86" i="9" s="1"/>
  <c r="N86" i="9"/>
  <c r="D86" i="9"/>
  <c r="R85" i="9"/>
  <c r="Q85" i="9"/>
  <c r="N85" i="9"/>
  <c r="D85" i="9"/>
  <c r="R84" i="9"/>
  <c r="Q84" i="9"/>
  <c r="N84" i="9"/>
  <c r="D84" i="9"/>
  <c r="R83" i="9"/>
  <c r="Q83" i="9"/>
  <c r="N83" i="9"/>
  <c r="D83" i="9"/>
  <c r="Q82" i="9"/>
  <c r="R82" i="9" s="1"/>
  <c r="N82" i="9"/>
  <c r="D82" i="9"/>
  <c r="Q81" i="9"/>
  <c r="R81" i="9" s="1"/>
  <c r="N81" i="9"/>
  <c r="D81" i="9"/>
  <c r="Q80" i="9"/>
  <c r="R80" i="9" s="1"/>
  <c r="N80" i="9"/>
  <c r="D80" i="9"/>
  <c r="Q79" i="9"/>
  <c r="R79" i="9" s="1"/>
  <c r="N79" i="9"/>
  <c r="D79" i="9"/>
  <c r="Q78" i="9"/>
  <c r="R78" i="9" s="1"/>
  <c r="N78" i="9"/>
  <c r="D78" i="9"/>
  <c r="R77" i="9"/>
  <c r="Q77" i="9"/>
  <c r="N77" i="9"/>
  <c r="D77" i="9"/>
  <c r="R76" i="9"/>
  <c r="Q76" i="9"/>
  <c r="N76" i="9"/>
  <c r="D76" i="9"/>
  <c r="R75" i="9"/>
  <c r="Q75" i="9"/>
  <c r="N75" i="9"/>
  <c r="D75" i="9"/>
  <c r="Q74" i="9"/>
  <c r="R74" i="9" s="1"/>
  <c r="N74" i="9"/>
  <c r="D74" i="9"/>
  <c r="Q73" i="9"/>
  <c r="R73" i="9" s="1"/>
  <c r="N73" i="9"/>
  <c r="D73" i="9"/>
  <c r="Q72" i="9"/>
  <c r="R72" i="9" s="1"/>
  <c r="N72" i="9"/>
  <c r="D72" i="9"/>
  <c r="Q71" i="9"/>
  <c r="R71" i="9" s="1"/>
  <c r="N71" i="9"/>
  <c r="D71" i="9"/>
  <c r="Q70" i="9"/>
  <c r="R70" i="9" s="1"/>
  <c r="N70" i="9"/>
  <c r="D70" i="9"/>
  <c r="R69" i="9"/>
  <c r="Q69" i="9"/>
  <c r="N69" i="9"/>
  <c r="D69" i="9"/>
  <c r="R68" i="9"/>
  <c r="Q68" i="9"/>
  <c r="N68" i="9"/>
  <c r="D68" i="9"/>
  <c r="R67" i="9"/>
  <c r="Q67" i="9"/>
  <c r="N67" i="9"/>
  <c r="D67" i="9"/>
  <c r="Q66" i="9"/>
  <c r="R66" i="9" s="1"/>
  <c r="N66" i="9"/>
  <c r="D66" i="9"/>
  <c r="Q65" i="9"/>
  <c r="R65" i="9" s="1"/>
  <c r="N65" i="9"/>
  <c r="D65" i="9"/>
  <c r="Q64" i="9"/>
  <c r="R64" i="9" s="1"/>
  <c r="N64" i="9"/>
  <c r="D64" i="9"/>
  <c r="Q63" i="9"/>
  <c r="R63" i="9" s="1"/>
  <c r="N63" i="9"/>
  <c r="D63" i="9"/>
  <c r="Q62" i="9"/>
  <c r="R62" i="9" s="1"/>
  <c r="N62" i="9"/>
  <c r="D62" i="9"/>
  <c r="R61" i="9"/>
  <c r="Q61" i="9"/>
  <c r="N61" i="9"/>
  <c r="D61" i="9"/>
  <c r="R60" i="9"/>
  <c r="Q60" i="9"/>
  <c r="N60" i="9"/>
  <c r="D60" i="9"/>
  <c r="R59" i="9"/>
  <c r="Q59" i="9"/>
  <c r="N59" i="9"/>
  <c r="D59" i="9"/>
  <c r="Q58" i="9"/>
  <c r="R58" i="9" s="1"/>
  <c r="N58" i="9"/>
  <c r="D58" i="9"/>
  <c r="Q57" i="9"/>
  <c r="R57" i="9" s="1"/>
  <c r="N57" i="9"/>
  <c r="D57" i="9"/>
  <c r="Q56" i="9"/>
  <c r="R56" i="9" s="1"/>
  <c r="N56" i="9"/>
  <c r="D56" i="9"/>
  <c r="Q55" i="9"/>
  <c r="R55" i="9" s="1"/>
  <c r="N55" i="9"/>
  <c r="D55" i="9"/>
  <c r="Q54" i="9"/>
  <c r="R54" i="9" s="1"/>
  <c r="N54" i="9"/>
  <c r="D54" i="9"/>
  <c r="R53" i="9"/>
  <c r="Q53" i="9"/>
  <c r="N53" i="9"/>
  <c r="D53" i="9"/>
  <c r="R52" i="9"/>
  <c r="Q52" i="9"/>
  <c r="N52" i="9"/>
  <c r="D52" i="9"/>
  <c r="R51" i="9"/>
  <c r="Q51" i="9"/>
  <c r="N51" i="9"/>
  <c r="D51" i="9"/>
  <c r="Q50" i="9"/>
  <c r="R50" i="9" s="1"/>
  <c r="N50" i="9"/>
  <c r="D50" i="9"/>
  <c r="Q49" i="9"/>
  <c r="R49" i="9" s="1"/>
  <c r="N49" i="9"/>
  <c r="D49" i="9"/>
  <c r="Q48" i="9"/>
  <c r="R48" i="9" s="1"/>
  <c r="N48" i="9"/>
  <c r="D48" i="9"/>
  <c r="Q47" i="9"/>
  <c r="R47" i="9" s="1"/>
  <c r="N47" i="9"/>
  <c r="D47" i="9"/>
  <c r="Q46" i="9"/>
  <c r="R46" i="9" s="1"/>
  <c r="N46" i="9"/>
  <c r="D46" i="9"/>
  <c r="R45" i="9"/>
  <c r="Q45" i="9"/>
  <c r="N45" i="9"/>
  <c r="D45" i="9"/>
  <c r="R44" i="9"/>
  <c r="Q44" i="9"/>
  <c r="N44" i="9"/>
  <c r="D44" i="9"/>
  <c r="R43" i="9"/>
  <c r="Q43" i="9"/>
  <c r="N43" i="9"/>
  <c r="D43" i="9"/>
  <c r="Q42" i="9"/>
  <c r="R42" i="9" s="1"/>
  <c r="N42" i="9"/>
  <c r="D42" i="9"/>
  <c r="Q41" i="9"/>
  <c r="R41" i="9" s="1"/>
  <c r="N41" i="9"/>
  <c r="D41" i="9"/>
  <c r="Q40" i="9"/>
  <c r="R40" i="9" s="1"/>
  <c r="N40" i="9"/>
  <c r="D40" i="9"/>
  <c r="Q39" i="9"/>
  <c r="R39" i="9" s="1"/>
  <c r="N39" i="9"/>
  <c r="D39" i="9"/>
  <c r="Q38" i="9"/>
  <c r="R38" i="9" s="1"/>
  <c r="N38" i="9"/>
  <c r="D38" i="9"/>
  <c r="R37" i="9"/>
  <c r="Q37" i="9"/>
  <c r="N37" i="9"/>
  <c r="D37" i="9"/>
  <c r="R36" i="9"/>
  <c r="Q36" i="9"/>
  <c r="N36" i="9"/>
  <c r="D36" i="9"/>
  <c r="R35" i="9"/>
  <c r="Q35" i="9"/>
  <c r="N35" i="9"/>
  <c r="D35" i="9"/>
  <c r="Q34" i="9"/>
  <c r="R34" i="9" s="1"/>
  <c r="N34" i="9"/>
  <c r="D34" i="9"/>
  <c r="Q33" i="9"/>
  <c r="R33" i="9" s="1"/>
  <c r="N33" i="9"/>
  <c r="D33" i="9"/>
  <c r="Q32" i="9"/>
  <c r="R32" i="9" s="1"/>
  <c r="N32" i="9"/>
  <c r="D32" i="9"/>
  <c r="Q31" i="9"/>
  <c r="R31" i="9" s="1"/>
  <c r="N31" i="9"/>
  <c r="D31" i="9"/>
  <c r="Q30" i="9"/>
  <c r="R30" i="9" s="1"/>
  <c r="N30" i="9"/>
  <c r="D30" i="9"/>
  <c r="R29" i="9"/>
  <c r="Q29" i="9"/>
  <c r="N29" i="9"/>
  <c r="D29" i="9"/>
  <c r="R28" i="9"/>
  <c r="Q28" i="9"/>
  <c r="N28" i="9"/>
  <c r="D28" i="9"/>
  <c r="R27" i="9"/>
  <c r="Q27" i="9"/>
  <c r="N27" i="9"/>
  <c r="D27" i="9"/>
  <c r="Q26" i="9"/>
  <c r="R26" i="9" s="1"/>
  <c r="N26" i="9"/>
  <c r="D26" i="9"/>
  <c r="Q25" i="9"/>
  <c r="R25" i="9" s="1"/>
  <c r="N25" i="9"/>
  <c r="D25" i="9"/>
  <c r="Q24" i="9"/>
  <c r="R24" i="9" s="1"/>
  <c r="N24" i="9"/>
  <c r="D24" i="9"/>
  <c r="Q23" i="9"/>
  <c r="R23" i="9" s="1"/>
  <c r="N23" i="9"/>
  <c r="D23" i="9"/>
  <c r="Q22" i="9"/>
  <c r="R22" i="9" s="1"/>
  <c r="N22" i="9"/>
  <c r="D22" i="9"/>
  <c r="R21" i="9"/>
  <c r="Q21" i="9"/>
  <c r="N21" i="9"/>
  <c r="D21" i="9"/>
  <c r="R20" i="9"/>
  <c r="Q20" i="9"/>
  <c r="N20" i="9"/>
  <c r="D20" i="9"/>
  <c r="R19" i="9"/>
  <c r="Q19" i="9"/>
  <c r="N19" i="9"/>
  <c r="D19" i="9"/>
  <c r="Q18" i="9"/>
  <c r="R18" i="9" s="1"/>
  <c r="N18" i="9"/>
  <c r="D18" i="9"/>
  <c r="Q17" i="9"/>
  <c r="R17" i="9" s="1"/>
  <c r="N17" i="9"/>
  <c r="D17" i="9"/>
  <c r="Q16" i="9"/>
  <c r="R16" i="9" s="1"/>
  <c r="N16" i="9"/>
  <c r="D16" i="9"/>
  <c r="Q15" i="9"/>
  <c r="R15" i="9" s="1"/>
  <c r="N15" i="9"/>
  <c r="D15" i="9"/>
  <c r="Q14" i="9"/>
  <c r="R14" i="9" s="1"/>
  <c r="N14" i="9"/>
  <c r="D14" i="9"/>
  <c r="R13" i="9"/>
  <c r="Q13" i="9"/>
  <c r="N13" i="9"/>
  <c r="D13" i="9"/>
  <c r="R12" i="9"/>
  <c r="Q12" i="9"/>
  <c r="N12" i="9"/>
  <c r="D12" i="9"/>
  <c r="R11" i="9"/>
  <c r="Q11" i="9"/>
  <c r="N11" i="9"/>
  <c r="D11" i="9"/>
  <c r="Q10" i="9"/>
  <c r="R10" i="9" s="1"/>
  <c r="N10" i="9"/>
  <c r="D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Q9" i="9"/>
  <c r="R9" i="9" s="1"/>
  <c r="N9" i="9"/>
  <c r="D9" i="9"/>
  <c r="C7" i="9"/>
  <c r="B7" i="9"/>
  <c r="A7" i="9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K5" i="8"/>
  <c r="J5" i="8"/>
  <c r="B5" i="8"/>
  <c r="A5" i="8"/>
  <c r="A3" i="8"/>
  <c r="A4" i="8" s="1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K5" i="7"/>
  <c r="J5" i="7"/>
  <c r="B5" i="7"/>
  <c r="A5" i="7"/>
  <c r="A3" i="7"/>
  <c r="A4" i="7" s="1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K5" i="6"/>
  <c r="J5" i="6"/>
  <c r="B5" i="6"/>
  <c r="A5" i="6"/>
  <c r="A3" i="6"/>
  <c r="A4" i="6" s="1"/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4" i="4"/>
  <c r="C13" i="4"/>
  <c r="C12" i="4"/>
  <c r="C11" i="4"/>
  <c r="C10" i="4"/>
  <c r="C9" i="4"/>
  <c r="C8" i="4"/>
  <c r="C7" i="4"/>
  <c r="K5" i="4"/>
  <c r="J5" i="4"/>
  <c r="B5" i="4"/>
  <c r="A5" i="4"/>
  <c r="A3" i="4"/>
  <c r="A4" i="4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7" i="2"/>
  <c r="K5" i="2" l="1"/>
  <c r="J5" i="2"/>
  <c r="B5" i="2"/>
  <c r="A5" i="2"/>
  <c r="A3" i="2"/>
  <c r="A4" i="2" s="1"/>
</calcChain>
</file>

<file path=xl/sharedStrings.xml><?xml version="1.0" encoding="utf-8"?>
<sst xmlns="http://schemas.openxmlformats.org/spreadsheetml/2006/main" count="2080" uniqueCount="527">
  <si>
    <t>MINISTERE DES ARMEES</t>
  </si>
  <si>
    <t>Service d’Infrastructure de lma Defense Sud-Ouest
Caserne Pelleport
9 rue de Cursol, BORDEAUX</t>
  </si>
  <si>
    <t xml:space="preserve">64-40-BDD PAU
ACBC relatif à la vérification et à la maintenance des portails, portes, rideaux, tourniquets et barrières, des ponts roulants, des systèmes de levage, des systèmes d’air comprimé et des stations à carburant
Projet 24-053
</t>
  </si>
  <si>
    <t>B.P.U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</si>
  <si>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</si>
  <si>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</si>
  <si>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</si>
  <si>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</si>
  <si>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</si>
  <si>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</si>
  <si>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</si>
  <si>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</si>
  <si>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</si>
  <si>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</si>
  <si>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</si>
  <si>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</si>
  <si>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r>
      <t xml:space="preserve">Fourniture   en HT
</t>
    </r>
    <r>
      <rPr>
        <b/>
        <sz val="12"/>
        <color rgb="FFFF0000"/>
        <rFont val="Calibri"/>
        <family val="2"/>
        <scheme val="minor"/>
      </rPr>
      <t xml:space="preserve"> (F)</t>
    </r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</si>
  <si>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</si>
  <si>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Chapitre 2 - PORTES &amp; PORTAILS</t>
  </si>
  <si>
    <t>Accessoire</t>
  </si>
  <si>
    <t>Carte electronique de motorisation de portail automatique</t>
  </si>
  <si>
    <t>U</t>
  </si>
  <si>
    <t xml:space="preserve">Télécommandes à 4 canaux  - Fréquence radio :  433,92Mhz </t>
  </si>
  <si>
    <t xml:space="preserve">Télécommandes à 2 canaux  - Fréquence radio :  433,92Mhz </t>
  </si>
  <si>
    <t>Crémaillère pour portail coulissant en composite</t>
  </si>
  <si>
    <t>Ml</t>
  </si>
  <si>
    <t>Crémaillère pour portail coulissant en acier</t>
  </si>
  <si>
    <t>ML</t>
  </si>
  <si>
    <t>Boite de dérivation étanche 241x192x105</t>
  </si>
  <si>
    <t>Boite de dérivation étanche 300x220x120</t>
  </si>
  <si>
    <t>Récepteur déporté 2 canaux - Fréquence radio : 433,92Mhz</t>
  </si>
  <si>
    <t>Télécommande à 4 canaux / fréquence radio 433,92 MHz</t>
  </si>
  <si>
    <t>Ensemble complet  de cellules , barre plapeuse + câblage+ éclairage réglementaire pour portail automatisé</t>
  </si>
  <si>
    <t>Serrure à clé 4 disques programmable - jeu de 3 clés LU=75mm</t>
  </si>
  <si>
    <t>Gaine ICTA diam 40</t>
  </si>
  <si>
    <t>Accessoires</t>
  </si>
  <si>
    <t>Spot d'éclairage de zone à led ip65</t>
  </si>
  <si>
    <t>Spot clignotant led ip 65</t>
  </si>
  <si>
    <t>Feu rouge/vert 24v ip65</t>
  </si>
  <si>
    <t>Huile hydraulique H32</t>
  </si>
  <si>
    <t>L</t>
  </si>
  <si>
    <t>Barrière automatique</t>
  </si>
  <si>
    <t>Barrière levante motorisée - Longueur lisse : 3000mm - 1000 Cycles/jour</t>
  </si>
  <si>
    <t>Barrière levante automatique</t>
  </si>
  <si>
    <t>Ensemble complet: barrière levante, motorisée, avec cellules, systême de dégondage de la lissse, voyants de signalisation et d'éclairage, marquage au sol,etc…  de longeur 3m à inferieur ou égal à 4m/1000 cycles par jour</t>
  </si>
  <si>
    <t>Ensemble complet: barrière levante, motorisée, avec cellules, systême de dégondage de la lissse, voyants de signalisation et d'éclairage, marquage au sol,etc…  de longeur supérieur à 4m et inferieur ou égal à 5m/1000 cycles par jour</t>
  </si>
  <si>
    <t>Plus value pour boucle magnétique de barrière levante</t>
  </si>
  <si>
    <t>Lisse de barrière levante dégondable L: 3 à 4m</t>
  </si>
  <si>
    <t>Lisse de barrière levante dégondable L: 4,1 à 5m</t>
  </si>
  <si>
    <t>Lisse carbone L3140</t>
  </si>
  <si>
    <t>Plus value pour rideau de lisse bas</t>
  </si>
  <si>
    <t>Tube support de lisse</t>
  </si>
  <si>
    <t>Centrale hydraulique complète pour barrière levante</t>
  </si>
  <si>
    <t>Borne automatique</t>
  </si>
  <si>
    <r>
      <t>Borne escamotable motorisée -                                                                     Borne électromécanique avec centrale de commande - Modèle STOPPY MBB - Marque BFT - F</t>
    </r>
    <r>
      <rPr>
        <sz val="12"/>
        <rFont val="Calibri"/>
        <family val="2"/>
      </rPr>
      <t>û</t>
    </r>
    <r>
      <rPr>
        <sz val="12"/>
        <rFont val="Arial"/>
        <family val="2"/>
      </rPr>
      <t xml:space="preserve">t </t>
    </r>
    <r>
      <rPr>
        <sz val="12"/>
        <rFont val="Calibri"/>
        <family val="2"/>
      </rPr>
      <t>Ø</t>
    </r>
    <r>
      <rPr>
        <sz val="12"/>
        <rFont val="Arial"/>
        <family val="2"/>
      </rPr>
      <t>220x700H</t>
    </r>
  </si>
  <si>
    <t>Moteur pour borne escamotable motorisée  -                                                                                  Moteur pour borne Modèle STOPPY MBB - Marque BFT - Fût Ø220x700H</t>
  </si>
  <si>
    <t>Carte électronique de commande pour moteur pour borne escamotable motorisée - Centrale de commande pour borne Modèle STOPPY MBB - Marque BFT</t>
  </si>
  <si>
    <t>Déplacement</t>
  </si>
  <si>
    <t xml:space="preserve"> (barème horaire des salaires toutes charges comprises) ingénieur, pendant les heures légales</t>
  </si>
  <si>
    <t>F</t>
  </si>
  <si>
    <t xml:space="preserve"> (barème horaire des salaires toutes charges comprises) technicien, pendant les heures légales</t>
  </si>
  <si>
    <t>(barème horaire des salaires toutes charges comprises) ouvrier pendant les heures légales</t>
  </si>
  <si>
    <t>Dispositifs de sécurité</t>
  </si>
  <si>
    <t>Jeu de cellules de barrage (capacité 50 mètres) - Capacité maxi. 100m pour portail 50m</t>
  </si>
  <si>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Jeu de cellules de barrage (capacité 25 mètres)</t>
    </r>
  </si>
  <si>
    <t>Cellule de barrage (capacité 25 mètres)</t>
  </si>
  <si>
    <t>Cellule de barrage (capacité 50 mètres)</t>
  </si>
  <si>
    <t>Barres palpeuses mécaniques (portail) - 2m</t>
  </si>
  <si>
    <t>Radio band ensemble émetteur / récepteur pour barre palpeuse</t>
  </si>
  <si>
    <t>Feux clignotant 24V/220V -                IP65                                                                                                                                      Feu clignotant orange à led 12/24/220V (sans antenne)</t>
  </si>
  <si>
    <t>Arrêt d'urgence</t>
  </si>
  <si>
    <t>Ensemble parachute câbles pour porte</t>
  </si>
  <si>
    <t>Divers</t>
  </si>
  <si>
    <t>Plus value pour lisse dentée de portail</t>
  </si>
  <si>
    <t>Gâche electrique 24V DC</t>
  </si>
  <si>
    <t>Câble acier galvanisé diam 3mm</t>
  </si>
  <si>
    <t>Câble acier galvanisé diam 4mm</t>
  </si>
  <si>
    <t>Transformateur 63VA 230/400 24V</t>
  </si>
  <si>
    <t>Tranchée pour passage de câbles et rebouchage</t>
  </si>
  <si>
    <t>Cylindre pour contacteur à clé</t>
  </si>
  <si>
    <t>Axe pour volant de porte igloo</t>
  </si>
  <si>
    <t>Roue verticale pour set rouleaux de guidage, type Betafence</t>
  </si>
  <si>
    <t>Serrure pour coffret de commande de type Frontier Pitts</t>
  </si>
  <si>
    <t>Peinture portail de 1 à 3m²</t>
  </si>
  <si>
    <t>Peinture portail de 3,1 à 9m²</t>
  </si>
  <si>
    <t>Peinture portail de 9,1 à 26m²</t>
  </si>
  <si>
    <t>Câble 5G0,75</t>
  </si>
  <si>
    <t>Câble 2F1</t>
  </si>
  <si>
    <t>Ferme porte (groom)</t>
  </si>
  <si>
    <t>Ferme porte hydraulique pour porte jusqu'à 150KG et largeur max 1,5m</t>
  </si>
  <si>
    <t>Ferme porte hydraulique pour porte jusqu'à 150KG et largeur max 2m</t>
  </si>
  <si>
    <t>Hublot</t>
  </si>
  <si>
    <t>Hublot ovale pour panneau 40mm / 663x343h</t>
  </si>
  <si>
    <t>Main d'œuvre</t>
  </si>
  <si>
    <t>Main d'œuvre (barème horaire des salaires toutes charges comprises) ingénieur, pendant les heures légales</t>
  </si>
  <si>
    <t>H</t>
  </si>
  <si>
    <t>Main d'œuvre (barème horaire des salaires toutes charges comprises) technicien, pendant les heures légales</t>
  </si>
  <si>
    <t>Main d'œuvre (barème horaire des salaires toutes charges comprises) ouvrier pendant les heures légales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</si>
  <si>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</si>
  <si>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</si>
  <si>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</si>
  <si>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Obstacle Tremplin automatique</t>
  </si>
  <si>
    <t>Ensemble complet Obstacle/tremplin: Tremplin, automatisation, , commande déportée, cellules, tracage au sol, éclairage de sécurité, etc…</t>
  </si>
  <si>
    <t>Portail</t>
  </si>
  <si>
    <t>Ventouse en applique de portail</t>
  </si>
  <si>
    <t>Serrure complète de protail ou portillon exterieur avec poignées</t>
  </si>
  <si>
    <t>Portail bois</t>
  </si>
  <si>
    <t>Ventail de portail bois (essence exotique) de 3 m x 2 m - Manuel</t>
  </si>
  <si>
    <t>Portail métallique 2 vantaux</t>
  </si>
  <si>
    <t>Automatique avec vérins</t>
  </si>
  <si>
    <t>Portail métallique  de 3m et inférieur ou égal à 4m x hauteur de 2m à 2,2m - automatique - Portail ajouré à barreaux- Laqué</t>
  </si>
  <si>
    <t>Portail métallique  supérieur à 4m et inférieur ou égal à 5m x hauteur de 2m à 2,2m -automatique- Portail ajouré - Laqué</t>
  </si>
  <si>
    <t>Portail métallique  supérieur à 5m et inférieur ou égal à 6m x hauteur de 2m à 2,2m - Manuel - Portail ajouré à barreaux - Laqué - automatique</t>
  </si>
  <si>
    <t>Portail métallique  de 3m et inférieur ou égal à 4m x hauteur de 3m - automatique - Portail ajouré à barreaux- Laqué</t>
  </si>
  <si>
    <t>Portail métallique  supérieur à 4m et inférieur ou égal à 5m x hauteur de 3m -automatique- Portail ajouré - Laqué</t>
  </si>
  <si>
    <t>Systême de 2 vérins hydrauliques pour portail 2 vantaux</t>
  </si>
  <si>
    <t>Manuel</t>
  </si>
  <si>
    <t>Portail métallique  de 3m et inférieur ou égal à 4m x hauteur de 2m à 2,2m - Manuel - Portail ajouré - Laqué</t>
  </si>
  <si>
    <t>Portail métallique  supérieur à 4m et inférieur ou égal à 5m x hauteur de 2m à 2,2m - Manuel - Portail ajouré à barreaux - Laqué</t>
  </si>
  <si>
    <t>Portail métallique  supérieur à 5m et inférieur ou égal à 6m x hauteur de 2m à 2,2m - Manuel - Portail ajouré à barreaux - Laqué</t>
  </si>
  <si>
    <t>Portail métallique  de 3m et inférieur ou égal à 4m x hauteur de 3m - Manuel - Portail ajouré - Laqué</t>
  </si>
  <si>
    <t>Portail métallique  supérieur à 4m et inférieur ou égal à 5m x hauteur de 3m - Manuel - Portail ajouré à barreaux - Laqué</t>
  </si>
  <si>
    <t>Portail métallique  supérieur à 5m et inférieur ou égal à 6m x hauteur de 3m - Manuel - Portail ajouré à barreaux - Laqué</t>
  </si>
  <si>
    <t>Fin de course magnétique pour vérin, cable inclus</t>
  </si>
  <si>
    <t>Portail métallique coulissant</t>
  </si>
  <si>
    <t>Opérateur complet pour portail coulissant jusqu'à 2200 KG (avec débrayage manuel sur le réducteur)</t>
  </si>
  <si>
    <t>Opérateur complet pour portail coulissant jusqu'à 3000 KG (avec débrayage manuel sur le réducteur)</t>
  </si>
  <si>
    <t>Opérateur complet pour portail coulissant jusqu'à 4000 KG (avec débrayage manuel sur le réducteur)</t>
  </si>
  <si>
    <t>Butées d'amortissement sur poteau acier galvanisé H400mm</t>
  </si>
  <si>
    <t>Portail métallique coulissant de 3 m x hauteur de 2m à 2,2m - Manuel - Portail ajouré à barreaux- Laqué</t>
  </si>
  <si>
    <t>Portail métallique coulissant de 4 m x hauteur de 2m à 2,2m - Manuel - Portail ajouré à barreaux- Laqué</t>
  </si>
  <si>
    <t>Portail métallique coulissant de 5 m x hauteur de 2m à 2,2m - Manuel - Portail ajouré à barreaux- Laqué</t>
  </si>
  <si>
    <t>Portail métallique coulissant de 6 m x hauteur de 2m à 2,2m - Manuel - Portail ajouré à barreaux- Laqué</t>
  </si>
  <si>
    <t>Portail métallique coulissant de 7 m x hauteur de 2m à 2,2m - Manuel - Portail ajouré à barreaux - Laqué</t>
  </si>
  <si>
    <t>Portail métallique coulissant de 8 m x hauteur de 2m à 2,2m - Manuel - Portail ajouré à barreaux - Laqué</t>
  </si>
  <si>
    <t>Portail métallique coulissant de 9 m x hauteur de 2m à 2,2m - Manuel - Portail ajouré  à barreaux- Laqué</t>
  </si>
  <si>
    <t>Portail métallique coulissant de 10 m x hauteur de 2m à 2,2m - Manuel - Portail ajouré à barreaux- Laqué</t>
  </si>
  <si>
    <t>Portail métallique coulissant de 3 m x hauteur de 3m - Manuel - Portail ajouré à barreaux- Laqué</t>
  </si>
  <si>
    <t>Portail métallique coulissant de 4 m x hauteur de 3m - Manuel - Portail ajouré à barreaux- Laqué</t>
  </si>
  <si>
    <t>Portail métallique coulissant de 5 m x hauteur de 3m - Manuel - Portail ajouré à barreaux- Laqué</t>
  </si>
  <si>
    <t>Portail métallique coulissant de 6 m x hauteur de 3m - Manuel - Portail ajouré à barreaux- Laqué</t>
  </si>
  <si>
    <t>Portail métallique coulissant de 7 m x hauteur de 3m - Manuel - Portail ajouré à barreaux - Laqué</t>
  </si>
  <si>
    <t>Portail métallique coulissant de 8 m x hauteur de 3m - Manuel - Portail ajouré à barreaux - Laqué</t>
  </si>
  <si>
    <t>Portail métallique coulissant de 9 m x hauteur de 3m - Manuel - Portail ajouré  à barreaux- Laqué</t>
  </si>
  <si>
    <t>Portail métallique coulissant de 10 m x hauteur de 3m - Manuel - Portail ajouré à barreaux- Laqué</t>
  </si>
  <si>
    <t>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t>
  </si>
  <si>
    <t>Motorisé automatique</t>
  </si>
  <si>
    <t>Ensemble complet Portail métallique coulissant de 3 m x hauteur de 2m à 2,2m - automatique - Portail ajouré à barreaux- Laqué</t>
  </si>
  <si>
    <t>Ensemble complet Portail métallique coulissant de 4 m x hauteur de 2m à 2,2m - automatique - Portail ajouré  à barreaux- Laqué</t>
  </si>
  <si>
    <t>Ensemble complet Portail métallique coulissant de 5 m x hauteur de 2m à 2,2m - automatique - Portail ajouré à barreaux- Laqué</t>
  </si>
  <si>
    <t>Ensemble complet Portail métallique coulissant de 6 m x hauteur de 2m à 2,2m - automatique - Portail ajouré à barreaux  à barreaux- Laqué</t>
  </si>
  <si>
    <t>Ensemble complet Portail métallique coulissant de 7 m x hauteur de 2m à 2,2m - automatique - Portail ajouré  à barreaux- Laqué</t>
  </si>
  <si>
    <t>Ensemble complet Portail métallique coulissant de 8 m x hauteur de 2m à 2,2m - automatique- Portail ajouré - Laqué</t>
  </si>
  <si>
    <t>Ensemble complet Portail métallique coulissant de 9 m x hauteur de 2m à 2,2m - automatique - Portail ajouré à barreaux- Laqué</t>
  </si>
  <si>
    <t>Ensemble complet Portail métallique coulissant de 10 m x hauteur de 2m à 2,2m - automatique- Portail ajouré à barreaux- Laqué</t>
  </si>
  <si>
    <t>Ensemble complet Portail métallique coulissant de 3 m x hauteur de 3m - automatique - Portail ajouré à barreaux- Laqué</t>
  </si>
  <si>
    <t>Ensemble complet Portail métallique coulissant de 4 m x hauteur de 3m - automatique - Portail ajouré  à barreaux- Laqué</t>
  </si>
  <si>
    <t>Ensemble complet Portail métallique coulissant de 5 m x hauteur de 3m - automatique - Portail ajouré à barreaux- Laqué</t>
  </si>
  <si>
    <t>Ensemble complet Portail métallique coulissant de 6 m x hauteur de 3m - automatique - Portail ajouré à barreaux  à barreaux- Laqué</t>
  </si>
  <si>
    <t>Ensemble complet Portail métallique coulissant de 7 m x hauteur de 3m - automatique - Portail ajouré  à barreaux- Laqué</t>
  </si>
  <si>
    <t>Ensemble complet Portail métallique coulissant de 8 m x hauteur de 3m - automatique- Portail ajouré - Laqué</t>
  </si>
  <si>
    <t>Ensemble complet Portail métallique coulissant de 9 m x hauteur de 3m - automatique - Portail ajouré à barreaux- Laqué</t>
  </si>
  <si>
    <t>Ensemble complet Portail métallique coulissant de 10 m x hauteur de 3m - automatique- Portail ajouré à barreaux- Laqué</t>
  </si>
  <si>
    <t>Rail de portail coulissant</t>
  </si>
  <si>
    <t>Galet métallique à roulement pour portail coulissant</t>
  </si>
  <si>
    <t>roue complète teflon horizontale pour chariot de portail autoportant</t>
  </si>
  <si>
    <t>Opérateur 230V pour portail coulissant jusqu’à 2000Kg avec centrale de commande déportée</t>
  </si>
  <si>
    <t>Opérateur 400v(3ph +N) pour portail coulissant jusqu'à 2200Kg avec centrale de commande déportée- fin de course inductif</t>
  </si>
  <si>
    <t>Opérateur pour portail coulissant jusqu'à 4000Kg - 230-400 VAC triphasé - fin de course mécanique - Centrale de commande déportée avec variateur de vitesse 230VAC monophasé</t>
  </si>
  <si>
    <t>Portail PVC</t>
  </si>
  <si>
    <t>Ventail de portail PVC (cadre intérieur) de 3 m x 2 m -                                    Vantail PVC blanc - 1500x2000H Cadre alu 40x45 - Lame 120x28mm</t>
  </si>
  <si>
    <t>Porte coulissante</t>
  </si>
  <si>
    <t>Porte coulissante de 4,80 m x 2,5 m - Porte coulissante sur rail en tôle pleine</t>
  </si>
  <si>
    <t>Porte sectionnelle</t>
  </si>
  <si>
    <t>accesoires</t>
  </si>
  <si>
    <t>Profil et joint bas pour porte sectionnelle</t>
  </si>
  <si>
    <t>Joint latéral de porte sectionnelle</t>
  </si>
  <si>
    <t>Porte sectionnelle  inférieure à 14 m² - 3500x4000 H manuelle</t>
  </si>
  <si>
    <t>Porte sectionnelle  inférieure à 22 m² - 4500x4800 H manuelle</t>
  </si>
  <si>
    <t>Porte sectionnelle  inférieure à 30 m² - 6000x5000 H manuelle</t>
  </si>
  <si>
    <t>Porte sectionnelle  inférieure à 50 m² - 8000x6000 H manuelle</t>
  </si>
  <si>
    <t>Panneau intermédiaire de porte sectionnelle de surface  inférieure à 7 m² - Dimension : 2500x610H - Standard</t>
  </si>
  <si>
    <t>Panneau intermédiaire de porte sectionnelle de surface  inférieure à 14 m² - Dimension : 3000x610H - Standard</t>
  </si>
  <si>
    <t>Panneau intermédiaire de porte sectionnelle de surface  inférieure à 22 m² - Dimension : 4500x610H - Standard</t>
  </si>
  <si>
    <t>Panneau intermédiaire de porte sectionnelle de surface  inférieure à 30 m² - Dimension : 6000x610H - Standard</t>
  </si>
  <si>
    <t>Panneau intermédiaire de porte sectionnelle de surface  inférieure à 50 m² - Dimension : 8000x610H standard</t>
  </si>
  <si>
    <t>Porte sectionnelle complète, isolée 40mm- 1 rangée de 4 hublots - laquée interieur et exterieur au ral adapté - 4000xh 4200</t>
  </si>
  <si>
    <t>Porte sectionnelle complète ISO40 motorisée semi automatique 4445 x 2200h</t>
  </si>
  <si>
    <t>Porte sectionnelle ISO40 motorisée en action maintenue à la descente - 3000x3500 h</t>
  </si>
  <si>
    <t>Porte sectionnelle ISO40 motorisée automatique 4500x3000h</t>
  </si>
  <si>
    <t>Plus value pour peinture RAL exterieur hors standard pour porte sectionnelle</t>
  </si>
  <si>
    <t>Jeu de barrières immatérielles(émétrice/réceptrice) pour porte sectionnelle</t>
  </si>
  <si>
    <t>1/2 axe plein pour porte sectionnelle L2375mm</t>
  </si>
  <si>
    <t>Portes industrielles automatiques et/ou manuelles</t>
  </si>
  <si>
    <r>
      <t>Plus-value pour grille de ventilation</t>
    </r>
    <r>
      <rPr>
        <sz val="12"/>
        <color rgb="FF000000"/>
        <rFont val="Arial"/>
        <family val="2"/>
      </rPr>
      <t xml:space="preserve"> - Pour 1 grille de ventillation plastique - Dimension : 344x138</t>
    </r>
  </si>
  <si>
    <t>%</t>
  </si>
  <si>
    <r>
      <t>Plus-value pour oculus ou partie translucide double paroi</t>
    </r>
    <r>
      <rPr>
        <sz val="12"/>
        <color rgb="FF000000"/>
        <rFont val="Arial"/>
        <family val="2"/>
      </rPr>
      <t xml:space="preserve"> - Pour 1 hublot rectangulaire - Dimension : 638x334</t>
    </r>
  </si>
  <si>
    <t>Portillon métallique 1 vantail</t>
  </si>
  <si>
    <t>Portillon métallique  de 1m et inférieur ou égal à 1,5m x hauteur de 2m à 2,2m - Manuel - Portail ajouré à barreaux - Laqué</t>
  </si>
  <si>
    <t>Portillon métallique  de 1,5m et inférieur ou égal à 2m x hauteur de 2m à 2,2m - Manuel - Portail ajouré  à barreaux- Laqué</t>
  </si>
  <si>
    <t>Portillon métallique  de 2m et inférieur ou égal à 2,5m x hauteur de 2m à 2,2m - Manuel - Portail ajouré à barreaux- Laqué</t>
  </si>
  <si>
    <t>Portillon métallique  de 2,5m et inférieur ou égal à 3m x hauteur de 2m à 2,2m - Manuel - Portail ajouré  à barreaux- Laqué</t>
  </si>
  <si>
    <t>Portillon métallique  de 1m et inférieur ou égal à 1,5m x hauteur de 3m - Manuel - Portail ajouré à barreaux - Laqué</t>
  </si>
  <si>
    <t>Portillon métallique  de 1,5m et inférieur ou égal à 2m x hauteur de 3m - Manuel - Portail ajouré  à barreaux- Laqué</t>
  </si>
  <si>
    <t>Portillon métallique  de 2m et inférieur ou égal à 2,5m x hauteur de 3m - Manuel - Portail ajouré à barreaux- Laqué</t>
  </si>
  <si>
    <t>Portillon métallique  de 2,5m et inférieur ou égal à 3m x hauteur de 3m - Manuel - Portail ajouré  à barreaux- Laqué</t>
  </si>
  <si>
    <t xml:space="preserve">Remplacement de pièces et d'accessoires pour portes industrielles, portes d’atelier, portails et barrières automatiques   </t>
  </si>
  <si>
    <t>système d'équilibrage pour portes ou rideaux - Ressort porte sectionnelle dimension : 4000x4000 standard (axe : 25,4)</t>
  </si>
  <si>
    <t>mécanisme d'entraînement de la portes et d'arrêt - Fonctionnement Homme mort pour rideau métallique (moteur central) ou porte sectionnelle (axe : 25,4) standard</t>
  </si>
  <si>
    <t>Carte électronique pour portail coulissant - FAAC422CBAC -                                                      Modèle : E145S en remplacement du 790006 - Si identique au modèle existant</t>
  </si>
  <si>
    <t>Carte électronique pour portail - BFT (modèle : LEO / RIGEL5) - Si identique au modèle existant</t>
  </si>
  <si>
    <t>Maillons chaine rapide pour porte MINEUR BECOURT</t>
  </si>
  <si>
    <t>Interrupteur de fin de course pour portail coulissant                                                                                                                        Fin de course capteur mécanique compatible moteur ICARO/DEIMOS/ARES (marque BFT)</t>
  </si>
  <si>
    <t>Galet de dévoiement avec renfort pour porte MINEUR BECOURT</t>
  </si>
  <si>
    <t>Carte électronique pour tripode GUNNEBO</t>
  </si>
  <si>
    <t xml:space="preserve">Automate  + programme </t>
  </si>
  <si>
    <t>Serrure à clé 4 disques programmable</t>
  </si>
  <si>
    <t>Motoréducteur pour portail coulissant env.6T -                                                                                                   Motoréducteur avec pignon Z16 module 6 pour portail coulissant jusqu'à 8T - Si identique à l'existant</t>
  </si>
  <si>
    <t>Crémaillère nylon pour portail coulissant - Mètre</t>
  </si>
  <si>
    <t>Rideau</t>
  </si>
  <si>
    <t>axe à ressorts complet motorisé pour rideau de L 1,5m à 2,5m</t>
  </si>
  <si>
    <t>axe à ressorts complet motorisé pour rideau de L 2,51m à 3,5m</t>
  </si>
  <si>
    <t>axe à ressorts complet motorisé pour rideau de L 3,51m à 4,5m</t>
  </si>
  <si>
    <t>Caisson pour rideau avec laquage air salin de L 1,5m à 2,5m</t>
  </si>
  <si>
    <t>Caisson pour rideau avec laquage air salin de L 2,51m à 3,5m</t>
  </si>
  <si>
    <t>Caisson pour rideau avec laquage air salin de L 3,51m à 4,5m</t>
  </si>
  <si>
    <t>Rideau métallique</t>
  </si>
  <si>
    <t>Dispositif de sécurité</t>
  </si>
  <si>
    <t>Ensemble parachute pour rideau métallique</t>
  </si>
  <si>
    <t>Manivelle pour rideau métallique jusqu'à 4200mm</t>
  </si>
  <si>
    <t>Lame intermédiaire L4080</t>
  </si>
  <si>
    <t>Lame finale L4080</t>
  </si>
  <si>
    <t xml:space="preserve">Rideau complet  ou grille métallique galvanizée de surface   inférieure à 7 m² -   </t>
  </si>
  <si>
    <t xml:space="preserve">Rideau complet ou grille métallique galvanizée  de surface   inférieure à 14 m²    </t>
  </si>
  <si>
    <t xml:space="preserve">Rideau complet ou grille métallique  galvanizée de surface   inférieure à 22 m² </t>
  </si>
  <si>
    <t xml:space="preserve">Rideau complet ou grille métallique  galvanizée de surface   inférieure à 30 m² -       </t>
  </si>
  <si>
    <t>Plus value pour peinture epoxy au RAL adapté pour rideau métallique ou grille</t>
  </si>
  <si>
    <t xml:space="preserve">Rideau souple </t>
  </si>
  <si>
    <t>Rideau de surface inférieure à 7 m² - dimensions : 2 000 x 3 000 H</t>
  </si>
  <si>
    <t xml:space="preserve">Rideau de surface  inférieure à 14 m² - Dimensions : 3 500 x 4 000 H </t>
  </si>
  <si>
    <t>Rideau  de surface  inférieure à 22 m² - Dimensions : 4 500 x 4 800 H</t>
  </si>
  <si>
    <t>Rideau  de surface  inférieure à 30 m² - Dimensions : 6 000 x 5 000 H</t>
  </si>
  <si>
    <t>Rideau de surface  inférieure à 50 m² - Dimensions : 8 000 x 6 000 H Classe 1</t>
  </si>
  <si>
    <t>Volet roulant</t>
  </si>
  <si>
    <t xml:space="preserve">Volet roulant motorisé de dimensions 1,60 x 2,10m type VEMCROS ECLIPSE ou équivalent </t>
  </si>
  <si>
    <t>Moteur pour  volet roulant  VEMCROS ECLIPSE ou équivalent - Moteur sans manœuvre de secours pour volet dimension 1600x2100H</t>
  </si>
  <si>
    <t xml:space="preserve">Commande électrique pour volet roulant  VEMCROS ECLIPSE ou équivalent </t>
  </si>
  <si>
    <t>Rideau Monobloc isolé motorisé 3000x2150h</t>
  </si>
  <si>
    <t>Hublot rectangulaire pour panneau 40mm / 680x370 h</t>
  </si>
  <si>
    <t>Chapitre 3 - COMPRESSEURS</t>
  </si>
  <si>
    <t>Sécheur par absorption</t>
  </si>
  <si>
    <t>Sécheur par absorption- avec filtration et régénération interne - point de rosé -40° à -70°C - débit de 161 à 200m3</t>
  </si>
  <si>
    <t>Sécheur par absorption- avec filtration et régénération interne - point de rosé -40° à -70°C - débit de 201 à 270m3</t>
  </si>
  <si>
    <t>Tuyau aluminium pour air comprimé - à sertir - bleu</t>
  </si>
  <si>
    <t>Diamètre 16mm</t>
  </si>
  <si>
    <t>Diamètre 20mm</t>
  </si>
  <si>
    <t>Diamètre 25mm</t>
  </si>
  <si>
    <t>Diamètre 32 mm</t>
  </si>
  <si>
    <t>Diamètre 40mm</t>
  </si>
  <si>
    <t>Diamètre 50mm</t>
  </si>
  <si>
    <t>Compresseur à pistons sur cuve horizontale</t>
  </si>
  <si>
    <t>11 bars</t>
  </si>
  <si>
    <t>Compresseur à pistons standart sur cuve horizontale comprise- 3 phasé - 11 bars - 3KW</t>
  </si>
  <si>
    <t>Compresseur à pistons standart sur cuve horizontale comprise - 3 phasé - 11 bars - 4KW</t>
  </si>
  <si>
    <t>Compresseur à pistons standart sur cuve horizontale comprise - 3 phasé - 11 bars - 5,5KW</t>
  </si>
  <si>
    <t>Compresseur à pistons standart sur cuve horizontale comprise- 3 phasé - 11 bars - 7,5KW</t>
  </si>
  <si>
    <t>15 bars</t>
  </si>
  <si>
    <t>Déplacement ingénieur (barème horaire des salaires toutes charges comprises), pendant les heures légales sur n’importe quel site du marché</t>
  </si>
  <si>
    <r>
      <t>Déplacement technicien (barème horaire des salaires toutes charges comprises),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</si>
  <si>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hautement qualifié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</si>
  <si>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</si>
  <si>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t>Mano détendeur réglable type Norgreen ou équivalent</t>
  </si>
  <si>
    <t>moniteur TV couleur de performance équivalente et compatible avec l’installation</t>
  </si>
  <si>
    <t>Enrouleur de 15 m PN 16 équipé de raccord type Staubly ou équivalent et d'obturateur N°7</t>
  </si>
  <si>
    <t>Filtre</t>
  </si>
  <si>
    <t>Filtre régulateur 1/2" avec manomètre et fixation</t>
  </si>
  <si>
    <t>Main d'œuvre (barème horaire des salaires toutes charges comprises) ouvrier hautement qualifié pendant les heures légales</t>
  </si>
  <si>
    <t>Prestations diverses</t>
  </si>
  <si>
    <t>Soupape</t>
  </si>
  <si>
    <t>Soupape de sécurité 10,2b 1/2G</t>
  </si>
  <si>
    <t>Tube de distribution d'air</t>
  </si>
  <si>
    <t>Tubes de distribution d’air comprimé tubes inox de type Sertinox ou équivalent et dimensionnées pour une pression de 16 bars sur le réseau en DN 15</t>
  </si>
  <si>
    <t xml:space="preserve">Tubes de distribution d’air comprimé tubes inox de type Sertinox ou équivalent et dimensionnées pour une pression de 16 bars sur le réseau en DN 32 </t>
  </si>
  <si>
    <t>Tubes de distribution d’air comprimé tubes inox de type Sertinox ou équivalent et dimensionnées pour une pression de 16 bars sur le réseau en DN 40</t>
  </si>
  <si>
    <t>Tubes de distribution d’air comprimé tubes inox de type Sertinox ou équivalent et dimensionnées pour une pression de 16 bars sur le réseau en DN 50</t>
  </si>
  <si>
    <t>Tubes de distribution d’air comprimé tubes inox de type Sertinox ou équivalent et dimensionnées pour une pression de 16 bars sur le réseau en DN 60</t>
  </si>
  <si>
    <t>Tubes de distribution d’air comprimé tubes inox de type Sertinox ou équivalent et dimensionnées pour une pression de 16 bars sur le réseau en DN 80</t>
  </si>
  <si>
    <t>Compresseur à pistons sur chàssis insonnorisé(sans cuve)</t>
  </si>
  <si>
    <t>Compresseur à pistons sur châssis insonnorisé(sans cuve) - 3 phasé - 11 bars - 4KW</t>
  </si>
  <si>
    <t>Compresseur à pistons sur châssis insonnorisé(sans cuve) - 3 phasé - 11 bars - 5,5KW</t>
  </si>
  <si>
    <t>Compresseur à pistons sur châssis insonnorisé(sans cuve) - 3 phasé - 11 bars - 7,5KW</t>
  </si>
  <si>
    <t>Compresseur à pistons sur châssis insonnorisé(sans cuve) - 3 phasé - 15 bars - 4KW</t>
  </si>
  <si>
    <t>Compresseur à pistons sur châssis insonnorisé(sans cuve) - 3 phasé - 15 bars - 5,5KW</t>
  </si>
  <si>
    <t>Compresseur à pistons sur châssis insonnorisé(sans cuve) - 3 phasé - 15 bars - 7,5KW</t>
  </si>
  <si>
    <t>Compresseur à pistons sur chàssis non insonnorisé(sans cuve)</t>
  </si>
  <si>
    <t>Compresseur à pistons sur châssis non insonnorisé(sans cuve) - 3 phasé - 11 bars - 4KW</t>
  </si>
  <si>
    <t>Compresseur à pistons sur châssis non insonnorisé(sans cuve) - 3 phasé - 11 bars - 5,5KW</t>
  </si>
  <si>
    <t>Compresseur à pistons sur châssis non insonnorisé(sans cuve) - 3 phasé - 11 bars - 7,5KW</t>
  </si>
  <si>
    <t>Compresseur à pistons sur châssis non insonnorisé(sans cuve) - 3 phasé - 15 bars - 7,5KW</t>
  </si>
  <si>
    <t>Compresseur à vis sur châssis insonnorisé</t>
  </si>
  <si>
    <t>10 bars</t>
  </si>
  <si>
    <t>Compresseur à vis sur châssis insonnorisé(sans cuve) - 3 phasé - 10 bars - 4KW</t>
  </si>
  <si>
    <t>Compresseur à vis sur châssis insonnorisé(sans cuve) - 3 phasé - 10 bars - 5,5KW</t>
  </si>
  <si>
    <t>Compresseur à vis sur châssis insonnorisé(sans cuve) - 3 phasé - 10 bars - 7,5KW</t>
  </si>
  <si>
    <t>Compresseur à vis sur châssis insonnorisé(sans cuve) - 3 phasé - 10 bars - 11KW</t>
  </si>
  <si>
    <t>Compresseur à vis sur châssis insonnorisé(sans cuve) - 3 phasé - 10 bars - 15KW</t>
  </si>
  <si>
    <t>Compresseur à vis sur châssis insonnorisé(sans cuve) - 3 phasé - 10 bars - 18KW</t>
  </si>
  <si>
    <t>Compresseur à vis sur châssis insonnorisé(sans cuve) - 3 phasé - 10 bars - 22KW</t>
  </si>
  <si>
    <t>13 bars</t>
  </si>
  <si>
    <t>Compresseur à vis sur châssis insonnorisé(sans cuve) - 3 phasé - 13 bars - 4KW</t>
  </si>
  <si>
    <t>Compresseur à vis sur châssis insonnorisé(sans cuve) - 3 phasé - 13 bars - 5,5KW</t>
  </si>
  <si>
    <t>Compresseur à vis sur châssis insonnorisé(sans cuve) - 3 phasé - 13 bars - 7,5KW</t>
  </si>
  <si>
    <t>Compresseur à vis sur châssis insonnorisé(sans cuve) - 3 phasé - 13 bars - 11KW</t>
  </si>
  <si>
    <t>Compresseur à vis sur châssis insonnorisé(sans cuve) - 3 phasé - 13 bars - 15KW</t>
  </si>
  <si>
    <t>Compresseur à vis sur châssis insonnorisé(sans cuve) - 3 phasé - 13 bars - 18KW</t>
  </si>
  <si>
    <t>Compresseur à vis sur châssis insonnorisé(sans cuve) - 3 phasé - 13 bars - 22KW</t>
  </si>
  <si>
    <t>8 bars</t>
  </si>
  <si>
    <t>Compresseur à vis sur châssis insonnorisé(sans cuve) - 3 phasé - 8 bars - 4KW</t>
  </si>
  <si>
    <t>Compresseur à vis sur châssis insonnorisé(sans cuve) - 3 phasé - 8 bars - 5,5KW</t>
  </si>
  <si>
    <t>Compresseur à vis sur châssis insonnorisé(sans cuve) - 3 phasé - 8 bars - 7,5KW</t>
  </si>
  <si>
    <t>Compresseur à vis sur châssis insonnorisé(sans cuve) - 3 phasé - 8 bars - 11KW</t>
  </si>
  <si>
    <t>Compresseur à vis sur châssis insonnorisé(sans cuve) - 3 phasé - 8 bars - 15KW</t>
  </si>
  <si>
    <t>Compresseur à vis sur châssis insonnorisé(sans cuve) - 3 phasé - 8 bars - 18KW</t>
  </si>
  <si>
    <t>Compresseur à vis sur châssis insonnorisé(sans cuve) - 3 phasé - 8 bars - 22KW</t>
  </si>
  <si>
    <t>Cuve d'air comprimé</t>
  </si>
  <si>
    <t>Horizontale</t>
  </si>
  <si>
    <t>Cuve horizontale - galvanisée - 11 bars - 50L</t>
  </si>
  <si>
    <t>Cuve horizontale -galvanisée - 11 bars - 100L</t>
  </si>
  <si>
    <t>Cuve horizontale - galvanisée-11 bars - 150L</t>
  </si>
  <si>
    <t>Cuve horizontale - galvanisée- 11 bars - 270L</t>
  </si>
  <si>
    <t>Cuve horizontale - galvanisée - 11 bars - 500L</t>
  </si>
  <si>
    <t>Verticale</t>
  </si>
  <si>
    <t>Cuve verticale - galvanisée - 11 bars - 270L</t>
  </si>
  <si>
    <t>Cuve verticale - galvanisée - 11 bars - 500L</t>
  </si>
  <si>
    <t>Cuve verticale - galvanisée - 11 bars - 710L</t>
  </si>
  <si>
    <t>Cuve verticale - galvanisée - 11 bars - 900L</t>
  </si>
  <si>
    <t>Cuve horizontale - galvanisée - 15 bars - 50L</t>
  </si>
  <si>
    <t>Cuve horizontale -galvanisée - 15 bars - 100L</t>
  </si>
  <si>
    <t>Cuve horizontale - galvanisée-15 bars - 150L</t>
  </si>
  <si>
    <t>Cuve horizontale - galvanisée- 15 bars - 270L</t>
  </si>
  <si>
    <t>Cuve horizontale - galvanisée - 15 bars - 500L</t>
  </si>
  <si>
    <t>Cuve verticale - galvanisée - 15 bars - 270L</t>
  </si>
  <si>
    <t>Cuve verticale - galvanisée - 15 bars - 500L</t>
  </si>
  <si>
    <t>Cuve verticale - galvanisée - 15 bars - 710L</t>
  </si>
  <si>
    <t>Cuve verticale - galvanisée - 15 bars - 900L</t>
  </si>
  <si>
    <t xml:space="preserve">Flexible air comprimé </t>
  </si>
  <si>
    <t>1SSN diamètre 16mm</t>
  </si>
  <si>
    <t>1SSN diamètre 19mm</t>
  </si>
  <si>
    <t>1SSN diamètre 25mm</t>
  </si>
  <si>
    <t>1SSN diamètre 32mm</t>
  </si>
  <si>
    <t>Raccords</t>
  </si>
  <si>
    <t>Tournant TBSP 1/2'' pour flexible diamètre 16 (1SSN)</t>
  </si>
  <si>
    <t>Mâle MBSP 1/2'' pour flexible diamètre 16 (1SSN)</t>
  </si>
  <si>
    <t>Tournant TBSP 3/4'' pour flexible diamètre 19 (1SSN)</t>
  </si>
  <si>
    <t>Mâle MBSP 3/4'' pour flexible diamètre 19 (1SSN)</t>
  </si>
  <si>
    <t>Tournant TBSP 1'' pour flexible diamètre 25 (1SSN)</t>
  </si>
  <si>
    <t>Mâle MBSP 1'' pour flexible diamètre 25 (1SSN)</t>
  </si>
  <si>
    <t>Tournant TBSP 1'' 1/4'' pour flexible diamètre 32 (1SSN)</t>
  </si>
  <si>
    <t>Mâle MBSP 1'' 1/4''  pour flexible diamètre 32 (1SSN)</t>
  </si>
  <si>
    <t>Sécheur à masse thermique</t>
  </si>
  <si>
    <t>Sécheur à masse thermique - avec filtration - à détente directe - point de rosé +3°C - débit de 30 à 60m3</t>
  </si>
  <si>
    <t>Sécheur à masse thermique - avec filtration - à détente directe - point de rosé +3°C - débit de 61m3  à 90m3</t>
  </si>
  <si>
    <t>Sécheur à masse thermique - avec filtration - à détente directe - point de rosé +3°C - débit de 91 à 120m3</t>
  </si>
  <si>
    <t>Sécheur à masse thermique - avec filtration - à détente directe - point de rosé +3°C - débit de 121 à 160m3</t>
  </si>
  <si>
    <t>Sécheur à masse thermique - avec filtration - à détente directe - point de rosé +3°C - débit de 161 à 200m3</t>
  </si>
  <si>
    <t>Sécheur à masse thermique - avec filtration - à détente directe - point de rosé +3°C - débit de 201 à 270m3</t>
  </si>
  <si>
    <t>Sécheur frigorifique</t>
  </si>
  <si>
    <t>Sécheur frigorifique - avec filtration - à détente directe - point de rosé +3°C - débit de 30 à 60m3</t>
  </si>
  <si>
    <t>Sécheur frigorifique - avec filtration - à détente directe - point de rosé +3°C - débit de 61m3  à 90m3</t>
  </si>
  <si>
    <t>Sécheur frigorifique - avec filtration - à détente directe - point de rosé +3°C - débit de 91 à 120m3</t>
  </si>
  <si>
    <t>Sécheur frigorifique - avec filtration - à détente directe - point de rosé +3°C - débit de 121 à 160m3</t>
  </si>
  <si>
    <t>Sécheur frigorifique - avec filtration - à détente directe - point de rosé +3°C - débit de 161 à 200m3</t>
  </si>
  <si>
    <t>Sécheur frigorifique - avec filtration - à détente directe - point de rosé +3°C - débit de 201 à 270m3</t>
  </si>
  <si>
    <t>Sécheur par absorption- avec filtration et régénération interne - point de rosé -40° à -70°C - débit de 30 à 60m3</t>
  </si>
  <si>
    <t>Sécheur par absorption- avec filtration et régénération interne - point de rosé -40° à -70°C- débit de 61m3  à 90m3</t>
  </si>
  <si>
    <t>Sécheur par absorption- avec filtration et régénération interne - point de rosé -40° à -70°C - débit de 91 à 120m3</t>
  </si>
  <si>
    <t>Sécheur par absorption- avec filtration et régénération interne - point de rosé -40° à -70°C- débit de 121 à 160m3</t>
  </si>
  <si>
    <t>Chapitre 4 - LEVAGE</t>
  </si>
  <si>
    <t>Câble acier galvanisé</t>
  </si>
  <si>
    <t>6x19 fils</t>
  </si>
  <si>
    <t>Diamètre 4mm</t>
  </si>
  <si>
    <t>Diamètre 5mm</t>
  </si>
  <si>
    <t>Diamètre 6mm</t>
  </si>
  <si>
    <t>Diamètre 7mm</t>
  </si>
  <si>
    <t>Diamètre 8mm</t>
  </si>
  <si>
    <t>Diamètre 9mm</t>
  </si>
  <si>
    <t>Diamètre 10mm</t>
  </si>
  <si>
    <t>Diamètre 11mm</t>
  </si>
  <si>
    <t>Diamètre 12mm</t>
  </si>
  <si>
    <t>Diamètre 13mm</t>
  </si>
  <si>
    <t>Diamètre 14mm</t>
  </si>
  <si>
    <t>6x36</t>
  </si>
  <si>
    <t>6x37</t>
  </si>
  <si>
    <t>6x38</t>
  </si>
  <si>
    <t>6x39</t>
  </si>
  <si>
    <t>6x40</t>
  </si>
  <si>
    <t>6x41</t>
  </si>
  <si>
    <t>Diamètre 18mm</t>
  </si>
  <si>
    <t>6x42</t>
  </si>
  <si>
    <t>6x43</t>
  </si>
  <si>
    <t>Diamètre 22mm</t>
  </si>
  <si>
    <t>6x44</t>
  </si>
  <si>
    <t>Diamètre 24mm</t>
  </si>
  <si>
    <t>6x45</t>
  </si>
  <si>
    <t>Diamètre 26mm</t>
  </si>
  <si>
    <t>6x46</t>
  </si>
  <si>
    <t>Diamètre 28mm</t>
  </si>
  <si>
    <t>6x47</t>
  </si>
  <si>
    <t>Diamètre 30mm</t>
  </si>
  <si>
    <t>6x48</t>
  </si>
  <si>
    <t>Diamètre 32mm</t>
  </si>
  <si>
    <t>6x49</t>
  </si>
  <si>
    <t>Diamètre 34mm</t>
  </si>
  <si>
    <t>6x50</t>
  </si>
  <si>
    <t>Diamètre 36mm</t>
  </si>
  <si>
    <t>6x51</t>
  </si>
  <si>
    <t>Diamètre 38mm</t>
  </si>
  <si>
    <t>6x52</t>
  </si>
  <si>
    <t>7x19 fils</t>
  </si>
  <si>
    <t>7x7 fils</t>
  </si>
  <si>
    <t>Diamètre 2mm</t>
  </si>
  <si>
    <t>Diamètre 3mm</t>
  </si>
  <si>
    <t>Charges nécessaires pour un contrôle d'une installation suivant sa Charge Maximale Utile (CMU) (fournitures, mise en place, manipulation et enlèvement)</t>
  </si>
  <si>
    <t xml:space="preserve"> 0 kg &lt; CMU&lt; 500 kg</t>
  </si>
  <si>
    <t>½ journée</t>
  </si>
  <si>
    <t>0 kg &lt; CMU&lt; 500 kg</t>
  </si>
  <si>
    <t>1 journée</t>
  </si>
  <si>
    <t>500 kg &lt; CMU&lt; 1000 kg</t>
  </si>
  <si>
    <t>1500 kg &lt; CMU&lt; 2000 kg</t>
  </si>
  <si>
    <t>2000 kg &lt; CMU&lt; 5000 kg</t>
  </si>
  <si>
    <t>Boitier arrêt d'urgence</t>
  </si>
  <si>
    <t>Girophare led clignotant 24V</t>
  </si>
  <si>
    <t>Ensemble radio commande</t>
  </si>
  <si>
    <t>Ensemble radio commande -tension d'alimentation du récepteur 48v ac - pour pont 3 mouvements et 2 vitesses</t>
  </si>
  <si>
    <t>Palan à câble</t>
  </si>
  <si>
    <t>Palan à câble - 500Kg - Hauteur de levage jusqu'à 8m - avec chariot motorisé pour poutre de 0 à 300mm de large</t>
  </si>
  <si>
    <t>Palan à câble - 1000Kg - Hauteur de levage jusqu'à 8m - avec chariot motorisé pour poutre de 0 à 300mm de large</t>
  </si>
  <si>
    <t>Palan à chaine</t>
  </si>
  <si>
    <t>Palan à chaine - 500Kg - Hauteur de levage jusqu'à 8m - avec chariot motorisé pour poutre de 0 à 300mm de large</t>
  </si>
  <si>
    <t>Palan à chaine - 1000Kg - Hauteur de levage jusqu'à 8m - avec chariot motorisé pour poutre de 0 à 300mm de large</t>
  </si>
  <si>
    <t>Ponts élévateurs</t>
  </si>
  <si>
    <t>Remplacement de boîtier de commande</t>
  </si>
  <si>
    <t>Dispositif de coupure électrique</t>
  </si>
  <si>
    <t>Ponts élévateurs pour 0 kg &lt; CMU&lt; 500 kg</t>
  </si>
  <si>
    <t>Dispositif de sécurité (limiteurs de mouvements horizontaux, limiteurs de charge et de couples,...)</t>
  </si>
  <si>
    <t>Dipsositif de freinage (levages principal et auxiliaire, descente des charges, translation, immobilisation à l'arrêt)</t>
  </si>
  <si>
    <t>Ponts élévateurs pour 0.5 tonne &lt; CMU&lt; 10 tonnes</t>
  </si>
  <si>
    <t>Dispositif de freinage (levages principal et auxiliaire, descente des charges, translation, immobilisation à l'arrêt)</t>
  </si>
  <si>
    <t>Ponts élévateurs pour 1 tonne &lt; CMU&lt; 16 tonnes</t>
  </si>
  <si>
    <t>Ponts élévateurs pour 1000 kg &lt; CMU&lt; 2000 kg</t>
  </si>
  <si>
    <t>Ponts élévateurs pour 2000 kg &lt; CMU&lt; 5000 kg</t>
  </si>
  <si>
    <t>Ponts élévateurs pour 500 kg &lt; CMU&lt; 1000 kg</t>
  </si>
  <si>
    <t>Ponts roulants</t>
  </si>
  <si>
    <t>Capteur</t>
  </si>
  <si>
    <t>limiteur de mouvements horizontaux</t>
  </si>
  <si>
    <t>Fin de course optique</t>
  </si>
  <si>
    <t>Catadioptre pour capteur optique</t>
  </si>
  <si>
    <t>Fin de course mécanique</t>
  </si>
  <si>
    <t>Fin de course inductif</t>
  </si>
  <si>
    <t>Boîtier de commande/telecommande</t>
  </si>
  <si>
    <t>Ponts roulants pour 0 kg &lt; CMU&lt; 500 kg</t>
  </si>
  <si>
    <t>Limiteur</t>
  </si>
  <si>
    <t>Limiteur de charge</t>
  </si>
  <si>
    <t>Moto réducteur</t>
  </si>
  <si>
    <t>Moto réducteur freiné pour déplacement/translation horizontale du pont</t>
  </si>
  <si>
    <t>Moto réducteur freiné pour montée/descente de charge</t>
  </si>
  <si>
    <t>Ponts roulants pour 1500 kg &lt; CMU&lt; 2000 kg</t>
  </si>
  <si>
    <t>Ponts roulants pour 500 kg &lt; CMU&lt; 1000 kg</t>
  </si>
  <si>
    <t>Coffret electrique</t>
  </si>
  <si>
    <t>Coffret complet de commande de la station carburant</t>
  </si>
  <si>
    <t>Coffret complet de report et centralisation des alarmes de la station</t>
  </si>
  <si>
    <t>Cuve</t>
  </si>
  <si>
    <t>Event de cuve</t>
  </si>
  <si>
    <t>Ensemble complet de détection des fuites sur une cuve</t>
  </si>
  <si>
    <t>Limiteur sur remplissage</t>
  </si>
  <si>
    <t>Anti siphon</t>
  </si>
  <si>
    <t>Cuve à carburant, double peau 10m3</t>
  </si>
  <si>
    <t>Cuve à carburant, double peau 20m3</t>
  </si>
  <si>
    <t>Cuve à carburant, double peau 30m3</t>
  </si>
  <si>
    <t>Cuve à carburant , double peau 50m3</t>
  </si>
  <si>
    <t>Cuve à carburant , double peau 100m3</t>
  </si>
  <si>
    <t>Ensemble informatique nécessaire pour pilotage de l'installation(PC, écran, clavier,etc…)</t>
  </si>
  <si>
    <t>Volucompteur</t>
  </si>
  <si>
    <t>Flexibe de pistolet</t>
  </si>
  <si>
    <t>Pistolet</t>
  </si>
  <si>
    <t>Borne volucompteur à simple pistolet avec systême de badgeage inclus</t>
  </si>
  <si>
    <t>Borne volucompteur à double pistolet avec systême de badgeage inclus</t>
  </si>
  <si>
    <t>Systême de badgeage complet, interface incluse</t>
  </si>
  <si>
    <t>Logiciel/licence de pilotage et exploitation de l'installation</t>
  </si>
  <si>
    <t>Chapitre 5 - STATION CARBURANT</t>
  </si>
  <si>
    <t>Tous les domaines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</si>
  <si>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</si>
  <si>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</si>
  <si>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</si>
  <si>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</si>
  <si>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</si>
  <si>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</si>
  <si>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</si>
  <si>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</si>
  <si>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</si>
  <si>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</si>
  <si>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</si>
  <si>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</si>
  <si>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>Marché n°  2025BDXSAIxxxx</t>
  </si>
  <si>
    <t>k=</t>
  </si>
  <si>
    <t>1,xx</t>
  </si>
  <si>
    <t>USID - ARTICLES HORS BORDEREAU EN NOUVEAUX PRIX AVANT BASCULE BPU PAR AVENANT</t>
  </si>
  <si>
    <t>Libellé du nouveau prix
à retranscrire dans le BPU avec la valeur du NP ? En attendant l'avenant pour prise en compte définitive au titre du BPU</t>
  </si>
  <si>
    <t>Fourniture (F)
Prix du déboursé (m)</t>
  </si>
  <si>
    <t>Pose (P) 
Temps moyen de la Main d'œuvre associée à l'opération</t>
  </si>
  <si>
    <t>Fourniture et pose (F&amp;P)</t>
  </si>
  <si>
    <t>N° PRIX NOUVEAU</t>
  </si>
  <si>
    <t>Code prix BPU</t>
  </si>
  <si>
    <t>Réf</t>
  </si>
  <si>
    <t>fournisseur</t>
  </si>
  <si>
    <t xml:space="preserve">Facture Pro forma </t>
  </si>
  <si>
    <r>
      <t xml:space="preserve">PV Mat
</t>
    </r>
    <r>
      <rPr>
        <b/>
        <sz val="18"/>
        <color rgb="FFFF0000"/>
        <rFont val="Calibri"/>
        <family val="2"/>
        <scheme val="minor"/>
      </rPr>
      <t>(F)</t>
    </r>
  </si>
  <si>
    <t>Temps Unit</t>
  </si>
  <si>
    <t>Tx horaire MO</t>
  </si>
  <si>
    <t>PV MO</t>
  </si>
  <si>
    <r>
      <t xml:space="preserve">PV total PN
</t>
    </r>
    <r>
      <rPr>
        <b/>
        <sz val="18"/>
        <color rgb="FFFF0000"/>
        <rFont val="Calibri"/>
        <family val="2"/>
        <scheme val="minor"/>
      </rPr>
      <t>(F&amp;P)</t>
    </r>
  </si>
  <si>
    <t>voir 2.1.82</t>
  </si>
  <si>
    <t xml:space="preserve">FICHIER SUIVI DES BPU ET PRIX NOUVEAUX
</t>
  </si>
  <si>
    <t>Coefficient appliqué en %</t>
  </si>
  <si>
    <t>Prix d'achat des fournitures par devis</t>
  </si>
  <si>
    <t>Coefficients K affectés au prix d'achat des fournitures</t>
  </si>
  <si>
    <t>Projet 24-053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</si>
</sst>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&quot;P&amp;P&quot;\.0"/>
    <numFmt numFmtId="166" formatCode="&quot;PN&quot;\.0"/>
    <numFmt numFmtId="167" formatCode="&quot;C&quot;\.0"/>
    <numFmt numFmtId="168" formatCode="&quot;L&quot;\.0"/>
    <numFmt numFmtId="169" formatCode="&quot;SC&quot;\.0"/>
    <numFmt numFmtId="170" formatCode="&quot;LOC&quot;\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scheme val="minor"/>
    </font>
    <font>
      <sz val="12"/>
      <color theme="1"/>
      <name val="Arial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  <font>
      <b/>
      <sz val="26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2"/>
      <name val="Arial"/>
    </font>
    <font>
      <sz val="11"/>
      <name val="Arial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35" fillId="0" borderId="0"/>
  </cellStyleXfs>
  <cellXfs count="115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9" fillId="0" borderId="9" xfId="2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 wrapText="1"/>
    </xf>
    <xf numFmtId="0" fontId="19" fillId="0" borderId="9" xfId="2" applyNumberFormat="1" applyFont="1" applyFill="1" applyBorder="1" applyAlignment="1">
      <alignment vertical="center"/>
    </xf>
    <xf numFmtId="0" fontId="19" fillId="0" borderId="9" xfId="2" applyNumberFormat="1" applyFont="1" applyFill="1" applyBorder="1" applyAlignment="1">
      <alignment horizontal="center" vertical="center"/>
    </xf>
    <xf numFmtId="0" fontId="19" fillId="0" borderId="10" xfId="2" applyNumberFormat="1" applyFont="1" applyFill="1" applyBorder="1" applyAlignment="1">
      <alignment vertical="center"/>
    </xf>
    <xf numFmtId="0" fontId="0" fillId="0" borderId="0" xfId="0" applyFill="1"/>
    <xf numFmtId="0" fontId="17" fillId="0" borderId="9" xfId="2" applyNumberFormat="1" applyFont="1" applyFill="1" applyBorder="1" applyAlignment="1">
      <alignment vertical="center"/>
    </xf>
    <xf numFmtId="166" fontId="20" fillId="0" borderId="9" xfId="0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/>
    </xf>
    <xf numFmtId="0" fontId="17" fillId="0" borderId="10" xfId="2" applyNumberFormat="1" applyFont="1" applyFill="1" applyBorder="1" applyAlignment="1">
      <alignment vertical="center"/>
    </xf>
    <xf numFmtId="0" fontId="19" fillId="0" borderId="9" xfId="2" applyNumberFormat="1" applyFont="1" applyFill="1" applyBorder="1" applyAlignment="1">
      <alignment vertical="center" wrapText="1"/>
    </xf>
    <xf numFmtId="0" fontId="19" fillId="0" borderId="11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vertical="center" wrapText="1"/>
    </xf>
    <xf numFmtId="0" fontId="17" fillId="0" borderId="8" xfId="2" applyNumberFormat="1" applyFont="1" applyFill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165" fontId="17" fillId="0" borderId="12" xfId="2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9" fillId="0" borderId="8" xfId="2" applyNumberFormat="1" applyFont="1" applyFill="1" applyBorder="1" applyAlignment="1">
      <alignment horizontal="center" vertical="center" wrapText="1"/>
    </xf>
    <xf numFmtId="167" fontId="24" fillId="0" borderId="9" xfId="2" applyNumberFormat="1" applyFont="1" applyBorder="1" applyAlignment="1">
      <alignment horizontal="center" vertical="center" wrapText="1"/>
    </xf>
    <xf numFmtId="0" fontId="24" fillId="0" borderId="9" xfId="2" applyFont="1" applyBorder="1" applyAlignment="1">
      <alignment horizontal="center" vertical="center" wrapText="1"/>
    </xf>
    <xf numFmtId="0" fontId="24" fillId="0" borderId="9" xfId="2" applyFont="1" applyBorder="1" applyAlignment="1">
      <alignment vertical="center" wrapText="1"/>
    </xf>
    <xf numFmtId="0" fontId="24" fillId="0" borderId="9" xfId="2" applyFont="1" applyBorder="1" applyAlignment="1">
      <alignment horizontal="center" vertical="center"/>
    </xf>
    <xf numFmtId="0" fontId="19" fillId="0" borderId="13" xfId="2" applyNumberFormat="1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/>
    </xf>
    <xf numFmtId="168" fontId="9" fillId="0" borderId="9" xfId="2" applyNumberFormat="1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9" xfId="2" applyFont="1" applyBorder="1" applyAlignment="1">
      <alignment vertical="center" wrapText="1"/>
    </xf>
    <xf numFmtId="0" fontId="26" fillId="0" borderId="9" xfId="2" applyFont="1" applyFill="1" applyBorder="1" applyAlignment="1">
      <alignment horizontal="center" vertical="center" wrapText="1"/>
    </xf>
    <xf numFmtId="0" fontId="26" fillId="0" borderId="9" xfId="2" applyFont="1" applyFill="1" applyBorder="1" applyAlignment="1">
      <alignment vertical="center"/>
    </xf>
    <xf numFmtId="0" fontId="27" fillId="0" borderId="9" xfId="2" applyFont="1" applyFill="1" applyBorder="1" applyAlignment="1">
      <alignment horizontal="center" vertical="center"/>
    </xf>
    <xf numFmtId="169" fontId="9" fillId="0" borderId="9" xfId="2" applyNumberFormat="1" applyFont="1" applyBorder="1" applyAlignment="1">
      <alignment horizontal="center" vertical="center" wrapText="1"/>
    </xf>
    <xf numFmtId="170" fontId="9" fillId="0" borderId="9" xfId="2" applyNumberFormat="1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left" vertical="center" wrapText="1"/>
    </xf>
    <xf numFmtId="0" fontId="1" fillId="0" borderId="0" xfId="3"/>
    <xf numFmtId="14" fontId="1" fillId="0" borderId="0" xfId="3" applyNumberFormat="1"/>
    <xf numFmtId="14" fontId="1" fillId="0" borderId="0" xfId="3" applyNumberFormat="1" applyAlignment="1">
      <alignment wrapText="1"/>
    </xf>
    <xf numFmtId="0" fontId="29" fillId="2" borderId="0" xfId="3" applyFont="1" applyFill="1" applyAlignment="1">
      <alignment horizontal="right"/>
    </xf>
    <xf numFmtId="0" fontId="1" fillId="0" borderId="0" xfId="3" applyAlignment="1">
      <alignment horizontal="center"/>
    </xf>
    <xf numFmtId="0" fontId="29" fillId="0" borderId="0" xfId="3" applyFont="1" applyAlignment="1">
      <alignment horizontal="center"/>
    </xf>
    <xf numFmtId="0" fontId="29" fillId="0" borderId="0" xfId="3" applyFont="1" applyAlignment="1">
      <alignment horizontal="center" wrapText="1"/>
    </xf>
    <xf numFmtId="0" fontId="1" fillId="0" borderId="0" xfId="3" applyAlignment="1">
      <alignment wrapText="1"/>
    </xf>
    <xf numFmtId="0" fontId="31" fillId="2" borderId="0" xfId="3" applyFont="1" applyFill="1" applyAlignment="1">
      <alignment horizontal="center" vertical="center"/>
    </xf>
    <xf numFmtId="0" fontId="31" fillId="2" borderId="0" xfId="3" applyFont="1" applyFill="1" applyAlignment="1">
      <alignment horizontal="center" vertical="center" wrapText="1"/>
    </xf>
    <xf numFmtId="0" fontId="32" fillId="3" borderId="16" xfId="2" applyNumberFormat="1" applyFont="1" applyFill="1" applyBorder="1" applyAlignment="1">
      <alignment horizontal="center" vertical="center"/>
    </xf>
    <xf numFmtId="0" fontId="31" fillId="9" borderId="0" xfId="3" applyFont="1" applyFill="1" applyAlignment="1">
      <alignment horizontal="center" vertical="center" wrapText="1"/>
    </xf>
    <xf numFmtId="0" fontId="33" fillId="10" borderId="9" xfId="3" applyFont="1" applyFill="1" applyBorder="1" applyAlignment="1">
      <alignment horizontal="center" vertical="top" wrapText="1"/>
    </xf>
    <xf numFmtId="0" fontId="2" fillId="10" borderId="9" xfId="3" applyFont="1" applyFill="1" applyBorder="1" applyAlignment="1">
      <alignment horizontal="center" vertical="top"/>
    </xf>
    <xf numFmtId="0" fontId="2" fillId="10" borderId="9" xfId="3" applyFont="1" applyFill="1" applyBorder="1" applyAlignment="1">
      <alignment horizontal="center" vertical="top" wrapText="1"/>
    </xf>
    <xf numFmtId="0" fontId="1" fillId="0" borderId="0" xfId="3" applyAlignment="1">
      <alignment vertical="top"/>
    </xf>
    <xf numFmtId="166" fontId="20" fillId="11" borderId="9" xfId="4" applyNumberFormat="1" applyFont="1" applyFill="1" applyBorder="1" applyAlignment="1">
      <alignment horizontal="center" vertical="center"/>
    </xf>
    <xf numFmtId="0" fontId="36" fillId="11" borderId="9" xfId="3" applyFont="1" applyFill="1" applyBorder="1" applyAlignment="1">
      <alignment horizontal="center" vertical="center" wrapText="1"/>
    </xf>
    <xf numFmtId="0" fontId="37" fillId="11" borderId="9" xfId="3" applyFont="1" applyFill="1" applyBorder="1" applyAlignment="1">
      <alignment horizontal="center" vertical="center" wrapText="1"/>
    </xf>
    <xf numFmtId="0" fontId="17" fillId="0" borderId="9" xfId="2" applyNumberFormat="1" applyFont="1" applyBorder="1" applyAlignment="1">
      <alignment horizontal="center" vertical="center" wrapText="1"/>
    </xf>
    <xf numFmtId="0" fontId="36" fillId="0" borderId="9" xfId="3" applyFont="1" applyFill="1" applyBorder="1" applyAlignment="1">
      <alignment horizontal="center" vertical="center"/>
    </xf>
    <xf numFmtId="0" fontId="37" fillId="0" borderId="9" xfId="3" applyFont="1" applyBorder="1" applyAlignment="1">
      <alignment horizontal="left" vertical="center"/>
    </xf>
    <xf numFmtId="2" fontId="37" fillId="0" borderId="9" xfId="3" applyNumberFormat="1" applyFont="1" applyBorder="1" applyAlignment="1">
      <alignment horizontal="center" vertical="center"/>
    </xf>
    <xf numFmtId="0" fontId="37" fillId="0" borderId="9" xfId="3" applyFont="1" applyBorder="1" applyAlignment="1">
      <alignment horizontal="left" vertical="center" wrapText="1"/>
    </xf>
    <xf numFmtId="0" fontId="37" fillId="0" borderId="9" xfId="3" applyFont="1" applyBorder="1" applyAlignment="1">
      <alignment horizontal="center" vertical="center" wrapText="1"/>
    </xf>
    <xf numFmtId="4" fontId="37" fillId="0" borderId="9" xfId="3" applyNumberFormat="1" applyFont="1" applyBorder="1" applyAlignment="1">
      <alignment horizontal="center" vertical="center"/>
    </xf>
    <xf numFmtId="2" fontId="37" fillId="5" borderId="9" xfId="3" applyNumberFormat="1" applyFont="1" applyFill="1" applyBorder="1" applyAlignment="1">
      <alignment horizontal="center" vertical="center"/>
    </xf>
    <xf numFmtId="0" fontId="37" fillId="0" borderId="9" xfId="3" applyFont="1" applyBorder="1" applyAlignment="1">
      <alignment horizontal="center" vertical="center"/>
    </xf>
    <xf numFmtId="0" fontId="37" fillId="10" borderId="9" xfId="3" applyFont="1" applyFill="1" applyBorder="1" applyAlignment="1">
      <alignment horizontal="center" vertical="center"/>
    </xf>
    <xf numFmtId="2" fontId="36" fillId="12" borderId="9" xfId="3" applyNumberFormat="1" applyFont="1" applyFill="1" applyBorder="1" applyAlignment="1">
      <alignment horizontal="center" vertical="center"/>
    </xf>
    <xf numFmtId="0" fontId="1" fillId="0" borderId="0" xfId="3" applyFont="1"/>
    <xf numFmtId="0" fontId="38" fillId="0" borderId="0" xfId="3" applyFont="1"/>
    <xf numFmtId="0" fontId="0" fillId="13" borderId="0" xfId="0" applyFill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" fillId="0" borderId="23" xfId="0" applyFont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3" fillId="0" borderId="4" xfId="2" applyFont="1" applyBorder="1" applyAlignment="1">
      <alignment horizontal="center" vertical="center" wrapText="1"/>
    </xf>
    <xf numFmtId="0" fontId="23" fillId="0" borderId="5" xfId="2" applyFont="1" applyBorder="1" applyAlignment="1">
      <alignment horizontal="center" vertical="center" wrapText="1"/>
    </xf>
    <xf numFmtId="0" fontId="23" fillId="0" borderId="6" xfId="2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0" xfId="3" applyFont="1" applyAlignment="1">
      <alignment horizontal="center"/>
    </xf>
    <xf numFmtId="0" fontId="29" fillId="0" borderId="0" xfId="3" applyFont="1" applyAlignment="1">
      <alignment horizontal="center"/>
    </xf>
    <xf numFmtId="0" fontId="30" fillId="0" borderId="0" xfId="3" applyFont="1" applyAlignment="1">
      <alignment horizontal="center"/>
    </xf>
    <xf numFmtId="0" fontId="31" fillId="6" borderId="15" xfId="3" applyFont="1" applyFill="1" applyBorder="1" applyAlignment="1">
      <alignment horizontal="center" vertical="center" wrapText="1"/>
    </xf>
    <xf numFmtId="0" fontId="31" fillId="7" borderId="15" xfId="3" applyFont="1" applyFill="1" applyBorder="1" applyAlignment="1">
      <alignment horizontal="center" vertical="center" wrapText="1"/>
    </xf>
    <xf numFmtId="0" fontId="31" fillId="8" borderId="15" xfId="3" applyFont="1" applyFill="1" applyBorder="1" applyAlignment="1">
      <alignment horizontal="center" vertical="center" wrapText="1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&quot;C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558069" cy="8962571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558069" cy="896257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517071</xdr:colOff>
      <xdr:row>12</xdr:row>
      <xdr:rowOff>190500</xdr:rowOff>
    </xdr:from>
    <xdr:to>
      <xdr:col>17</xdr:col>
      <xdr:colOff>136071</xdr:colOff>
      <xdr:row>26</xdr:row>
      <xdr:rowOff>190500</xdr:rowOff>
    </xdr:to>
    <xdr:sp macro="" textlink="">
      <xdr:nvSpPr>
        <xdr:cNvPr id="2" name="ZoneTexte 1"/>
        <xdr:cNvSpPr txBox="1"/>
      </xdr:nvSpPr>
      <xdr:spPr>
        <a:xfrm>
          <a:off x="3984171" y="4105275"/>
          <a:ext cx="18468975" cy="5334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 i="1" u="sng">
              <a:solidFill>
                <a:srgbClr val="FF0000"/>
              </a:solidFill>
            </a:rPr>
            <a:t>Cet onglet n'est pas à remplir pour la remise des offres.</a:t>
          </a:r>
        </a:p>
        <a:p>
          <a:pPr algn="ctr"/>
          <a:endParaRPr lang="fr-FR" sz="2800" b="1" i="1" u="sng">
            <a:solidFill>
              <a:srgbClr val="FF0000"/>
            </a:solidFill>
          </a:endParaRPr>
        </a:p>
        <a:p>
          <a:pPr algn="ctr"/>
          <a:r>
            <a:rPr lang="fr-FR" sz="2800" b="1" i="1" u="sng">
              <a:solidFill>
                <a:srgbClr val="FF0000"/>
              </a:solidFill>
            </a:rPr>
            <a:t>Il</a:t>
          </a:r>
          <a:r>
            <a:rPr lang="fr-FR" sz="2800" b="1" i="1" u="sng" baseline="0">
              <a:solidFill>
                <a:srgbClr val="FF0000"/>
              </a:solidFill>
            </a:rPr>
            <a:t> servira durant l'exécution du marché</a:t>
          </a:r>
          <a:endParaRPr lang="fr-FR" sz="2800" b="1" i="1" u="sng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pua---wi01\pau_pua_usid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</sheetNames>
    <sheetDataSet>
      <sheetData sheetId="0">
        <row r="4">
          <cell r="C4">
            <v>200</v>
          </cell>
        </row>
        <row r="20">
          <cell r="C20">
            <v>15</v>
          </cell>
        </row>
        <row r="66">
          <cell r="C66">
            <v>20</v>
          </cell>
        </row>
        <row r="82">
          <cell r="C82">
            <v>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Tableau1" displayName="Tableau1" ref="A6:K206" totalsRowShown="0" headerRowBorderDxfId="64" tableBorderDxfId="63">
  <autoFilter ref="A6:K206"/>
  <tableColumns count="11">
    <tableColumn id="1" name="N°_x000a_BPU" dataDxfId="62" dataCellStyle="Normal 2 2"/>
    <tableColumn id="2" name="N° Prix Nouveau" dataDxfId="61"/>
    <tableColumn id="3" name="Recherche" dataDxfId="60" dataCellStyle="Normal 2 2">
      <calculatedColumnFormula>Tableau1[[#This Row],[Domaine]]&amp;" / "&amp;Tableau1[[#This Row],[Critère 1]]&amp;" / "&amp;Tableau1[[#This Row],[Critère 2]]&amp;" / "&amp;Tableau1[[#This Row],[Critère 3]]&amp;" / "&amp;Tableau1[[#This Row],[Enoncés des ouvrages]]</calculatedColumnFormula>
    </tableColumn>
    <tableColumn id="4" name="Domaine" dataDxfId="59" dataCellStyle="Normal 2 2"/>
    <tableColumn id="5" name="Critère 1" dataDxfId="58" dataCellStyle="Normal 2 2"/>
    <tableColumn id="6" name="Critère 2" dataDxfId="57" dataCellStyle="Normal 2 2"/>
    <tableColumn id="7" name="Critère 3" dataDxfId="56" dataCellStyle="Normal 2 2"/>
    <tableColumn id="8" name="Enoncés des ouvrages" dataDxfId="55" dataCellStyle="Normal 2 2"/>
    <tableColumn id="9" name="Unité" dataDxfId="54" dataCellStyle="Normal 2 2"/>
    <tableColumn id="10" name="Fourniture   en HT_x000a_ (F)" dataDxfId="53" dataCellStyle="Normal 2 2"/>
    <tableColumn id="11" name="Fourniture et Pose en HT_x000a_ (F&amp;P)" dataDxfId="52" dataCellStyle="Normal 2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6:K116" totalsRowShown="0" headerRowBorderDxfId="51" tableBorderDxfId="50">
  <autoFilter ref="A6:K116"/>
  <tableColumns count="11">
    <tableColumn id="1" name="N°_x000a_BPU" dataDxfId="49" dataCellStyle="Normal 2 2"/>
    <tableColumn id="2" name="N° Prix Nouveau" dataDxfId="48"/>
    <tableColumn id="3" name="Recherche" dataDxfId="47" dataCellStyle="Normal 2 2">
      <calculatedColumnFormula>Tableau13[[#This Row],[Domaine]]&amp;" / "&amp;Tableau13[[#This Row],[Critère 1]]&amp;" / "&amp;Tableau13[[#This Row],[Critère 2]]&amp;" / "&amp;Tableau13[[#This Row],[Critère 3]]&amp;" / "&amp;Tableau13[[#This Row],[Enoncés des ouvrages]]</calculatedColumnFormula>
    </tableColumn>
    <tableColumn id="4" name="Domaine" dataDxfId="46" dataCellStyle="Normal 2 2"/>
    <tableColumn id="5" name="Critère 1" dataDxfId="45" dataCellStyle="Normal 2 2"/>
    <tableColumn id="6" name="Critère 2" dataDxfId="44" dataCellStyle="Normal 2 2"/>
    <tableColumn id="7" name="Critère 3" dataDxfId="43" dataCellStyle="Normal 2 2"/>
    <tableColumn id="8" name="Enoncés des ouvrages" dataDxfId="42" dataCellStyle="Normal 2 2"/>
    <tableColumn id="9" name="Unité" dataDxfId="41" dataCellStyle="Normal 2 2"/>
    <tableColumn id="10" name="Fourniture   en HT_x000a_ (F)" dataDxfId="40" dataCellStyle="Normal 2 2"/>
    <tableColumn id="11" name="Fourniture et Pose en HT_x000a_ (F&amp;P)" dataDxfId="39" dataCellStyle="Normal 2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14" displayName="Tableau14" ref="A6:K107" totalsRowShown="0" headerRowBorderDxfId="38" tableBorderDxfId="37">
  <autoFilter ref="A6:K107"/>
  <tableColumns count="11">
    <tableColumn id="1" name="N°_x000a_BPU" dataDxfId="36" dataCellStyle="Normal 2 2"/>
    <tableColumn id="2" name="N° Prix Nouveau" dataDxfId="35"/>
    <tableColumn id="3" name="Recherche" dataDxfId="34" dataCellStyle="Normal 2 2">
      <calculatedColumnFormula>Tableau14[[#This Row],[Domaine]]&amp;" / "&amp;Tableau14[[#This Row],[Critère 1]]&amp;" / "&amp;Tableau14[[#This Row],[Critère 2]]&amp;" / "&amp;Tableau14[[#This Row],[Critère 3]]&amp;" / "&amp;Tableau14[[#This Row],[Enoncés des ouvrages]]</calculatedColumnFormula>
    </tableColumn>
    <tableColumn id="4" name="Domaine" dataDxfId="33" dataCellStyle="Normal 2 2"/>
    <tableColumn id="5" name="Critère 1" dataDxfId="32" dataCellStyle="Normal 2 2"/>
    <tableColumn id="6" name="Critère 2" dataDxfId="31" dataCellStyle="Normal 2 2"/>
    <tableColumn id="7" name="Critère 3" dataDxfId="30" dataCellStyle="Normal 2 2"/>
    <tableColumn id="8" name="Enoncés des ouvrages" dataDxfId="29" dataCellStyle="Normal 2 2"/>
    <tableColumn id="9" name="Unité" dataDxfId="28" dataCellStyle="Normal 2 2"/>
    <tableColumn id="10" name="Fourniture   en HT_x000a_ (F)" dataDxfId="27" dataCellStyle="Normal 2 2"/>
    <tableColumn id="11" name="Fourniture et Pose en HT_x000a_ (F&amp;P)" dataDxfId="26" dataCellStyle="Normal 2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15" displayName="Tableau15" ref="A6:K33" totalsRowShown="0" headerRowBorderDxfId="25" tableBorderDxfId="24">
  <autoFilter ref="A6:K33"/>
  <tableColumns count="11">
    <tableColumn id="1" name="N°_x000a_BPU" dataDxfId="23" dataCellStyle="Normal 2 2"/>
    <tableColumn id="2" name="N° Prix Nouveau" dataDxfId="22"/>
    <tableColumn id="3" name="Recherche" dataDxfId="21" dataCellStyle="Normal 2 2">
      <calculatedColumnFormula>Tableau15[[#This Row],[Domaine]]&amp;" / "&amp;Tableau15[[#This Row],[Critère 1]]&amp;" / "&amp;Tableau15[[#This Row],[Critère 2]]&amp;" / "&amp;Tableau15[[#This Row],[Critère 3]]&amp;" / "&amp;Tableau15[[#This Row],[Enoncés des ouvrages]]</calculatedColumnFormula>
    </tableColumn>
    <tableColumn id="4" name="Domaine" dataDxfId="20" dataCellStyle="Normal 2 2"/>
    <tableColumn id="5" name="Critère 1" dataDxfId="19" dataCellStyle="Normal 2 2"/>
    <tableColumn id="6" name="Critère 2" dataDxfId="18" dataCellStyle="Normal 2 2"/>
    <tableColumn id="7" name="Critère 3" dataDxfId="17" dataCellStyle="Normal 2 2"/>
    <tableColumn id="8" name="Enoncés des ouvrages" dataDxfId="16" dataCellStyle="Normal 2 2"/>
    <tableColumn id="9" name="Unité" dataDxfId="15" dataCellStyle="Normal 2 2"/>
    <tableColumn id="10" name="Fourniture   en HT_x000a_ (F)" dataDxfId="14" dataCellStyle="Normal 2 2"/>
    <tableColumn id="11" name="Fourniture et Pose en HT_x000a_ (F&amp;P)" dataDxfId="13" dataCellStyle="Normal 2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au16" displayName="Tableau16" ref="A6:K24" totalsRowShown="0" headerRowBorderDxfId="12" tableBorderDxfId="11">
  <autoFilter ref="A6:K24"/>
  <tableColumns count="11">
    <tableColumn id="1" name="N°_x000a_BPU" dataDxfId="10" dataCellStyle="Normal 2 2"/>
    <tableColumn id="2" name="N° Prix Nouveau" dataDxfId="9"/>
    <tableColumn id="3" name="Recherche" dataDxfId="8" dataCellStyle="Normal 2 2">
      <calculatedColumnFormula>Tableau16[[#This Row],[Domaine]]&amp;" / "&amp;Tableau16[[#This Row],[Critère 1]]&amp;" / "&amp;Tableau16[[#This Row],[Critère 2]]&amp;" / "&amp;Tableau16[[#This Row],[Critère 3]]&amp;" / "&amp;Tableau16[[#This Row],[Enoncés des ouvrages]]</calculatedColumnFormula>
    </tableColumn>
    <tableColumn id="4" name="Domaine" dataDxfId="7" dataCellStyle="Normal 2 2"/>
    <tableColumn id="5" name="Critère 1" dataDxfId="6" dataCellStyle="Normal 2 2"/>
    <tableColumn id="6" name="Critère 2" dataDxfId="5" dataCellStyle="Normal 2 2"/>
    <tableColumn id="7" name="Critère 3" dataDxfId="4" dataCellStyle="Normal 2 2"/>
    <tableColumn id="8" name="Enoncés des ouvrages" dataDxfId="3" dataCellStyle="Normal 2 2"/>
    <tableColumn id="9" name="Unité" dataDxfId="2" dataCellStyle="Normal 2 2"/>
    <tableColumn id="10" name="Fourniture   en HT_x000a_ (F)" dataDxfId="1" dataCellStyle="Normal 2 2"/>
    <tableColumn id="11" name="Fourniture et Pose en HT_x000a_ (F&amp;P)" dataDxfId="0" dataCellStyle="Normal 2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55" zoomScaleNormal="55" workbookViewId="0">
      <selection activeCell="I54" sqref="I54:I55"/>
    </sheetView>
  </sheetViews>
  <sheetFormatPr baseColWidth="10" defaultColWidth="10.85546875" defaultRowHeight="15" x14ac:dyDescent="0.25"/>
  <cols>
    <col min="1" max="16384" width="10.85546875" style="8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opLeftCell="A7" zoomScale="85" zoomScaleNormal="85" workbookViewId="0">
      <selection activeCell="J18" sqref="J18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96" t="s">
        <v>0</v>
      </c>
      <c r="E5" s="96"/>
    </row>
    <row r="7" spans="1:8" ht="15.75" thickBot="1" x14ac:dyDescent="0.3"/>
    <row r="8" spans="1:8" ht="89.25" customHeight="1" thickTop="1" thickBot="1" x14ac:dyDescent="0.3">
      <c r="A8" s="97" t="s">
        <v>1</v>
      </c>
      <c r="B8" s="98"/>
      <c r="C8" s="98"/>
      <c r="D8" s="98"/>
      <c r="E8" s="98"/>
      <c r="F8" s="98"/>
      <c r="G8" s="98"/>
      <c r="H8" s="99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100" t="s">
        <v>2</v>
      </c>
      <c r="B12" s="100"/>
      <c r="C12" s="100"/>
      <c r="D12" s="100"/>
      <c r="E12" s="100"/>
      <c r="F12" s="100"/>
      <c r="G12" s="100"/>
      <c r="H12" s="100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101"/>
      <c r="B14" s="101"/>
      <c r="C14" s="101"/>
      <c r="D14" s="101"/>
      <c r="E14" s="101"/>
      <c r="F14" s="101"/>
      <c r="G14" s="101"/>
      <c r="H14" s="101"/>
    </row>
    <row r="17" spans="1:8" ht="15.75" thickBot="1" x14ac:dyDescent="0.3"/>
    <row r="18" spans="1:8" ht="98.25" customHeight="1" thickTop="1" thickBot="1" x14ac:dyDescent="0.3">
      <c r="A18" s="102" t="s">
        <v>522</v>
      </c>
      <c r="B18" s="103"/>
      <c r="C18" s="103"/>
      <c r="D18" s="103"/>
      <c r="E18" s="103"/>
      <c r="F18" s="103"/>
      <c r="G18" s="103"/>
      <c r="H18" s="104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206"/>
  <sheetViews>
    <sheetView zoomScale="85" zoomScaleNormal="85" workbookViewId="0">
      <selection activeCell="E210" sqref="E210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105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MAX(A7:A1227)</f>
        <v>200</v>
      </c>
      <c r="B3" s="10" t="s">
        <v>4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201</v>
      </c>
      <c r="B4" s="12" t="s">
        <v>5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SUBTOTAL(3,D7:D1227)</f>
        <v>200</v>
      </c>
      <c r="B5" s="32">
        <f>SUBTOTAL(3,B7:B1227)</f>
        <v>0</v>
      </c>
      <c r="C5" s="5"/>
      <c r="D5" s="5"/>
      <c r="E5" s="5"/>
      <c r="F5" s="5"/>
      <c r="G5" s="5"/>
      <c r="H5" s="6"/>
      <c r="I5" s="30" t="s">
        <v>6</v>
      </c>
      <c r="J5" s="31">
        <f>SUBTOTAL(9,J7:J1199)</f>
        <v>0</v>
      </c>
      <c r="K5" s="31">
        <f>SUBTOTAL(9,K7:K1199)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7</v>
      </c>
      <c r="B6" s="34" t="s">
        <v>8</v>
      </c>
      <c r="C6" s="34" t="s">
        <v>9</v>
      </c>
      <c r="D6" s="35" t="s">
        <v>10</v>
      </c>
      <c r="E6" s="35" t="s">
        <v>11</v>
      </c>
      <c r="F6" s="35" t="s">
        <v>12</v>
      </c>
      <c r="G6" s="35" t="s">
        <v>13</v>
      </c>
      <c r="H6" s="35" t="s">
        <v>14</v>
      </c>
      <c r="I6" s="14" t="s">
        <v>15</v>
      </c>
      <c r="J6" s="36" t="s">
        <v>16</v>
      </c>
      <c r="K6" s="37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33">
        <v>1</v>
      </c>
      <c r="B7" s="16"/>
      <c r="C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Carte electronique de motorisation de portail automatique</v>
      </c>
      <c r="D7" s="17" t="s">
        <v>18</v>
      </c>
      <c r="E7" s="15" t="s">
        <v>19</v>
      </c>
      <c r="F7" s="15"/>
      <c r="G7" s="15"/>
      <c r="H7" s="18" t="s">
        <v>20</v>
      </c>
      <c r="I7" s="19" t="s">
        <v>21</v>
      </c>
      <c r="J7" s="19"/>
      <c r="K7" s="20"/>
    </row>
    <row r="8" spans="1:133" s="21" customFormat="1" ht="63" customHeight="1" x14ac:dyDescent="0.25">
      <c r="A8" s="33">
        <v>2</v>
      </c>
      <c r="B8" s="16"/>
      <c r="C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4 canaux  - Fréquence radio :  433,92Mhz </v>
      </c>
      <c r="D8" s="17" t="s">
        <v>18</v>
      </c>
      <c r="E8" s="15" t="s">
        <v>19</v>
      </c>
      <c r="F8" s="15"/>
      <c r="G8" s="15"/>
      <c r="H8" s="18" t="s">
        <v>22</v>
      </c>
      <c r="I8" s="19" t="s">
        <v>21</v>
      </c>
      <c r="J8" s="19"/>
      <c r="K8" s="20"/>
    </row>
    <row r="9" spans="1:133" s="21" customFormat="1" ht="63" customHeight="1" x14ac:dyDescent="0.25">
      <c r="A9" s="33">
        <v>3</v>
      </c>
      <c r="B9" s="16"/>
      <c r="C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2 canaux  - Fréquence radio :  433,92Mhz </v>
      </c>
      <c r="D9" s="17" t="s">
        <v>18</v>
      </c>
      <c r="E9" s="15" t="s">
        <v>19</v>
      </c>
      <c r="F9" s="15"/>
      <c r="G9" s="15"/>
      <c r="H9" s="18" t="s">
        <v>23</v>
      </c>
      <c r="I9" s="19" t="s">
        <v>21</v>
      </c>
      <c r="J9" s="19"/>
      <c r="K9" s="20"/>
    </row>
    <row r="10" spans="1:133" s="21" customFormat="1" ht="63" customHeight="1" x14ac:dyDescent="0.25">
      <c r="A10" s="33">
        <v>4</v>
      </c>
      <c r="B10" s="16"/>
      <c r="C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composite</v>
      </c>
      <c r="D10" s="17" t="s">
        <v>18</v>
      </c>
      <c r="E10" s="15" t="s">
        <v>19</v>
      </c>
      <c r="F10" s="15"/>
      <c r="G10" s="15"/>
      <c r="H10" s="22" t="s">
        <v>24</v>
      </c>
      <c r="I10" s="19" t="s">
        <v>25</v>
      </c>
      <c r="J10" s="19"/>
      <c r="K10" s="20"/>
    </row>
    <row r="11" spans="1:133" s="21" customFormat="1" ht="63" customHeight="1" x14ac:dyDescent="0.25">
      <c r="A11" s="33">
        <v>5</v>
      </c>
      <c r="B11" s="23"/>
      <c r="C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acier</v>
      </c>
      <c r="D11" s="17" t="s">
        <v>18</v>
      </c>
      <c r="E11" s="15" t="s">
        <v>19</v>
      </c>
      <c r="F11" s="15"/>
      <c r="G11" s="15"/>
      <c r="H11" s="22" t="s">
        <v>26</v>
      </c>
      <c r="I11" s="24" t="s">
        <v>27</v>
      </c>
      <c r="J11" s="24"/>
      <c r="K11" s="25"/>
    </row>
    <row r="12" spans="1:133" s="21" customFormat="1" ht="63" customHeight="1" x14ac:dyDescent="0.25">
      <c r="A12" s="33">
        <v>6</v>
      </c>
      <c r="B12" s="23"/>
      <c r="C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241x192x105</v>
      </c>
      <c r="D12" s="17" t="s">
        <v>18</v>
      </c>
      <c r="E12" s="15" t="s">
        <v>19</v>
      </c>
      <c r="F12" s="17"/>
      <c r="G12" s="17"/>
      <c r="H12" s="22" t="s">
        <v>28</v>
      </c>
      <c r="I12" s="24" t="s">
        <v>21</v>
      </c>
      <c r="J12" s="24"/>
      <c r="K12" s="25"/>
    </row>
    <row r="13" spans="1:133" s="21" customFormat="1" ht="63" customHeight="1" x14ac:dyDescent="0.25">
      <c r="A13" s="33">
        <v>7</v>
      </c>
      <c r="B13" s="23"/>
      <c r="C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300x220x120</v>
      </c>
      <c r="D13" s="17" t="s">
        <v>18</v>
      </c>
      <c r="E13" s="15" t="s">
        <v>19</v>
      </c>
      <c r="F13" s="17"/>
      <c r="G13" s="17"/>
      <c r="H13" s="22" t="s">
        <v>29</v>
      </c>
      <c r="I13" s="24" t="s">
        <v>21</v>
      </c>
      <c r="J13" s="24"/>
      <c r="K13" s="25"/>
    </row>
    <row r="14" spans="1:133" s="21" customFormat="1" ht="63" customHeight="1" x14ac:dyDescent="0.25">
      <c r="A14" s="33">
        <v>8</v>
      </c>
      <c r="B14" s="16"/>
      <c r="C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Récepteur déporté 2 canaux - Fréquence radio : 433,92Mhz</v>
      </c>
      <c r="D14" s="17" t="s">
        <v>18</v>
      </c>
      <c r="E14" s="15" t="s">
        <v>19</v>
      </c>
      <c r="F14" s="15"/>
      <c r="G14" s="15"/>
      <c r="H14" s="18" t="s">
        <v>30</v>
      </c>
      <c r="I14" s="19" t="s">
        <v>21</v>
      </c>
      <c r="J14" s="19"/>
      <c r="K14" s="20"/>
    </row>
    <row r="15" spans="1:133" s="21" customFormat="1" ht="63" customHeight="1" x14ac:dyDescent="0.25">
      <c r="A15" s="33">
        <v>9</v>
      </c>
      <c r="B15" s="23"/>
      <c r="C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Télécommande à 4 canaux / fréquence radio 433,92 MHz</v>
      </c>
      <c r="D15" s="17" t="s">
        <v>18</v>
      </c>
      <c r="E15" s="15" t="s">
        <v>19</v>
      </c>
      <c r="F15" s="17"/>
      <c r="G15" s="17"/>
      <c r="H15" s="22" t="s">
        <v>31</v>
      </c>
      <c r="I15" s="24" t="s">
        <v>21</v>
      </c>
      <c r="J15" s="24"/>
      <c r="K15" s="25"/>
    </row>
    <row r="16" spans="1:133" s="21" customFormat="1" ht="63" customHeight="1" x14ac:dyDescent="0.25">
      <c r="A16" s="33">
        <v>10</v>
      </c>
      <c r="B16" s="16"/>
      <c r="C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Ensemble complet  de cellules , barre plapeuse + câblage+ éclairage réglementaire pour portail automatisé</v>
      </c>
      <c r="D16" s="17" t="s">
        <v>18</v>
      </c>
      <c r="E16" s="15" t="s">
        <v>19</v>
      </c>
      <c r="F16" s="15"/>
      <c r="G16" s="15"/>
      <c r="H16" s="26" t="s">
        <v>32</v>
      </c>
      <c r="I16" s="24" t="s">
        <v>21</v>
      </c>
      <c r="J16" s="19"/>
      <c r="K16" s="20"/>
    </row>
    <row r="17" spans="1:11" s="21" customFormat="1" ht="63" customHeight="1" x14ac:dyDescent="0.25">
      <c r="A17" s="33">
        <v>11</v>
      </c>
      <c r="B17" s="16"/>
      <c r="C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Serrure à clé 4 disques programmable - jeu de 3 clés LU=75mm</v>
      </c>
      <c r="D17" s="17" t="s">
        <v>18</v>
      </c>
      <c r="E17" s="15" t="s">
        <v>19</v>
      </c>
      <c r="F17" s="15"/>
      <c r="G17" s="15"/>
      <c r="H17" s="18" t="s">
        <v>33</v>
      </c>
      <c r="I17" s="19" t="s">
        <v>21</v>
      </c>
      <c r="J17" s="19"/>
      <c r="K17" s="20"/>
    </row>
    <row r="18" spans="1:11" s="21" customFormat="1" ht="63" customHeight="1" x14ac:dyDescent="0.25">
      <c r="A18" s="33">
        <v>12</v>
      </c>
      <c r="B18" s="23"/>
      <c r="C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Gaine ICTA diam 40</v>
      </c>
      <c r="D18" s="17" t="s">
        <v>18</v>
      </c>
      <c r="E18" s="15" t="s">
        <v>19</v>
      </c>
      <c r="F18" s="17"/>
      <c r="G18" s="17"/>
      <c r="H18" s="22" t="s">
        <v>34</v>
      </c>
      <c r="I18" s="24" t="s">
        <v>25</v>
      </c>
      <c r="J18" s="24"/>
      <c r="K18" s="25"/>
    </row>
    <row r="19" spans="1:11" s="21" customFormat="1" ht="63" customHeight="1" x14ac:dyDescent="0.25">
      <c r="A19" s="33">
        <v>13</v>
      </c>
      <c r="B19" s="23"/>
      <c r="C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d'éclairage de zone à led ip65</v>
      </c>
      <c r="D19" s="17" t="s">
        <v>18</v>
      </c>
      <c r="E19" s="17" t="s">
        <v>35</v>
      </c>
      <c r="F19" s="17"/>
      <c r="G19" s="17"/>
      <c r="H19" s="28" t="s">
        <v>36</v>
      </c>
      <c r="I19" s="24" t="s">
        <v>21</v>
      </c>
      <c r="J19" s="24"/>
      <c r="K19" s="25"/>
    </row>
    <row r="20" spans="1:11" s="21" customFormat="1" ht="63" customHeight="1" x14ac:dyDescent="0.25">
      <c r="A20" s="33">
        <v>14</v>
      </c>
      <c r="B20" s="23"/>
      <c r="C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clignotant led ip 65</v>
      </c>
      <c r="D20" s="17" t="s">
        <v>18</v>
      </c>
      <c r="E20" s="17" t="s">
        <v>35</v>
      </c>
      <c r="F20" s="17"/>
      <c r="G20" s="17"/>
      <c r="H20" s="28" t="s">
        <v>37</v>
      </c>
      <c r="I20" s="24" t="s">
        <v>21</v>
      </c>
      <c r="J20" s="24"/>
      <c r="K20" s="25"/>
    </row>
    <row r="21" spans="1:11" s="21" customFormat="1" ht="63" customHeight="1" x14ac:dyDescent="0.25">
      <c r="A21" s="33">
        <v>15</v>
      </c>
      <c r="B21" s="16"/>
      <c r="C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Feu rouge/vert 24v ip65</v>
      </c>
      <c r="D21" s="17" t="s">
        <v>18</v>
      </c>
      <c r="E21" s="17" t="s">
        <v>35</v>
      </c>
      <c r="F21" s="15"/>
      <c r="G21" s="15"/>
      <c r="H21" s="22" t="s">
        <v>38</v>
      </c>
      <c r="I21" s="19" t="s">
        <v>21</v>
      </c>
      <c r="J21" s="19"/>
      <c r="K21" s="20"/>
    </row>
    <row r="22" spans="1:11" s="21" customFormat="1" ht="63" customHeight="1" x14ac:dyDescent="0.25">
      <c r="A22" s="33">
        <v>16</v>
      </c>
      <c r="B22" s="23"/>
      <c r="C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Huile hydraulique H32</v>
      </c>
      <c r="D22" s="17" t="s">
        <v>18</v>
      </c>
      <c r="E22" s="17" t="s">
        <v>35</v>
      </c>
      <c r="F22" s="17"/>
      <c r="G22" s="17"/>
      <c r="H22" s="22" t="s">
        <v>39</v>
      </c>
      <c r="I22" s="24" t="s">
        <v>40</v>
      </c>
      <c r="J22" s="24"/>
      <c r="K22" s="25"/>
    </row>
    <row r="23" spans="1:11" s="21" customFormat="1" ht="63" customHeight="1" x14ac:dyDescent="0.25">
      <c r="A23" s="33">
        <v>17</v>
      </c>
      <c r="B23" s="23"/>
      <c r="C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automatique /  /  / Barrière levante motorisée - Longueur lisse : 3000mm - 1000 Cycles/jour</v>
      </c>
      <c r="D23" s="17" t="s">
        <v>18</v>
      </c>
      <c r="E23" s="17" t="s">
        <v>41</v>
      </c>
      <c r="F23" s="17"/>
      <c r="G23" s="17"/>
      <c r="H23" s="28" t="s">
        <v>42</v>
      </c>
      <c r="I23" s="24" t="s">
        <v>21</v>
      </c>
      <c r="J23" s="24"/>
      <c r="K23" s="25"/>
    </row>
    <row r="24" spans="1:11" s="21" customFormat="1" ht="63" customHeight="1" x14ac:dyDescent="0.25">
      <c r="A24" s="33">
        <v>18</v>
      </c>
      <c r="B24" s="23"/>
      <c r="C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3m à inferieur ou égal à 4m/1000 cycles par jour</v>
      </c>
      <c r="D24" s="17" t="s">
        <v>18</v>
      </c>
      <c r="E24" s="17" t="s">
        <v>43</v>
      </c>
      <c r="F24" s="17"/>
      <c r="G24" s="17"/>
      <c r="H24" s="28" t="s">
        <v>44</v>
      </c>
      <c r="I24" s="24" t="s">
        <v>21</v>
      </c>
      <c r="J24" s="24"/>
      <c r="K24" s="25"/>
    </row>
    <row r="25" spans="1:11" s="21" customFormat="1" ht="63" customHeight="1" x14ac:dyDescent="0.25">
      <c r="A25" s="33">
        <v>19</v>
      </c>
      <c r="B25" s="23"/>
      <c r="C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supérieur à 4m et inferieur ou égal à 5m/1000 cycles par jour</v>
      </c>
      <c r="D25" s="17" t="s">
        <v>18</v>
      </c>
      <c r="E25" s="17" t="s">
        <v>43</v>
      </c>
      <c r="F25" s="17"/>
      <c r="G25" s="17"/>
      <c r="H25" s="28" t="s">
        <v>45</v>
      </c>
      <c r="I25" s="24" t="s">
        <v>21</v>
      </c>
      <c r="J25" s="24"/>
      <c r="K25" s="25"/>
    </row>
    <row r="26" spans="1:11" s="21" customFormat="1" ht="63" customHeight="1" x14ac:dyDescent="0.25">
      <c r="A26" s="33">
        <v>20</v>
      </c>
      <c r="B26" s="16"/>
      <c r="C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boucle magnétique de barrière levante</v>
      </c>
      <c r="D26" s="17" t="s">
        <v>18</v>
      </c>
      <c r="E26" s="17" t="s">
        <v>43</v>
      </c>
      <c r="F26" s="15"/>
      <c r="G26" s="15"/>
      <c r="H26" s="18" t="s">
        <v>46</v>
      </c>
      <c r="I26" s="19" t="s">
        <v>21</v>
      </c>
      <c r="J26" s="19"/>
      <c r="K26" s="20"/>
    </row>
    <row r="27" spans="1:11" s="21" customFormat="1" ht="63" customHeight="1" x14ac:dyDescent="0.25">
      <c r="A27" s="33">
        <v>21</v>
      </c>
      <c r="B27" s="23"/>
      <c r="C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3 à 4m</v>
      </c>
      <c r="D27" s="17" t="s">
        <v>18</v>
      </c>
      <c r="E27" s="17" t="s">
        <v>43</v>
      </c>
      <c r="F27" s="17"/>
      <c r="G27" s="17"/>
      <c r="H27" s="28" t="s">
        <v>47</v>
      </c>
      <c r="I27" s="24" t="s">
        <v>21</v>
      </c>
      <c r="J27" s="24"/>
      <c r="K27" s="25"/>
    </row>
    <row r="28" spans="1:11" s="21" customFormat="1" ht="63" customHeight="1" x14ac:dyDescent="0.25">
      <c r="A28" s="33">
        <v>22</v>
      </c>
      <c r="B28" s="23"/>
      <c r="C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4,1 à 5m</v>
      </c>
      <c r="D28" s="17" t="s">
        <v>18</v>
      </c>
      <c r="E28" s="17" t="s">
        <v>43</v>
      </c>
      <c r="F28" s="17"/>
      <c r="G28" s="17"/>
      <c r="H28" s="28" t="s">
        <v>48</v>
      </c>
      <c r="I28" s="24" t="s">
        <v>21</v>
      </c>
      <c r="J28" s="24"/>
      <c r="K28" s="25"/>
    </row>
    <row r="29" spans="1:11" s="21" customFormat="1" ht="63" customHeight="1" x14ac:dyDescent="0.25">
      <c r="A29" s="33">
        <v>23</v>
      </c>
      <c r="B29" s="16"/>
      <c r="C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carbone L3140</v>
      </c>
      <c r="D29" s="17" t="s">
        <v>18</v>
      </c>
      <c r="E29" s="17" t="s">
        <v>43</v>
      </c>
      <c r="F29" s="15"/>
      <c r="G29" s="15"/>
      <c r="H29" s="18" t="s">
        <v>49</v>
      </c>
      <c r="I29" s="19" t="s">
        <v>21</v>
      </c>
      <c r="J29" s="19"/>
      <c r="K29" s="20"/>
    </row>
    <row r="30" spans="1:11" s="21" customFormat="1" ht="63" customHeight="1" x14ac:dyDescent="0.25">
      <c r="A30" s="33">
        <v>24</v>
      </c>
      <c r="B30" s="16"/>
      <c r="C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rideau de lisse bas</v>
      </c>
      <c r="D30" s="17" t="s">
        <v>18</v>
      </c>
      <c r="E30" s="17" t="s">
        <v>43</v>
      </c>
      <c r="F30" s="15"/>
      <c r="G30" s="15"/>
      <c r="H30" s="18" t="s">
        <v>50</v>
      </c>
      <c r="I30" s="19" t="s">
        <v>27</v>
      </c>
      <c r="J30" s="19"/>
      <c r="K30" s="20"/>
    </row>
    <row r="31" spans="1:11" s="21" customFormat="1" ht="63" customHeight="1" x14ac:dyDescent="0.25">
      <c r="A31" s="33">
        <v>25</v>
      </c>
      <c r="B31" s="16"/>
      <c r="C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Tube support de lisse</v>
      </c>
      <c r="D31" s="17" t="s">
        <v>18</v>
      </c>
      <c r="E31" s="17" t="s">
        <v>43</v>
      </c>
      <c r="F31" s="15"/>
      <c r="G31" s="15"/>
      <c r="H31" s="18" t="s">
        <v>51</v>
      </c>
      <c r="I31" s="19" t="s">
        <v>21</v>
      </c>
      <c r="J31" s="19"/>
      <c r="K31" s="20"/>
    </row>
    <row r="32" spans="1:11" s="21" customFormat="1" ht="63" customHeight="1" x14ac:dyDescent="0.25">
      <c r="A32" s="33">
        <v>26</v>
      </c>
      <c r="B32" s="23"/>
      <c r="C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Centrale hydraulique complète pour barrière levante</v>
      </c>
      <c r="D32" s="17" t="s">
        <v>18</v>
      </c>
      <c r="E32" s="17" t="s">
        <v>43</v>
      </c>
      <c r="F32" s="17"/>
      <c r="G32" s="17"/>
      <c r="H32" s="22" t="s">
        <v>52</v>
      </c>
      <c r="I32" s="24" t="s">
        <v>21</v>
      </c>
      <c r="J32" s="24"/>
      <c r="K32" s="25"/>
    </row>
    <row r="33" spans="1:11" s="21" customFormat="1" ht="63" customHeight="1" x14ac:dyDescent="0.25">
      <c r="A33" s="33">
        <v>27</v>
      </c>
      <c r="B33" s="23"/>
      <c r="C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Borne escamotable motorisée -                                                                     Borne électromécanique avec centrale de commande - Modèle STOPPY MBB - Marque BFT - Fût Ø220x700H</v>
      </c>
      <c r="D33" s="17" t="s">
        <v>18</v>
      </c>
      <c r="E33" s="17" t="s">
        <v>53</v>
      </c>
      <c r="F33" s="17"/>
      <c r="G33" s="17"/>
      <c r="H33" s="28" t="s">
        <v>54</v>
      </c>
      <c r="I33" s="24" t="s">
        <v>21</v>
      </c>
      <c r="J33" s="24"/>
      <c r="K33" s="25"/>
    </row>
    <row r="34" spans="1:11" s="21" customFormat="1" ht="63" customHeight="1" x14ac:dyDescent="0.25">
      <c r="A34" s="33">
        <v>28</v>
      </c>
      <c r="B34" s="23"/>
      <c r="C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Moteur pour borne escamotable motorisée  -                                                                                  Moteur pour borne Modèle STOPPY MBB - Marque BFT - Fût Ø220x700H</v>
      </c>
      <c r="D34" s="17" t="s">
        <v>18</v>
      </c>
      <c r="E34" s="17" t="s">
        <v>53</v>
      </c>
      <c r="F34" s="17"/>
      <c r="G34" s="17"/>
      <c r="H34" s="28" t="s">
        <v>55</v>
      </c>
      <c r="I34" s="24" t="s">
        <v>21</v>
      </c>
      <c r="J34" s="24"/>
      <c r="K34" s="25"/>
    </row>
    <row r="35" spans="1:11" s="21" customFormat="1" ht="63" customHeight="1" x14ac:dyDescent="0.25">
      <c r="A35" s="33">
        <v>29</v>
      </c>
      <c r="B35" s="23"/>
      <c r="C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Carte électronique de commande pour moteur pour borne escamotable motorisée - Centrale de commande pour borne Modèle STOPPY MBB - Marque BFT</v>
      </c>
      <c r="D35" s="17" t="s">
        <v>18</v>
      </c>
      <c r="E35" s="17" t="s">
        <v>53</v>
      </c>
      <c r="F35" s="17"/>
      <c r="G35" s="17"/>
      <c r="H35" s="28" t="s">
        <v>56</v>
      </c>
      <c r="I35" s="24" t="s">
        <v>21</v>
      </c>
      <c r="J35" s="24"/>
      <c r="K35" s="25"/>
    </row>
    <row r="36" spans="1:11" s="21" customFormat="1" ht="63" customHeight="1" x14ac:dyDescent="0.25">
      <c r="A36" s="33">
        <v>30</v>
      </c>
      <c r="B36" s="23"/>
      <c r="C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ingénieur, pendant les heures légales</v>
      </c>
      <c r="D36" s="17" t="s">
        <v>18</v>
      </c>
      <c r="E36" s="17" t="s">
        <v>57</v>
      </c>
      <c r="F36" s="17"/>
      <c r="G36" s="17"/>
      <c r="H36" s="28" t="s">
        <v>58</v>
      </c>
      <c r="I36" s="24" t="s">
        <v>59</v>
      </c>
      <c r="J36" s="24"/>
      <c r="K36" s="25"/>
    </row>
    <row r="37" spans="1:11" s="21" customFormat="1" ht="63" customHeight="1" x14ac:dyDescent="0.25">
      <c r="A37" s="33">
        <v>31</v>
      </c>
      <c r="B37" s="23"/>
      <c r="C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technicien, pendant les heures légales</v>
      </c>
      <c r="D37" s="17" t="s">
        <v>18</v>
      </c>
      <c r="E37" s="17" t="s">
        <v>57</v>
      </c>
      <c r="F37" s="17"/>
      <c r="G37" s="17"/>
      <c r="H37" s="28" t="s">
        <v>60</v>
      </c>
      <c r="I37" s="24" t="s">
        <v>59</v>
      </c>
      <c r="J37" s="24"/>
      <c r="K37" s="25"/>
    </row>
    <row r="38" spans="1:11" s="21" customFormat="1" ht="63" customHeight="1" x14ac:dyDescent="0.25">
      <c r="A38" s="33">
        <v>32</v>
      </c>
      <c r="B38" s="23"/>
      <c r="C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(barème horaire des salaires toutes charges comprises) ouvrier pendant les heures légales</v>
      </c>
      <c r="D38" s="17" t="s">
        <v>18</v>
      </c>
      <c r="E38" s="17" t="s">
        <v>57</v>
      </c>
      <c r="F38" s="17"/>
      <c r="G38" s="17"/>
      <c r="H38" s="28" t="s">
        <v>61</v>
      </c>
      <c r="I38" s="24" t="s">
        <v>59</v>
      </c>
      <c r="J38" s="24"/>
      <c r="K38" s="25"/>
    </row>
    <row r="39" spans="1:11" s="21" customFormat="1" ht="63" customHeight="1" x14ac:dyDescent="0.25">
      <c r="A39" s="33">
        <v>33</v>
      </c>
      <c r="B39" s="23"/>
      <c r="C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Jeu de cellules de barrage (capacité 50 mètres) - Capacité maxi. 100m pour portail 50m</v>
      </c>
      <c r="D39" s="17" t="s">
        <v>18</v>
      </c>
      <c r="E39" s="17" t="s">
        <v>62</v>
      </c>
      <c r="F39" s="17"/>
      <c r="G39" s="17"/>
      <c r="H39" s="28" t="s">
        <v>63</v>
      </c>
      <c r="I39" s="24" t="s">
        <v>21</v>
      </c>
      <c r="J39" s="24"/>
      <c r="K39" s="25"/>
    </row>
    <row r="40" spans="1:11" s="21" customFormat="1" ht="63" customHeight="1" x14ac:dyDescent="0.25">
      <c r="A40" s="33">
        <v>34</v>
      </c>
      <c r="B40" s="23"/>
      <c r="C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 Jeu de cellules de barrage (capacité 25 mètres)</v>
      </c>
      <c r="D40" s="17" t="s">
        <v>18</v>
      </c>
      <c r="E40" s="17" t="s">
        <v>62</v>
      </c>
      <c r="F40" s="17"/>
      <c r="G40" s="17"/>
      <c r="H40" s="28" t="s">
        <v>64</v>
      </c>
      <c r="I40" s="24" t="s">
        <v>21</v>
      </c>
      <c r="J40" s="24"/>
      <c r="K40" s="25"/>
    </row>
    <row r="41" spans="1:11" s="21" customFormat="1" ht="63" customHeight="1" x14ac:dyDescent="0.25">
      <c r="A41" s="33">
        <v>35</v>
      </c>
      <c r="B41" s="23"/>
      <c r="C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25 mètres)</v>
      </c>
      <c r="D41" s="17" t="s">
        <v>18</v>
      </c>
      <c r="E41" s="17" t="s">
        <v>62</v>
      </c>
      <c r="F41" s="17"/>
      <c r="G41" s="17"/>
      <c r="H41" s="28" t="s">
        <v>65</v>
      </c>
      <c r="I41" s="24" t="s">
        <v>21</v>
      </c>
      <c r="J41" s="24"/>
      <c r="K41" s="25"/>
    </row>
    <row r="42" spans="1:11" s="21" customFormat="1" ht="63" customHeight="1" x14ac:dyDescent="0.25">
      <c r="A42" s="33">
        <v>36</v>
      </c>
      <c r="B42" s="23"/>
      <c r="C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50 mètres)</v>
      </c>
      <c r="D42" s="17" t="s">
        <v>18</v>
      </c>
      <c r="E42" s="17" t="s">
        <v>62</v>
      </c>
      <c r="F42" s="17"/>
      <c r="G42" s="17"/>
      <c r="H42" s="28" t="s">
        <v>66</v>
      </c>
      <c r="I42" s="24" t="s">
        <v>21</v>
      </c>
      <c r="J42" s="24"/>
      <c r="K42" s="25"/>
    </row>
    <row r="43" spans="1:11" s="21" customFormat="1" ht="63" customHeight="1" x14ac:dyDescent="0.25">
      <c r="A43" s="33">
        <v>37</v>
      </c>
      <c r="B43" s="23"/>
      <c r="C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Barres palpeuses mécaniques (portail) - 2m</v>
      </c>
      <c r="D43" s="17" t="s">
        <v>18</v>
      </c>
      <c r="E43" s="17" t="s">
        <v>62</v>
      </c>
      <c r="F43" s="17"/>
      <c r="G43" s="17"/>
      <c r="H43" s="28" t="s">
        <v>67</v>
      </c>
      <c r="I43" s="24" t="s">
        <v>21</v>
      </c>
      <c r="J43" s="24"/>
      <c r="K43" s="25"/>
    </row>
    <row r="44" spans="1:11" s="21" customFormat="1" ht="63" customHeight="1" x14ac:dyDescent="0.25">
      <c r="A44" s="33">
        <v>38</v>
      </c>
      <c r="B44" s="23"/>
      <c r="C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Radio band ensemble émetteur / récepteur pour barre palpeuse</v>
      </c>
      <c r="D44" s="17" t="s">
        <v>18</v>
      </c>
      <c r="E44" s="17" t="s">
        <v>62</v>
      </c>
      <c r="F44" s="17"/>
      <c r="G44" s="17"/>
      <c r="H44" s="28" t="s">
        <v>68</v>
      </c>
      <c r="I44" s="24" t="s">
        <v>21</v>
      </c>
      <c r="J44" s="24"/>
      <c r="K44" s="25"/>
    </row>
    <row r="45" spans="1:11" s="21" customFormat="1" ht="63" customHeight="1" x14ac:dyDescent="0.25">
      <c r="A45" s="33">
        <v>39</v>
      </c>
      <c r="B45" s="23"/>
      <c r="C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Feux clignotant 24V/220V -                IP65                                                                                                                                      Feu clignotant orange à led 12/24/220V (sans antenne)</v>
      </c>
      <c r="D45" s="17" t="s">
        <v>18</v>
      </c>
      <c r="E45" s="17" t="s">
        <v>62</v>
      </c>
      <c r="F45" s="17"/>
      <c r="G45" s="17"/>
      <c r="H45" s="28" t="s">
        <v>69</v>
      </c>
      <c r="I45" s="24" t="s">
        <v>21</v>
      </c>
      <c r="J45" s="24"/>
      <c r="K45" s="25"/>
    </row>
    <row r="46" spans="1:11" s="21" customFormat="1" ht="63" customHeight="1" x14ac:dyDescent="0.25">
      <c r="A46" s="33">
        <v>40</v>
      </c>
      <c r="B46" s="16"/>
      <c r="C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Arrêt d'urgence</v>
      </c>
      <c r="D46" s="17" t="s">
        <v>18</v>
      </c>
      <c r="E46" s="17" t="s">
        <v>62</v>
      </c>
      <c r="F46" s="15"/>
      <c r="G46" s="15"/>
      <c r="H46" s="18" t="s">
        <v>70</v>
      </c>
      <c r="I46" s="19" t="s">
        <v>21</v>
      </c>
      <c r="J46" s="19"/>
      <c r="K46" s="20"/>
    </row>
    <row r="47" spans="1:11" s="21" customFormat="1" ht="63" customHeight="1" x14ac:dyDescent="0.25">
      <c r="A47" s="33">
        <v>41</v>
      </c>
      <c r="B47" s="23"/>
      <c r="C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Ensemble parachute câbles pour porte</v>
      </c>
      <c r="D47" s="17" t="s">
        <v>18</v>
      </c>
      <c r="E47" s="17" t="s">
        <v>62</v>
      </c>
      <c r="F47" s="17"/>
      <c r="G47" s="17"/>
      <c r="H47" s="22" t="s">
        <v>71</v>
      </c>
      <c r="I47" s="24" t="s">
        <v>21</v>
      </c>
      <c r="J47" s="24"/>
      <c r="K47" s="25"/>
    </row>
    <row r="48" spans="1:11" s="21" customFormat="1" ht="63" customHeight="1" x14ac:dyDescent="0.25">
      <c r="A48" s="33">
        <v>42</v>
      </c>
      <c r="B48" s="16"/>
      <c r="C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Plus value pour lisse dentée de portail</v>
      </c>
      <c r="D48" s="17" t="s">
        <v>18</v>
      </c>
      <c r="E48" s="15" t="s">
        <v>72</v>
      </c>
      <c r="F48" s="15"/>
      <c r="G48" s="15"/>
      <c r="H48" s="18" t="s">
        <v>73</v>
      </c>
      <c r="I48" s="19" t="s">
        <v>25</v>
      </c>
      <c r="J48" s="19"/>
      <c r="K48" s="20"/>
    </row>
    <row r="49" spans="1:11" s="21" customFormat="1" ht="63" customHeight="1" x14ac:dyDescent="0.25">
      <c r="A49" s="33">
        <v>43</v>
      </c>
      <c r="B49" s="23"/>
      <c r="C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Gâche electrique 24V DC</v>
      </c>
      <c r="D49" s="17" t="s">
        <v>18</v>
      </c>
      <c r="E49" s="17" t="s">
        <v>72</v>
      </c>
      <c r="F49" s="17"/>
      <c r="G49" s="17"/>
      <c r="H49" s="28" t="s">
        <v>74</v>
      </c>
      <c r="I49" s="24" t="s">
        <v>21</v>
      </c>
      <c r="J49" s="24"/>
      <c r="K49" s="25"/>
    </row>
    <row r="50" spans="1:11" s="21" customFormat="1" ht="63" customHeight="1" x14ac:dyDescent="0.25">
      <c r="A50" s="33">
        <v>44</v>
      </c>
      <c r="B50" s="23"/>
      <c r="C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3mm</v>
      </c>
      <c r="D50" s="17" t="s">
        <v>18</v>
      </c>
      <c r="E50" s="17" t="s">
        <v>72</v>
      </c>
      <c r="F50" s="17"/>
      <c r="G50" s="17"/>
      <c r="H50" s="28" t="s">
        <v>75</v>
      </c>
      <c r="I50" s="24" t="s">
        <v>27</v>
      </c>
      <c r="J50" s="24"/>
      <c r="K50" s="25"/>
    </row>
    <row r="51" spans="1:11" s="21" customFormat="1" ht="63" customHeight="1" x14ac:dyDescent="0.25">
      <c r="A51" s="33">
        <v>45</v>
      </c>
      <c r="B51" s="23"/>
      <c r="C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4mm</v>
      </c>
      <c r="D51" s="17" t="s">
        <v>18</v>
      </c>
      <c r="E51" s="17" t="s">
        <v>72</v>
      </c>
      <c r="F51" s="17"/>
      <c r="G51" s="17"/>
      <c r="H51" s="28" t="s">
        <v>76</v>
      </c>
      <c r="I51" s="24" t="s">
        <v>27</v>
      </c>
      <c r="J51" s="24"/>
      <c r="K51" s="25"/>
    </row>
    <row r="52" spans="1:11" s="21" customFormat="1" ht="63" customHeight="1" x14ac:dyDescent="0.25">
      <c r="A52" s="33">
        <v>46</v>
      </c>
      <c r="B52" s="23"/>
      <c r="C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Transformateur 63VA 230/400 24V</v>
      </c>
      <c r="D52" s="17" t="s">
        <v>18</v>
      </c>
      <c r="E52" s="17" t="s">
        <v>72</v>
      </c>
      <c r="F52" s="17"/>
      <c r="G52" s="17"/>
      <c r="H52" s="28" t="s">
        <v>77</v>
      </c>
      <c r="I52" s="24" t="s">
        <v>21</v>
      </c>
      <c r="J52" s="24"/>
      <c r="K52" s="25"/>
    </row>
    <row r="53" spans="1:11" s="21" customFormat="1" ht="63" customHeight="1" x14ac:dyDescent="0.25">
      <c r="A53" s="33">
        <v>47</v>
      </c>
      <c r="B53" s="23"/>
      <c r="C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Tranchée pour passage de câbles et rebouchage</v>
      </c>
      <c r="D53" s="17" t="s">
        <v>18</v>
      </c>
      <c r="E53" s="17" t="s">
        <v>72</v>
      </c>
      <c r="F53" s="17"/>
      <c r="G53" s="17"/>
      <c r="H53" s="28" t="s">
        <v>78</v>
      </c>
      <c r="I53" s="24" t="s">
        <v>25</v>
      </c>
      <c r="J53" s="24"/>
      <c r="K53" s="25"/>
    </row>
    <row r="54" spans="1:11" s="21" customFormat="1" ht="63" customHeight="1" x14ac:dyDescent="0.25">
      <c r="A54" s="33">
        <v>48</v>
      </c>
      <c r="B54" s="23"/>
      <c r="C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Cylindre pour contacteur à clé</v>
      </c>
      <c r="D54" s="17" t="s">
        <v>18</v>
      </c>
      <c r="E54" s="17" t="s">
        <v>72</v>
      </c>
      <c r="F54" s="17"/>
      <c r="G54" s="17"/>
      <c r="H54" s="28" t="s">
        <v>79</v>
      </c>
      <c r="I54" s="24" t="s">
        <v>21</v>
      </c>
      <c r="J54" s="24"/>
      <c r="K54" s="25"/>
    </row>
    <row r="55" spans="1:11" s="21" customFormat="1" ht="63" customHeight="1" x14ac:dyDescent="0.25">
      <c r="A55" s="33">
        <v>49</v>
      </c>
      <c r="B55" s="23"/>
      <c r="C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Axe pour volant de porte igloo</v>
      </c>
      <c r="D55" s="17" t="s">
        <v>18</v>
      </c>
      <c r="E55" s="17" t="s">
        <v>72</v>
      </c>
      <c r="F55" s="17"/>
      <c r="G55" s="17"/>
      <c r="H55" s="28" t="s">
        <v>80</v>
      </c>
      <c r="I55" s="24" t="s">
        <v>21</v>
      </c>
      <c r="J55" s="24"/>
      <c r="K55" s="25"/>
    </row>
    <row r="56" spans="1:11" s="21" customFormat="1" ht="63" customHeight="1" x14ac:dyDescent="0.25">
      <c r="A56" s="33">
        <v>50</v>
      </c>
      <c r="B56" s="23"/>
      <c r="C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Roue verticale pour set rouleaux de guidage, type Betafence</v>
      </c>
      <c r="D56" s="17" t="s">
        <v>18</v>
      </c>
      <c r="E56" s="17" t="s">
        <v>72</v>
      </c>
      <c r="F56" s="17"/>
      <c r="G56" s="17"/>
      <c r="H56" s="28" t="s">
        <v>81</v>
      </c>
      <c r="I56" s="24" t="s">
        <v>21</v>
      </c>
      <c r="J56" s="24"/>
      <c r="K56" s="25"/>
    </row>
    <row r="57" spans="1:11" s="21" customFormat="1" ht="63" customHeight="1" x14ac:dyDescent="0.25">
      <c r="A57" s="33">
        <v>51</v>
      </c>
      <c r="B57" s="23"/>
      <c r="C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Serrure pour coffret de commande de type Frontier Pitts</v>
      </c>
      <c r="D57" s="17" t="s">
        <v>18</v>
      </c>
      <c r="E57" s="17" t="s">
        <v>72</v>
      </c>
      <c r="F57" s="17"/>
      <c r="G57" s="17"/>
      <c r="H57" s="28" t="s">
        <v>82</v>
      </c>
      <c r="I57" s="24" t="s">
        <v>21</v>
      </c>
      <c r="J57" s="24"/>
      <c r="K57" s="25"/>
    </row>
    <row r="58" spans="1:11" s="21" customFormat="1" ht="63" customHeight="1" x14ac:dyDescent="0.25">
      <c r="A58" s="33">
        <v>52</v>
      </c>
      <c r="B58" s="23"/>
      <c r="C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1 à 3m²</v>
      </c>
      <c r="D58" s="17" t="s">
        <v>18</v>
      </c>
      <c r="E58" s="17" t="s">
        <v>72</v>
      </c>
      <c r="F58" s="17"/>
      <c r="G58" s="17"/>
      <c r="H58" s="28" t="s">
        <v>83</v>
      </c>
      <c r="I58" s="24" t="s">
        <v>21</v>
      </c>
      <c r="J58" s="24"/>
      <c r="K58" s="25"/>
    </row>
    <row r="59" spans="1:11" s="21" customFormat="1" ht="63" customHeight="1" x14ac:dyDescent="0.25">
      <c r="A59" s="33">
        <v>53</v>
      </c>
      <c r="B59" s="23"/>
      <c r="C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3,1 à 9m²</v>
      </c>
      <c r="D59" s="17" t="s">
        <v>18</v>
      </c>
      <c r="E59" s="17" t="s">
        <v>72</v>
      </c>
      <c r="F59" s="17"/>
      <c r="G59" s="17"/>
      <c r="H59" s="28" t="s">
        <v>84</v>
      </c>
      <c r="I59" s="24" t="s">
        <v>21</v>
      </c>
      <c r="J59" s="24"/>
      <c r="K59" s="25"/>
    </row>
    <row r="60" spans="1:11" s="21" customFormat="1" ht="63" customHeight="1" x14ac:dyDescent="0.25">
      <c r="A60" s="33">
        <v>54</v>
      </c>
      <c r="B60" s="23"/>
      <c r="C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9,1 à 26m²</v>
      </c>
      <c r="D60" s="17" t="s">
        <v>18</v>
      </c>
      <c r="E60" s="17" t="s">
        <v>72</v>
      </c>
      <c r="F60" s="17"/>
      <c r="G60" s="17"/>
      <c r="H60" s="28" t="s">
        <v>85</v>
      </c>
      <c r="I60" s="24" t="s">
        <v>21</v>
      </c>
      <c r="J60" s="24"/>
      <c r="K60" s="25"/>
    </row>
    <row r="61" spans="1:11" s="21" customFormat="1" ht="63" customHeight="1" x14ac:dyDescent="0.25">
      <c r="A61" s="33">
        <v>55</v>
      </c>
      <c r="B61" s="23"/>
      <c r="C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5G0,75</v>
      </c>
      <c r="D61" s="17" t="s">
        <v>18</v>
      </c>
      <c r="E61" s="17" t="s">
        <v>72</v>
      </c>
      <c r="F61" s="17"/>
      <c r="G61" s="17"/>
      <c r="H61" s="28" t="s">
        <v>86</v>
      </c>
      <c r="I61" s="24" t="s">
        <v>27</v>
      </c>
      <c r="J61" s="24"/>
      <c r="K61" s="25"/>
    </row>
    <row r="62" spans="1:11" s="21" customFormat="1" ht="63" customHeight="1" x14ac:dyDescent="0.25">
      <c r="A62" s="33">
        <v>56</v>
      </c>
      <c r="B62" s="23"/>
      <c r="C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2F1</v>
      </c>
      <c r="D62" s="17" t="s">
        <v>18</v>
      </c>
      <c r="E62" s="17" t="s">
        <v>72</v>
      </c>
      <c r="F62" s="17"/>
      <c r="G62" s="17"/>
      <c r="H62" s="28" t="s">
        <v>87</v>
      </c>
      <c r="I62" s="24" t="s">
        <v>27</v>
      </c>
      <c r="J62" s="24"/>
      <c r="K62" s="25"/>
    </row>
    <row r="63" spans="1:11" s="21" customFormat="1" ht="63" customHeight="1" x14ac:dyDescent="0.25">
      <c r="A63" s="33">
        <v>57</v>
      </c>
      <c r="B63" s="16"/>
      <c r="C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1,5m</v>
      </c>
      <c r="D63" s="17" t="s">
        <v>18</v>
      </c>
      <c r="E63" s="17" t="s">
        <v>88</v>
      </c>
      <c r="F63" s="15"/>
      <c r="G63" s="15"/>
      <c r="H63" s="18" t="s">
        <v>89</v>
      </c>
      <c r="I63" s="19" t="s">
        <v>21</v>
      </c>
      <c r="J63" s="19"/>
      <c r="K63" s="20"/>
    </row>
    <row r="64" spans="1:11" s="21" customFormat="1" ht="63" customHeight="1" x14ac:dyDescent="0.25">
      <c r="A64" s="33">
        <v>58</v>
      </c>
      <c r="B64" s="16"/>
      <c r="C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2m</v>
      </c>
      <c r="D64" s="17" t="s">
        <v>18</v>
      </c>
      <c r="E64" s="17" t="s">
        <v>88</v>
      </c>
      <c r="F64" s="15"/>
      <c r="G64" s="15"/>
      <c r="H64" s="18" t="s">
        <v>90</v>
      </c>
      <c r="I64" s="19" t="s">
        <v>21</v>
      </c>
      <c r="J64" s="19"/>
      <c r="K64" s="20"/>
    </row>
    <row r="65" spans="1:11" s="21" customFormat="1" ht="63" customHeight="1" x14ac:dyDescent="0.25">
      <c r="A65" s="33">
        <v>59</v>
      </c>
      <c r="B65" s="23"/>
      <c r="C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ovale pour panneau 40mm / 663x343h</v>
      </c>
      <c r="D65" s="17" t="s">
        <v>18</v>
      </c>
      <c r="E65" s="15" t="s">
        <v>91</v>
      </c>
      <c r="F65" s="17"/>
      <c r="G65" s="17"/>
      <c r="H65" s="28" t="s">
        <v>92</v>
      </c>
      <c r="I65" s="24" t="s">
        <v>21</v>
      </c>
      <c r="J65" s="24"/>
      <c r="K65" s="25"/>
    </row>
    <row r="66" spans="1:11" s="21" customFormat="1" ht="63" customHeight="1" x14ac:dyDescent="0.25">
      <c r="A66" s="33">
        <v>60</v>
      </c>
      <c r="B66" s="23"/>
      <c r="C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ingénieur, pendant les heures légales</v>
      </c>
      <c r="D66" s="17" t="s">
        <v>18</v>
      </c>
      <c r="E66" s="17" t="s">
        <v>93</v>
      </c>
      <c r="F66" s="17"/>
      <c r="G66" s="17"/>
      <c r="H66" s="28" t="s">
        <v>94</v>
      </c>
      <c r="I66" s="24" t="s">
        <v>95</v>
      </c>
      <c r="J66" s="24"/>
      <c r="K66" s="25"/>
    </row>
    <row r="67" spans="1:11" s="21" customFormat="1" ht="63" customHeight="1" x14ac:dyDescent="0.25">
      <c r="A67" s="33">
        <v>61</v>
      </c>
      <c r="B67" s="23"/>
      <c r="C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technicien, pendant les heures légales</v>
      </c>
      <c r="D67" s="17" t="s">
        <v>18</v>
      </c>
      <c r="E67" s="17" t="s">
        <v>93</v>
      </c>
      <c r="F67" s="17"/>
      <c r="G67" s="17"/>
      <c r="H67" s="28" t="s">
        <v>96</v>
      </c>
      <c r="I67" s="24" t="s">
        <v>95</v>
      </c>
      <c r="J67" s="24"/>
      <c r="K67" s="25"/>
    </row>
    <row r="68" spans="1:11" s="21" customFormat="1" ht="63" customHeight="1" x14ac:dyDescent="0.25">
      <c r="A68" s="33">
        <v>62</v>
      </c>
      <c r="B68" s="23"/>
      <c r="C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ouvrier pendant les heures légales</v>
      </c>
      <c r="D68" s="17" t="s">
        <v>18</v>
      </c>
      <c r="E68" s="17" t="s">
        <v>93</v>
      </c>
      <c r="F68" s="17"/>
      <c r="G68" s="17"/>
      <c r="H68" s="28" t="s">
        <v>97</v>
      </c>
      <c r="I68" s="24" t="s">
        <v>95</v>
      </c>
      <c r="J68" s="24"/>
      <c r="K68" s="25"/>
    </row>
    <row r="69" spans="1:11" s="21" customFormat="1" ht="63" customHeight="1" x14ac:dyDescent="0.25">
      <c r="A69" s="33">
        <v>63</v>
      </c>
      <c r="B69" s="23"/>
      <c r="C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barrières HERAS ou équivalent, inclus pose, dépose et balisage éventuel</v>
      </c>
      <c r="D69" s="17" t="s">
        <v>18</v>
      </c>
      <c r="E69" s="17" t="s">
        <v>93</v>
      </c>
      <c r="F69" s="17"/>
      <c r="G69" s="17"/>
      <c r="H69" s="28" t="s">
        <v>98</v>
      </c>
      <c r="I69" s="24" t="s">
        <v>99</v>
      </c>
      <c r="J69" s="24"/>
      <c r="K69" s="25"/>
    </row>
    <row r="70" spans="1:11" s="21" customFormat="1" ht="63" customHeight="1" x14ac:dyDescent="0.25">
      <c r="A70" s="33">
        <v>64</v>
      </c>
      <c r="B70" s="23"/>
      <c r="C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RUBALISE ou équivalent, inclus pose, dépose et balisage éventuel</v>
      </c>
      <c r="D70" s="17" t="s">
        <v>18</v>
      </c>
      <c r="E70" s="17" t="s">
        <v>93</v>
      </c>
      <c r="F70" s="17"/>
      <c r="G70" s="17"/>
      <c r="H70" s="28" t="s">
        <v>100</v>
      </c>
      <c r="I70" s="24" t="s">
        <v>99</v>
      </c>
      <c r="J70" s="24"/>
      <c r="K70" s="25"/>
    </row>
    <row r="71" spans="1:11" s="21" customFormat="1" ht="63" customHeight="1" x14ac:dyDescent="0.25">
      <c r="A71" s="33">
        <v>65</v>
      </c>
      <c r="B71" s="23"/>
      <c r="C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Obstacle Tremplin automatique /  /  / Ensemble complet Obstacle/tremplin: Tremplin, automatisation, , commande déportée, cellules, tracage au sol, éclairage de sécurité, etc…</v>
      </c>
      <c r="D71" s="17" t="s">
        <v>18</v>
      </c>
      <c r="E71" s="17" t="s">
        <v>101</v>
      </c>
      <c r="F71" s="17"/>
      <c r="G71" s="17"/>
      <c r="H71" s="28" t="s">
        <v>102</v>
      </c>
      <c r="I71" s="24" t="s">
        <v>21</v>
      </c>
      <c r="J71" s="24"/>
      <c r="K71" s="25"/>
    </row>
    <row r="72" spans="1:11" s="21" customFormat="1" ht="63" customHeight="1" x14ac:dyDescent="0.25">
      <c r="A72" s="33">
        <v>66</v>
      </c>
      <c r="B72" s="23"/>
      <c r="C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Ventouse en applique de portail</v>
      </c>
      <c r="D72" s="17" t="s">
        <v>18</v>
      </c>
      <c r="E72" s="17" t="s">
        <v>103</v>
      </c>
      <c r="F72" s="17"/>
      <c r="G72" s="17"/>
      <c r="H72" s="22" t="s">
        <v>104</v>
      </c>
      <c r="I72" s="24" t="s">
        <v>21</v>
      </c>
      <c r="J72" s="24"/>
      <c r="K72" s="25"/>
    </row>
    <row r="73" spans="1:11" s="21" customFormat="1" ht="63" customHeight="1" x14ac:dyDescent="0.25">
      <c r="A73" s="33">
        <v>67</v>
      </c>
      <c r="B73" s="16"/>
      <c r="C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Serrure complète de protail ou portillon exterieur avec poignées</v>
      </c>
      <c r="D73" s="17" t="s">
        <v>18</v>
      </c>
      <c r="E73" s="17" t="s">
        <v>103</v>
      </c>
      <c r="F73" s="15"/>
      <c r="G73" s="15"/>
      <c r="H73" s="18" t="s">
        <v>105</v>
      </c>
      <c r="I73" s="19" t="s">
        <v>21</v>
      </c>
      <c r="J73" s="19"/>
      <c r="K73" s="20"/>
    </row>
    <row r="74" spans="1:11" s="21" customFormat="1" ht="63" customHeight="1" x14ac:dyDescent="0.25">
      <c r="A74" s="33">
        <v>68</v>
      </c>
      <c r="B74" s="23"/>
      <c r="C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bois /  /  / Ventail de portail bois (essence exotique) de 3 m x 2 m - Manuel</v>
      </c>
      <c r="D74" s="17" t="s">
        <v>18</v>
      </c>
      <c r="E74" s="17" t="s">
        <v>106</v>
      </c>
      <c r="F74" s="17"/>
      <c r="G74" s="17"/>
      <c r="H74" s="28" t="s">
        <v>107</v>
      </c>
      <c r="I74" s="24" t="s">
        <v>21</v>
      </c>
      <c r="J74" s="24"/>
      <c r="K74" s="25"/>
    </row>
    <row r="75" spans="1:11" s="21" customFormat="1" ht="63" customHeight="1" x14ac:dyDescent="0.25">
      <c r="A75" s="33">
        <v>69</v>
      </c>
      <c r="B75" s="16"/>
      <c r="C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2m à 2,2m - automatique - Portail ajouré à barreaux- Laqué</v>
      </c>
      <c r="D75" s="17" t="s">
        <v>18</v>
      </c>
      <c r="E75" s="15" t="s">
        <v>108</v>
      </c>
      <c r="F75" s="17" t="s">
        <v>109</v>
      </c>
      <c r="G75" s="15"/>
      <c r="H75" s="28" t="s">
        <v>110</v>
      </c>
      <c r="I75" s="19"/>
      <c r="J75" s="19"/>
      <c r="K75" s="20"/>
    </row>
    <row r="76" spans="1:11" s="21" customFormat="1" ht="63" customHeight="1" x14ac:dyDescent="0.25">
      <c r="A76" s="33">
        <v>70</v>
      </c>
      <c r="B76" s="16"/>
      <c r="C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2m à 2,2m -automatique- Portail ajouré - Laqué</v>
      </c>
      <c r="D76" s="17" t="s">
        <v>18</v>
      </c>
      <c r="E76" s="15" t="s">
        <v>108</v>
      </c>
      <c r="F76" s="17" t="s">
        <v>109</v>
      </c>
      <c r="G76" s="15"/>
      <c r="H76" s="28" t="s">
        <v>111</v>
      </c>
      <c r="I76" s="19"/>
      <c r="J76" s="19"/>
      <c r="K76" s="20"/>
    </row>
    <row r="77" spans="1:11" s="21" customFormat="1" ht="63" customHeight="1" x14ac:dyDescent="0.25">
      <c r="A77" s="33">
        <v>71</v>
      </c>
      <c r="B77" s="16"/>
      <c r="C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77" s="17" t="s">
        <v>18</v>
      </c>
      <c r="E77" s="15" t="s">
        <v>108</v>
      </c>
      <c r="F77" s="17" t="s">
        <v>109</v>
      </c>
      <c r="G77" s="15"/>
      <c r="H77" s="28" t="s">
        <v>112</v>
      </c>
      <c r="I77" s="19"/>
      <c r="J77" s="19"/>
      <c r="K77" s="20"/>
    </row>
    <row r="78" spans="1:11" s="21" customFormat="1" ht="63" customHeight="1" x14ac:dyDescent="0.25">
      <c r="A78" s="33">
        <v>72</v>
      </c>
      <c r="B78" s="16"/>
      <c r="C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3m - automatique - Portail ajouré à barreaux- Laqué</v>
      </c>
      <c r="D78" s="17" t="s">
        <v>18</v>
      </c>
      <c r="E78" s="15" t="s">
        <v>108</v>
      </c>
      <c r="F78" s="17" t="s">
        <v>109</v>
      </c>
      <c r="G78" s="15"/>
      <c r="H78" s="28" t="s">
        <v>113</v>
      </c>
      <c r="I78" s="19"/>
      <c r="J78" s="19"/>
      <c r="K78" s="20"/>
    </row>
    <row r="79" spans="1:11" s="21" customFormat="1" ht="63" customHeight="1" x14ac:dyDescent="0.25">
      <c r="A79" s="33">
        <v>73</v>
      </c>
      <c r="B79" s="16"/>
      <c r="C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3m -automatique- Portail ajouré - Laqué</v>
      </c>
      <c r="D79" s="17" t="s">
        <v>18</v>
      </c>
      <c r="E79" s="15" t="s">
        <v>108</v>
      </c>
      <c r="F79" s="17" t="s">
        <v>109</v>
      </c>
      <c r="G79" s="15"/>
      <c r="H79" s="28" t="s">
        <v>114</v>
      </c>
      <c r="I79" s="19"/>
      <c r="J79" s="19"/>
      <c r="K79" s="20"/>
    </row>
    <row r="80" spans="1:11" s="21" customFormat="1" ht="63" customHeight="1" x14ac:dyDescent="0.25">
      <c r="A80" s="33">
        <v>74</v>
      </c>
      <c r="B80" s="16"/>
      <c r="C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80" s="17" t="s">
        <v>18</v>
      </c>
      <c r="E80" s="15" t="s">
        <v>108</v>
      </c>
      <c r="F80" s="17" t="s">
        <v>109</v>
      </c>
      <c r="G80" s="15"/>
      <c r="H80" s="28" t="s">
        <v>112</v>
      </c>
      <c r="I80" s="19"/>
      <c r="J80" s="19"/>
      <c r="K80" s="20"/>
    </row>
    <row r="81" spans="1:11" s="21" customFormat="1" ht="63" customHeight="1" x14ac:dyDescent="0.25">
      <c r="A81" s="33">
        <v>75</v>
      </c>
      <c r="B81" s="23"/>
      <c r="C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Systême de 2 vérins hydrauliques pour portail 2 vantaux</v>
      </c>
      <c r="D81" s="17" t="s">
        <v>18</v>
      </c>
      <c r="E81" s="15" t="s">
        <v>108</v>
      </c>
      <c r="F81" s="17" t="s">
        <v>109</v>
      </c>
      <c r="G81" s="17"/>
      <c r="H81" s="22" t="s">
        <v>115</v>
      </c>
      <c r="I81" s="24" t="s">
        <v>21</v>
      </c>
      <c r="J81" s="24"/>
      <c r="K81" s="25"/>
    </row>
    <row r="82" spans="1:11" s="21" customFormat="1" ht="63" customHeight="1" x14ac:dyDescent="0.25">
      <c r="A82" s="33">
        <v>76</v>
      </c>
      <c r="B82" s="16"/>
      <c r="C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2m à 2,2m - Manuel - Portail ajouré - Laqué</v>
      </c>
      <c r="D82" s="17" t="s">
        <v>18</v>
      </c>
      <c r="E82" s="15" t="s">
        <v>108</v>
      </c>
      <c r="F82" s="17" t="s">
        <v>116</v>
      </c>
      <c r="G82" s="15"/>
      <c r="H82" s="28" t="s">
        <v>117</v>
      </c>
      <c r="I82" s="19"/>
      <c r="J82" s="19"/>
      <c r="K82" s="20"/>
    </row>
    <row r="83" spans="1:11" s="21" customFormat="1" ht="63" customHeight="1" x14ac:dyDescent="0.25">
      <c r="A83" s="33">
        <v>77</v>
      </c>
      <c r="B83" s="16"/>
      <c r="C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2m à 2,2m - Manuel - Portail ajouré à barreaux - Laqué</v>
      </c>
      <c r="D83" s="17" t="s">
        <v>18</v>
      </c>
      <c r="E83" s="15" t="s">
        <v>108</v>
      </c>
      <c r="F83" s="17" t="s">
        <v>116</v>
      </c>
      <c r="G83" s="15"/>
      <c r="H83" s="28" t="s">
        <v>118</v>
      </c>
      <c r="I83" s="19"/>
      <c r="J83" s="19"/>
      <c r="K83" s="20"/>
    </row>
    <row r="84" spans="1:11" s="21" customFormat="1" ht="63" customHeight="1" x14ac:dyDescent="0.25">
      <c r="A84" s="33">
        <v>78</v>
      </c>
      <c r="B84" s="16"/>
      <c r="C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2m à 2,2m - Manuel - Portail ajouré à barreaux - Laqué</v>
      </c>
      <c r="D84" s="17" t="s">
        <v>18</v>
      </c>
      <c r="E84" s="15" t="s">
        <v>108</v>
      </c>
      <c r="F84" s="17" t="s">
        <v>116</v>
      </c>
      <c r="G84" s="15"/>
      <c r="H84" s="28" t="s">
        <v>119</v>
      </c>
      <c r="I84" s="19"/>
      <c r="J84" s="19"/>
      <c r="K84" s="20"/>
    </row>
    <row r="85" spans="1:11" s="21" customFormat="1" ht="63" customHeight="1" x14ac:dyDescent="0.25">
      <c r="A85" s="33">
        <v>79</v>
      </c>
      <c r="B85" s="16"/>
      <c r="C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3m - Manuel - Portail ajouré - Laqué</v>
      </c>
      <c r="D85" s="17" t="s">
        <v>18</v>
      </c>
      <c r="E85" s="15" t="s">
        <v>108</v>
      </c>
      <c r="F85" s="17" t="s">
        <v>116</v>
      </c>
      <c r="G85" s="15"/>
      <c r="H85" s="28" t="s">
        <v>120</v>
      </c>
      <c r="I85" s="19"/>
      <c r="J85" s="19"/>
      <c r="K85" s="20"/>
    </row>
    <row r="86" spans="1:11" s="21" customFormat="1" ht="63" customHeight="1" x14ac:dyDescent="0.25">
      <c r="A86" s="33">
        <v>80</v>
      </c>
      <c r="B86" s="16"/>
      <c r="C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3m - Manuel - Portail ajouré à barreaux - Laqué</v>
      </c>
      <c r="D86" s="17" t="s">
        <v>18</v>
      </c>
      <c r="E86" s="15" t="s">
        <v>108</v>
      </c>
      <c r="F86" s="17" t="s">
        <v>116</v>
      </c>
      <c r="G86" s="15"/>
      <c r="H86" s="28" t="s">
        <v>121</v>
      </c>
      <c r="I86" s="19"/>
      <c r="J86" s="19"/>
      <c r="K86" s="20"/>
    </row>
    <row r="87" spans="1:11" s="21" customFormat="1" ht="63" customHeight="1" x14ac:dyDescent="0.25">
      <c r="A87" s="33">
        <v>81</v>
      </c>
      <c r="B87" s="16"/>
      <c r="C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3m - Manuel - Portail ajouré à barreaux - Laqué</v>
      </c>
      <c r="D87" s="17" t="s">
        <v>18</v>
      </c>
      <c r="E87" s="15" t="s">
        <v>108</v>
      </c>
      <c r="F87" s="17" t="s">
        <v>116</v>
      </c>
      <c r="G87" s="15"/>
      <c r="H87" s="28" t="s">
        <v>122</v>
      </c>
      <c r="I87" s="19"/>
      <c r="J87" s="19"/>
      <c r="K87" s="20"/>
    </row>
    <row r="88" spans="1:11" s="21" customFormat="1" ht="63" customHeight="1" x14ac:dyDescent="0.25">
      <c r="A88" s="33">
        <v>82</v>
      </c>
      <c r="B88" s="23"/>
      <c r="C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 /  / Fin de course magnétique pour vérin, cable inclus</v>
      </c>
      <c r="D88" s="17" t="s">
        <v>18</v>
      </c>
      <c r="E88" s="15" t="s">
        <v>108</v>
      </c>
      <c r="F88" s="17"/>
      <c r="G88" s="17"/>
      <c r="H88" s="22" t="s">
        <v>123</v>
      </c>
      <c r="I88" s="24" t="s">
        <v>21</v>
      </c>
      <c r="J88" s="24"/>
      <c r="K88" s="25"/>
    </row>
    <row r="89" spans="1:11" s="21" customFormat="1" ht="63" customHeight="1" x14ac:dyDescent="0.25">
      <c r="A89" s="33">
        <v>83</v>
      </c>
      <c r="B89" s="16"/>
      <c r="C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2200 KG (avec débrayage manuel sur le réducteur)</v>
      </c>
      <c r="D89" s="17" t="s">
        <v>18</v>
      </c>
      <c r="E89" s="17" t="s">
        <v>124</v>
      </c>
      <c r="F89" s="15" t="s">
        <v>72</v>
      </c>
      <c r="G89" s="15"/>
      <c r="H89" s="26" t="s">
        <v>125</v>
      </c>
      <c r="I89" s="19" t="s">
        <v>21</v>
      </c>
      <c r="J89" s="19"/>
      <c r="K89" s="20"/>
    </row>
    <row r="90" spans="1:11" s="21" customFormat="1" ht="63" customHeight="1" x14ac:dyDescent="0.25">
      <c r="A90" s="33">
        <v>84</v>
      </c>
      <c r="B90" s="16"/>
      <c r="C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3000 KG (avec débrayage manuel sur le réducteur)</v>
      </c>
      <c r="D90" s="17" t="s">
        <v>18</v>
      </c>
      <c r="E90" s="17" t="s">
        <v>124</v>
      </c>
      <c r="F90" s="15" t="s">
        <v>72</v>
      </c>
      <c r="G90" s="15"/>
      <c r="H90" s="26" t="s">
        <v>126</v>
      </c>
      <c r="I90" s="19" t="s">
        <v>21</v>
      </c>
      <c r="J90" s="19"/>
      <c r="K90" s="20"/>
    </row>
    <row r="91" spans="1:11" s="21" customFormat="1" ht="63" customHeight="1" x14ac:dyDescent="0.25">
      <c r="A91" s="33">
        <v>85</v>
      </c>
      <c r="B91" s="16"/>
      <c r="C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4000 KG (avec débrayage manuel sur le réducteur)</v>
      </c>
      <c r="D91" s="17" t="s">
        <v>18</v>
      </c>
      <c r="E91" s="17" t="s">
        <v>124</v>
      </c>
      <c r="F91" s="15" t="s">
        <v>72</v>
      </c>
      <c r="G91" s="15"/>
      <c r="H91" s="26" t="s">
        <v>127</v>
      </c>
      <c r="I91" s="19" t="s">
        <v>21</v>
      </c>
      <c r="J91" s="19"/>
      <c r="K91" s="20"/>
    </row>
    <row r="92" spans="1:11" s="21" customFormat="1" ht="63" customHeight="1" x14ac:dyDescent="0.25">
      <c r="A92" s="33">
        <v>86</v>
      </c>
      <c r="B92" s="23"/>
      <c r="C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Butées d'amortissement sur poteau acier galvanisé H400mm</v>
      </c>
      <c r="D92" s="17" t="s">
        <v>18</v>
      </c>
      <c r="E92" s="17" t="s">
        <v>124</v>
      </c>
      <c r="F92" s="17" t="s">
        <v>72</v>
      </c>
      <c r="G92" s="15"/>
      <c r="H92" s="22" t="s">
        <v>128</v>
      </c>
      <c r="I92" s="24" t="s">
        <v>21</v>
      </c>
      <c r="J92" s="24"/>
      <c r="K92" s="25"/>
    </row>
    <row r="93" spans="1:11" s="21" customFormat="1" ht="63" customHeight="1" x14ac:dyDescent="0.25">
      <c r="A93" s="33">
        <v>87</v>
      </c>
      <c r="B93" s="23"/>
      <c r="C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2m à 2,2m - Manuel - Portail ajouré à barreaux- Laqué</v>
      </c>
      <c r="D93" s="17" t="s">
        <v>18</v>
      </c>
      <c r="E93" s="17" t="s">
        <v>124</v>
      </c>
      <c r="F93" s="15" t="s">
        <v>116</v>
      </c>
      <c r="G93" s="17"/>
      <c r="H93" s="28" t="s">
        <v>129</v>
      </c>
      <c r="I93" s="24" t="s">
        <v>21</v>
      </c>
      <c r="J93" s="24"/>
      <c r="K93" s="25"/>
    </row>
    <row r="94" spans="1:11" s="21" customFormat="1" ht="63" customHeight="1" x14ac:dyDescent="0.25">
      <c r="A94" s="33">
        <v>88</v>
      </c>
      <c r="B94" s="16"/>
      <c r="C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2m à 2,2m - Manuel - Portail ajouré à barreaux- Laqué</v>
      </c>
      <c r="D94" s="17" t="s">
        <v>18</v>
      </c>
      <c r="E94" s="17" t="s">
        <v>124</v>
      </c>
      <c r="F94" s="15" t="s">
        <v>116</v>
      </c>
      <c r="G94" s="15"/>
      <c r="H94" s="28" t="s">
        <v>130</v>
      </c>
      <c r="I94" s="19"/>
      <c r="J94" s="19"/>
      <c r="K94" s="20"/>
    </row>
    <row r="95" spans="1:11" s="21" customFormat="1" ht="63" customHeight="1" x14ac:dyDescent="0.25">
      <c r="A95" s="33">
        <v>89</v>
      </c>
      <c r="B95" s="16"/>
      <c r="C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2m à 2,2m - Manuel - Portail ajouré à barreaux- Laqué</v>
      </c>
      <c r="D95" s="17" t="s">
        <v>18</v>
      </c>
      <c r="E95" s="17" t="s">
        <v>124</v>
      </c>
      <c r="F95" s="15" t="s">
        <v>116</v>
      </c>
      <c r="G95" s="15"/>
      <c r="H95" s="28" t="s">
        <v>131</v>
      </c>
      <c r="I95" s="19"/>
      <c r="J95" s="19"/>
      <c r="K95" s="20"/>
    </row>
    <row r="96" spans="1:11" s="21" customFormat="1" ht="63" customHeight="1" x14ac:dyDescent="0.25">
      <c r="A96" s="33">
        <v>90</v>
      </c>
      <c r="B96" s="16"/>
      <c r="C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2m à 2,2m - Manuel - Portail ajouré à barreaux- Laqué</v>
      </c>
      <c r="D96" s="17" t="s">
        <v>18</v>
      </c>
      <c r="E96" s="17" t="s">
        <v>124</v>
      </c>
      <c r="F96" s="15" t="s">
        <v>116</v>
      </c>
      <c r="G96" s="15"/>
      <c r="H96" s="28" t="s">
        <v>132</v>
      </c>
      <c r="I96" s="19"/>
      <c r="J96" s="19"/>
      <c r="K96" s="20"/>
    </row>
    <row r="97" spans="1:11" s="21" customFormat="1" ht="63" customHeight="1" x14ac:dyDescent="0.25">
      <c r="A97" s="33">
        <v>91</v>
      </c>
      <c r="B97" s="16"/>
      <c r="C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2m à 2,2m - Manuel - Portail ajouré à barreaux - Laqué</v>
      </c>
      <c r="D97" s="17" t="s">
        <v>18</v>
      </c>
      <c r="E97" s="17" t="s">
        <v>124</v>
      </c>
      <c r="F97" s="15" t="s">
        <v>116</v>
      </c>
      <c r="G97" s="15"/>
      <c r="H97" s="28" t="s">
        <v>133</v>
      </c>
      <c r="I97" s="19"/>
      <c r="J97" s="19"/>
      <c r="K97" s="20"/>
    </row>
    <row r="98" spans="1:11" s="21" customFormat="1" ht="63" customHeight="1" x14ac:dyDescent="0.25">
      <c r="A98" s="33">
        <v>92</v>
      </c>
      <c r="B98" s="16"/>
      <c r="C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2m à 2,2m - Manuel - Portail ajouré à barreaux - Laqué</v>
      </c>
      <c r="D98" s="17" t="s">
        <v>18</v>
      </c>
      <c r="E98" s="17" t="s">
        <v>124</v>
      </c>
      <c r="F98" s="15" t="s">
        <v>116</v>
      </c>
      <c r="G98" s="15"/>
      <c r="H98" s="28" t="s">
        <v>134</v>
      </c>
      <c r="I98" s="19"/>
      <c r="J98" s="19"/>
      <c r="K98" s="20"/>
    </row>
    <row r="99" spans="1:11" s="21" customFormat="1" ht="63" customHeight="1" x14ac:dyDescent="0.25">
      <c r="A99" s="33">
        <v>93</v>
      </c>
      <c r="B99" s="16"/>
      <c r="C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2m à 2,2m - Manuel - Portail ajouré  à barreaux- Laqué</v>
      </c>
      <c r="D99" s="17" t="s">
        <v>18</v>
      </c>
      <c r="E99" s="17" t="s">
        <v>124</v>
      </c>
      <c r="F99" s="15" t="s">
        <v>116</v>
      </c>
      <c r="G99" s="15"/>
      <c r="H99" s="28" t="s">
        <v>135</v>
      </c>
      <c r="I99" s="19"/>
      <c r="J99" s="19"/>
      <c r="K99" s="20"/>
    </row>
    <row r="100" spans="1:11" s="21" customFormat="1" ht="63" customHeight="1" x14ac:dyDescent="0.25">
      <c r="A100" s="33">
        <v>94</v>
      </c>
      <c r="B100" s="16"/>
      <c r="C1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2m à 2,2m - Manuel - Portail ajouré à barreaux- Laqué</v>
      </c>
      <c r="D100" s="17" t="s">
        <v>18</v>
      </c>
      <c r="E100" s="17" t="s">
        <v>124</v>
      </c>
      <c r="F100" s="15" t="s">
        <v>116</v>
      </c>
      <c r="G100" s="15"/>
      <c r="H100" s="28" t="s">
        <v>136</v>
      </c>
      <c r="I100" s="19"/>
      <c r="J100" s="19"/>
      <c r="K100" s="20"/>
    </row>
    <row r="101" spans="1:11" s="21" customFormat="1" ht="63" customHeight="1" x14ac:dyDescent="0.25">
      <c r="A101" s="33">
        <v>95</v>
      </c>
      <c r="B101" s="16"/>
      <c r="C1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3m - Manuel - Portail ajouré à barreaux- Laqué</v>
      </c>
      <c r="D101" s="17" t="s">
        <v>18</v>
      </c>
      <c r="E101" s="17" t="s">
        <v>124</v>
      </c>
      <c r="F101" s="15" t="s">
        <v>116</v>
      </c>
      <c r="G101" s="17"/>
      <c r="H101" s="28" t="s">
        <v>137</v>
      </c>
      <c r="I101" s="19"/>
      <c r="J101" s="19"/>
      <c r="K101" s="20"/>
    </row>
    <row r="102" spans="1:11" s="21" customFormat="1" ht="63" customHeight="1" x14ac:dyDescent="0.25">
      <c r="A102" s="33">
        <v>96</v>
      </c>
      <c r="B102" s="16"/>
      <c r="C1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3m - Manuel - Portail ajouré à barreaux- Laqué</v>
      </c>
      <c r="D102" s="17" t="s">
        <v>18</v>
      </c>
      <c r="E102" s="17" t="s">
        <v>124</v>
      </c>
      <c r="F102" s="15" t="s">
        <v>116</v>
      </c>
      <c r="G102" s="15"/>
      <c r="H102" s="28" t="s">
        <v>138</v>
      </c>
      <c r="I102" s="19"/>
      <c r="J102" s="19"/>
      <c r="K102" s="20"/>
    </row>
    <row r="103" spans="1:11" s="21" customFormat="1" ht="63" customHeight="1" x14ac:dyDescent="0.25">
      <c r="A103" s="33">
        <v>97</v>
      </c>
      <c r="B103" s="16"/>
      <c r="C1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3m - Manuel - Portail ajouré à barreaux- Laqué</v>
      </c>
      <c r="D103" s="17" t="s">
        <v>18</v>
      </c>
      <c r="E103" s="17" t="s">
        <v>124</v>
      </c>
      <c r="F103" s="15" t="s">
        <v>116</v>
      </c>
      <c r="G103" s="15"/>
      <c r="H103" s="28" t="s">
        <v>139</v>
      </c>
      <c r="I103" s="19"/>
      <c r="J103" s="19"/>
      <c r="K103" s="20"/>
    </row>
    <row r="104" spans="1:11" s="21" customFormat="1" ht="63" customHeight="1" x14ac:dyDescent="0.25">
      <c r="A104" s="33">
        <v>98</v>
      </c>
      <c r="B104" s="16"/>
      <c r="C1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3m - Manuel - Portail ajouré à barreaux- Laqué</v>
      </c>
      <c r="D104" s="17" t="s">
        <v>18</v>
      </c>
      <c r="E104" s="17" t="s">
        <v>124</v>
      </c>
      <c r="F104" s="15" t="s">
        <v>116</v>
      </c>
      <c r="G104" s="15"/>
      <c r="H104" s="28" t="s">
        <v>140</v>
      </c>
      <c r="I104" s="19"/>
      <c r="J104" s="19"/>
      <c r="K104" s="20"/>
    </row>
    <row r="105" spans="1:11" s="21" customFormat="1" ht="63" customHeight="1" x14ac:dyDescent="0.25">
      <c r="A105" s="33">
        <v>99</v>
      </c>
      <c r="B105" s="16"/>
      <c r="C1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3m - Manuel - Portail ajouré à barreaux - Laqué</v>
      </c>
      <c r="D105" s="17" t="s">
        <v>18</v>
      </c>
      <c r="E105" s="17" t="s">
        <v>124</v>
      </c>
      <c r="F105" s="15" t="s">
        <v>116</v>
      </c>
      <c r="G105" s="15"/>
      <c r="H105" s="28" t="s">
        <v>141</v>
      </c>
      <c r="I105" s="19"/>
      <c r="J105" s="19"/>
      <c r="K105" s="20"/>
    </row>
    <row r="106" spans="1:11" s="21" customFormat="1" ht="63" customHeight="1" x14ac:dyDescent="0.25">
      <c r="A106" s="33">
        <v>100</v>
      </c>
      <c r="B106" s="16"/>
      <c r="C1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3m - Manuel - Portail ajouré à barreaux - Laqué</v>
      </c>
      <c r="D106" s="17" t="s">
        <v>18</v>
      </c>
      <c r="E106" s="17" t="s">
        <v>124</v>
      </c>
      <c r="F106" s="15" t="s">
        <v>116</v>
      </c>
      <c r="G106" s="15"/>
      <c r="H106" s="28" t="s">
        <v>142</v>
      </c>
      <c r="I106" s="19"/>
      <c r="J106" s="19"/>
      <c r="K106" s="20"/>
    </row>
    <row r="107" spans="1:11" s="21" customFormat="1" ht="63" customHeight="1" x14ac:dyDescent="0.25">
      <c r="A107" s="33">
        <v>101</v>
      </c>
      <c r="B107" s="16"/>
      <c r="C10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3m - Manuel - Portail ajouré  à barreaux- Laqué</v>
      </c>
      <c r="D107" s="17" t="s">
        <v>18</v>
      </c>
      <c r="E107" s="17" t="s">
        <v>124</v>
      </c>
      <c r="F107" s="15" t="s">
        <v>116</v>
      </c>
      <c r="G107" s="15"/>
      <c r="H107" s="28" t="s">
        <v>143</v>
      </c>
      <c r="I107" s="19"/>
      <c r="J107" s="19"/>
      <c r="K107" s="20"/>
    </row>
    <row r="108" spans="1:11" s="21" customFormat="1" ht="63" customHeight="1" x14ac:dyDescent="0.25">
      <c r="A108" s="33">
        <v>102</v>
      </c>
      <c r="B108" s="16"/>
      <c r="C10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3m - Manuel - Portail ajouré à barreaux- Laqué</v>
      </c>
      <c r="D108" s="17" t="s">
        <v>18</v>
      </c>
      <c r="E108" s="17" t="s">
        <v>124</v>
      </c>
      <c r="F108" s="15" t="s">
        <v>116</v>
      </c>
      <c r="G108" s="15"/>
      <c r="H108" s="28" t="s">
        <v>144</v>
      </c>
      <c r="I108" s="19"/>
      <c r="J108" s="19"/>
      <c r="K108" s="20"/>
    </row>
    <row r="109" spans="1:11" s="21" customFormat="1" ht="63" customHeight="1" x14ac:dyDescent="0.25">
      <c r="A109" s="33">
        <v>103</v>
      </c>
      <c r="B109" s="23"/>
      <c r="C10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v>
      </c>
      <c r="D109" s="17" t="s">
        <v>18</v>
      </c>
      <c r="E109" s="17" t="s">
        <v>124</v>
      </c>
      <c r="F109" s="17" t="s">
        <v>116</v>
      </c>
      <c r="G109" s="17"/>
      <c r="H109" s="28" t="s">
        <v>145</v>
      </c>
      <c r="I109" s="24" t="s">
        <v>21</v>
      </c>
      <c r="J109" s="24"/>
      <c r="K109" s="25"/>
    </row>
    <row r="110" spans="1:11" s="21" customFormat="1" ht="63" customHeight="1" x14ac:dyDescent="0.25">
      <c r="A110" s="33">
        <v>104</v>
      </c>
      <c r="B110" s="16"/>
      <c r="C1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3 m x hauteur de 3m - Manuel - Portail ajouré à barreaux- Laqué</v>
      </c>
      <c r="D110" s="17" t="s">
        <v>18</v>
      </c>
      <c r="E110" s="17" t="s">
        <v>124</v>
      </c>
      <c r="F110" s="15" t="s">
        <v>146</v>
      </c>
      <c r="G110" s="15"/>
      <c r="H110" s="28" t="s">
        <v>137</v>
      </c>
      <c r="I110" s="19"/>
      <c r="J110" s="19"/>
      <c r="K110" s="20"/>
    </row>
    <row r="111" spans="1:11" s="21" customFormat="1" ht="63" customHeight="1" x14ac:dyDescent="0.25">
      <c r="A111" s="33">
        <v>105</v>
      </c>
      <c r="B111" s="16"/>
      <c r="C1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4 m x hauteur de 3m - Manuel - Portail ajouré à barreaux- Laqué</v>
      </c>
      <c r="D111" s="17" t="s">
        <v>18</v>
      </c>
      <c r="E111" s="17" t="s">
        <v>124</v>
      </c>
      <c r="F111" s="15" t="s">
        <v>146</v>
      </c>
      <c r="G111" s="15"/>
      <c r="H111" s="28" t="s">
        <v>138</v>
      </c>
      <c r="I111" s="19"/>
      <c r="J111" s="19"/>
      <c r="K111" s="20"/>
    </row>
    <row r="112" spans="1:11" s="21" customFormat="1" ht="63" customHeight="1" x14ac:dyDescent="0.25">
      <c r="A112" s="33">
        <v>106</v>
      </c>
      <c r="B112" s="16"/>
      <c r="C1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5 m x hauteur de 3m - Manuel - Portail ajouré à barreaux- Laqué</v>
      </c>
      <c r="D112" s="17" t="s">
        <v>18</v>
      </c>
      <c r="E112" s="17" t="s">
        <v>124</v>
      </c>
      <c r="F112" s="15" t="s">
        <v>146</v>
      </c>
      <c r="G112" s="15"/>
      <c r="H112" s="28" t="s">
        <v>139</v>
      </c>
      <c r="I112" s="19"/>
      <c r="J112" s="19"/>
      <c r="K112" s="20"/>
    </row>
    <row r="113" spans="1:11" s="21" customFormat="1" ht="63" customHeight="1" x14ac:dyDescent="0.25">
      <c r="A113" s="33">
        <v>107</v>
      </c>
      <c r="B113" s="16"/>
      <c r="C1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6 m x hauteur de 3m - Manuel - Portail ajouré à barreaux- Laqué</v>
      </c>
      <c r="D113" s="17" t="s">
        <v>18</v>
      </c>
      <c r="E113" s="17" t="s">
        <v>124</v>
      </c>
      <c r="F113" s="15" t="s">
        <v>146</v>
      </c>
      <c r="G113" s="15"/>
      <c r="H113" s="28" t="s">
        <v>140</v>
      </c>
      <c r="I113" s="19"/>
      <c r="J113" s="19"/>
      <c r="K113" s="20"/>
    </row>
    <row r="114" spans="1:11" s="21" customFormat="1" ht="63" customHeight="1" x14ac:dyDescent="0.25">
      <c r="A114" s="33">
        <v>108</v>
      </c>
      <c r="B114" s="16"/>
      <c r="C1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7 m x hauteur de 3m - Manuel - Portail ajouré à barreaux - Laqué</v>
      </c>
      <c r="D114" s="17" t="s">
        <v>18</v>
      </c>
      <c r="E114" s="17" t="s">
        <v>124</v>
      </c>
      <c r="F114" s="15" t="s">
        <v>146</v>
      </c>
      <c r="G114" s="15"/>
      <c r="H114" s="28" t="s">
        <v>141</v>
      </c>
      <c r="I114" s="19"/>
      <c r="J114" s="19"/>
      <c r="K114" s="20"/>
    </row>
    <row r="115" spans="1:11" s="21" customFormat="1" ht="63" customHeight="1" x14ac:dyDescent="0.25">
      <c r="A115" s="33">
        <v>109</v>
      </c>
      <c r="B115" s="16"/>
      <c r="C1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8 m x hauteur de 3m - Manuel - Portail ajouré à barreaux - Laqué</v>
      </c>
      <c r="D115" s="17" t="s">
        <v>18</v>
      </c>
      <c r="E115" s="17" t="s">
        <v>124</v>
      </c>
      <c r="F115" s="15" t="s">
        <v>146</v>
      </c>
      <c r="G115" s="15"/>
      <c r="H115" s="28" t="s">
        <v>142</v>
      </c>
      <c r="I115" s="19"/>
      <c r="J115" s="19"/>
      <c r="K115" s="20"/>
    </row>
    <row r="116" spans="1:11" s="21" customFormat="1" ht="63" customHeight="1" x14ac:dyDescent="0.25">
      <c r="A116" s="33">
        <v>110</v>
      </c>
      <c r="B116" s="16"/>
      <c r="C1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9 m x hauteur de 3m - Manuel - Portail ajouré  à barreaux- Laqué</v>
      </c>
      <c r="D116" s="17" t="s">
        <v>18</v>
      </c>
      <c r="E116" s="17" t="s">
        <v>124</v>
      </c>
      <c r="F116" s="15" t="s">
        <v>146</v>
      </c>
      <c r="G116" s="15"/>
      <c r="H116" s="28" t="s">
        <v>143</v>
      </c>
      <c r="I116" s="19"/>
      <c r="J116" s="19"/>
      <c r="K116" s="20"/>
    </row>
    <row r="117" spans="1:11" s="21" customFormat="1" ht="63" customHeight="1" x14ac:dyDescent="0.25">
      <c r="A117" s="33">
        <v>111</v>
      </c>
      <c r="B117" s="16"/>
      <c r="C1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10 m x hauteur de 3m - Manuel - Portail ajouré à barreaux- Laqué</v>
      </c>
      <c r="D117" s="17" t="s">
        <v>18</v>
      </c>
      <c r="E117" s="17" t="s">
        <v>124</v>
      </c>
      <c r="F117" s="15" t="s">
        <v>146</v>
      </c>
      <c r="G117" s="15"/>
      <c r="H117" s="28" t="s">
        <v>144</v>
      </c>
      <c r="I117" s="19"/>
      <c r="J117" s="19"/>
      <c r="K117" s="20"/>
    </row>
    <row r="118" spans="1:11" s="21" customFormat="1" ht="63" customHeight="1" x14ac:dyDescent="0.25">
      <c r="A118" s="33">
        <v>112</v>
      </c>
      <c r="B118" s="16"/>
      <c r="C1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2m à 2,2m - automatique - Portail ajouré à barreaux- Laqué</v>
      </c>
      <c r="D118" s="17" t="s">
        <v>18</v>
      </c>
      <c r="E118" s="17" t="s">
        <v>124</v>
      </c>
      <c r="F118" s="15" t="s">
        <v>146</v>
      </c>
      <c r="G118" s="15"/>
      <c r="H118" s="28" t="s">
        <v>147</v>
      </c>
      <c r="I118" s="19"/>
      <c r="J118" s="19"/>
      <c r="K118" s="20"/>
    </row>
    <row r="119" spans="1:11" s="21" customFormat="1" ht="63" customHeight="1" x14ac:dyDescent="0.25">
      <c r="A119" s="33">
        <v>113</v>
      </c>
      <c r="B119" s="16"/>
      <c r="C1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2m à 2,2m - automatique - Portail ajouré  à barreaux- Laqué</v>
      </c>
      <c r="D119" s="17" t="s">
        <v>18</v>
      </c>
      <c r="E119" s="17" t="s">
        <v>124</v>
      </c>
      <c r="F119" s="15" t="s">
        <v>146</v>
      </c>
      <c r="G119" s="15"/>
      <c r="H119" s="28" t="s">
        <v>148</v>
      </c>
      <c r="I119" s="19"/>
      <c r="J119" s="19"/>
      <c r="K119" s="20"/>
    </row>
    <row r="120" spans="1:11" s="21" customFormat="1" ht="63" customHeight="1" x14ac:dyDescent="0.25">
      <c r="A120" s="33">
        <v>114</v>
      </c>
      <c r="B120" s="16"/>
      <c r="C1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2m à 2,2m - automatique - Portail ajouré à barreaux- Laqué</v>
      </c>
      <c r="D120" s="17" t="s">
        <v>18</v>
      </c>
      <c r="E120" s="17" t="s">
        <v>124</v>
      </c>
      <c r="F120" s="15" t="s">
        <v>146</v>
      </c>
      <c r="G120" s="15"/>
      <c r="H120" s="28" t="s">
        <v>149</v>
      </c>
      <c r="I120" s="19"/>
      <c r="J120" s="19"/>
      <c r="K120" s="20"/>
    </row>
    <row r="121" spans="1:11" s="21" customFormat="1" ht="63" customHeight="1" x14ac:dyDescent="0.25">
      <c r="A121" s="33">
        <v>115</v>
      </c>
      <c r="B121" s="16"/>
      <c r="C1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2m à 2,2m - automatique - Portail ajouré à barreaux  à barreaux- Laqué</v>
      </c>
      <c r="D121" s="17" t="s">
        <v>18</v>
      </c>
      <c r="E121" s="17" t="s">
        <v>124</v>
      </c>
      <c r="F121" s="15" t="s">
        <v>146</v>
      </c>
      <c r="G121" s="15"/>
      <c r="H121" s="28" t="s">
        <v>150</v>
      </c>
      <c r="I121" s="19"/>
      <c r="J121" s="19"/>
      <c r="K121" s="20"/>
    </row>
    <row r="122" spans="1:11" s="21" customFormat="1" ht="63" customHeight="1" x14ac:dyDescent="0.25">
      <c r="A122" s="33">
        <v>116</v>
      </c>
      <c r="B122" s="16"/>
      <c r="C1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2m à 2,2m - automatique - Portail ajouré  à barreaux- Laqué</v>
      </c>
      <c r="D122" s="17" t="s">
        <v>18</v>
      </c>
      <c r="E122" s="17" t="s">
        <v>124</v>
      </c>
      <c r="F122" s="15" t="s">
        <v>146</v>
      </c>
      <c r="G122" s="15"/>
      <c r="H122" s="28" t="s">
        <v>151</v>
      </c>
      <c r="I122" s="19"/>
      <c r="J122" s="19"/>
      <c r="K122" s="20"/>
    </row>
    <row r="123" spans="1:11" s="21" customFormat="1" ht="63" customHeight="1" x14ac:dyDescent="0.25">
      <c r="A123" s="33">
        <v>117</v>
      </c>
      <c r="B123" s="16"/>
      <c r="C1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2m à 2,2m - automatique- Portail ajouré - Laqué</v>
      </c>
      <c r="D123" s="17" t="s">
        <v>18</v>
      </c>
      <c r="E123" s="17" t="s">
        <v>124</v>
      </c>
      <c r="F123" s="15" t="s">
        <v>146</v>
      </c>
      <c r="G123" s="15"/>
      <c r="H123" s="28" t="s">
        <v>152</v>
      </c>
      <c r="I123" s="19"/>
      <c r="J123" s="19"/>
      <c r="K123" s="20"/>
    </row>
    <row r="124" spans="1:11" s="21" customFormat="1" ht="63" customHeight="1" x14ac:dyDescent="0.25">
      <c r="A124" s="33">
        <v>118</v>
      </c>
      <c r="B124" s="16"/>
      <c r="C1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2m à 2,2m - automatique - Portail ajouré à barreaux- Laqué</v>
      </c>
      <c r="D124" s="17" t="s">
        <v>18</v>
      </c>
      <c r="E124" s="17" t="s">
        <v>124</v>
      </c>
      <c r="F124" s="15" t="s">
        <v>146</v>
      </c>
      <c r="G124" s="15"/>
      <c r="H124" s="28" t="s">
        <v>153</v>
      </c>
      <c r="I124" s="19"/>
      <c r="J124" s="19"/>
      <c r="K124" s="20"/>
    </row>
    <row r="125" spans="1:11" s="21" customFormat="1" ht="63" customHeight="1" x14ac:dyDescent="0.25">
      <c r="A125" s="33">
        <v>119</v>
      </c>
      <c r="B125" s="16"/>
      <c r="C1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2m à 2,2m - automatique- Portail ajouré à barreaux- Laqué</v>
      </c>
      <c r="D125" s="17" t="s">
        <v>18</v>
      </c>
      <c r="E125" s="17" t="s">
        <v>124</v>
      </c>
      <c r="F125" s="15" t="s">
        <v>146</v>
      </c>
      <c r="G125" s="15"/>
      <c r="H125" s="28" t="s">
        <v>154</v>
      </c>
      <c r="I125" s="19"/>
      <c r="J125" s="19"/>
      <c r="K125" s="20"/>
    </row>
    <row r="126" spans="1:11" s="21" customFormat="1" ht="63" customHeight="1" x14ac:dyDescent="0.25">
      <c r="A126" s="33">
        <v>120</v>
      </c>
      <c r="B126" s="16"/>
      <c r="C1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3m - automatique - Portail ajouré à barreaux- Laqué</v>
      </c>
      <c r="D126" s="17" t="s">
        <v>18</v>
      </c>
      <c r="E126" s="17" t="s">
        <v>124</v>
      </c>
      <c r="F126" s="15" t="s">
        <v>146</v>
      </c>
      <c r="G126" s="15"/>
      <c r="H126" s="28" t="s">
        <v>155</v>
      </c>
      <c r="I126" s="19"/>
      <c r="J126" s="19"/>
      <c r="K126" s="20"/>
    </row>
    <row r="127" spans="1:11" s="21" customFormat="1" ht="63" customHeight="1" x14ac:dyDescent="0.25">
      <c r="A127" s="33">
        <v>121</v>
      </c>
      <c r="B127" s="16"/>
      <c r="C1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3m - automatique - Portail ajouré  à barreaux- Laqué</v>
      </c>
      <c r="D127" s="17" t="s">
        <v>18</v>
      </c>
      <c r="E127" s="17" t="s">
        <v>124</v>
      </c>
      <c r="F127" s="15" t="s">
        <v>146</v>
      </c>
      <c r="G127" s="15"/>
      <c r="H127" s="28" t="s">
        <v>156</v>
      </c>
      <c r="I127" s="19"/>
      <c r="J127" s="19"/>
      <c r="K127" s="20"/>
    </row>
    <row r="128" spans="1:11" s="21" customFormat="1" ht="63" customHeight="1" x14ac:dyDescent="0.25">
      <c r="A128" s="33">
        <v>122</v>
      </c>
      <c r="B128" s="16"/>
      <c r="C1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3m - automatique - Portail ajouré à barreaux- Laqué</v>
      </c>
      <c r="D128" s="17" t="s">
        <v>18</v>
      </c>
      <c r="E128" s="17" t="s">
        <v>124</v>
      </c>
      <c r="F128" s="15" t="s">
        <v>146</v>
      </c>
      <c r="G128" s="15"/>
      <c r="H128" s="28" t="s">
        <v>157</v>
      </c>
      <c r="I128" s="19"/>
      <c r="J128" s="19"/>
      <c r="K128" s="20"/>
    </row>
    <row r="129" spans="1:11" s="21" customFormat="1" ht="63" customHeight="1" x14ac:dyDescent="0.25">
      <c r="A129" s="33">
        <v>123</v>
      </c>
      <c r="B129" s="16"/>
      <c r="C1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3m - automatique - Portail ajouré à barreaux  à barreaux- Laqué</v>
      </c>
      <c r="D129" s="17" t="s">
        <v>18</v>
      </c>
      <c r="E129" s="17" t="s">
        <v>124</v>
      </c>
      <c r="F129" s="15" t="s">
        <v>146</v>
      </c>
      <c r="G129" s="15"/>
      <c r="H129" s="28" t="s">
        <v>158</v>
      </c>
      <c r="I129" s="19"/>
      <c r="J129" s="19"/>
      <c r="K129" s="20"/>
    </row>
    <row r="130" spans="1:11" s="21" customFormat="1" ht="63" customHeight="1" x14ac:dyDescent="0.25">
      <c r="A130" s="33">
        <v>124</v>
      </c>
      <c r="B130" s="16"/>
      <c r="C1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3m - automatique - Portail ajouré  à barreaux- Laqué</v>
      </c>
      <c r="D130" s="17" t="s">
        <v>18</v>
      </c>
      <c r="E130" s="17" t="s">
        <v>124</v>
      </c>
      <c r="F130" s="15" t="s">
        <v>146</v>
      </c>
      <c r="G130" s="15"/>
      <c r="H130" s="28" t="s">
        <v>159</v>
      </c>
      <c r="I130" s="19"/>
      <c r="J130" s="19"/>
      <c r="K130" s="20"/>
    </row>
    <row r="131" spans="1:11" s="21" customFormat="1" ht="63" customHeight="1" x14ac:dyDescent="0.25">
      <c r="A131" s="33">
        <v>125</v>
      </c>
      <c r="B131" s="16"/>
      <c r="C1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3m - automatique- Portail ajouré - Laqué</v>
      </c>
      <c r="D131" s="17" t="s">
        <v>18</v>
      </c>
      <c r="E131" s="17" t="s">
        <v>124</v>
      </c>
      <c r="F131" s="15" t="s">
        <v>146</v>
      </c>
      <c r="G131" s="15"/>
      <c r="H131" s="28" t="s">
        <v>160</v>
      </c>
      <c r="I131" s="19"/>
      <c r="J131" s="19"/>
      <c r="K131" s="20"/>
    </row>
    <row r="132" spans="1:11" s="21" customFormat="1" ht="63" customHeight="1" x14ac:dyDescent="0.25">
      <c r="A132" s="33">
        <v>126</v>
      </c>
      <c r="B132" s="16"/>
      <c r="C1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3m - automatique - Portail ajouré à barreaux- Laqué</v>
      </c>
      <c r="D132" s="17" t="s">
        <v>18</v>
      </c>
      <c r="E132" s="17" t="s">
        <v>124</v>
      </c>
      <c r="F132" s="15" t="s">
        <v>146</v>
      </c>
      <c r="G132" s="15"/>
      <c r="H132" s="28" t="s">
        <v>161</v>
      </c>
      <c r="I132" s="19"/>
      <c r="J132" s="19"/>
      <c r="K132" s="20"/>
    </row>
    <row r="133" spans="1:11" s="21" customFormat="1" ht="63" customHeight="1" x14ac:dyDescent="0.25">
      <c r="A133" s="33">
        <v>127</v>
      </c>
      <c r="B133" s="16"/>
      <c r="C1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3m - automatique- Portail ajouré à barreaux- Laqué</v>
      </c>
      <c r="D133" s="17" t="s">
        <v>18</v>
      </c>
      <c r="E133" s="17" t="s">
        <v>124</v>
      </c>
      <c r="F133" s="15" t="s">
        <v>146</v>
      </c>
      <c r="G133" s="15"/>
      <c r="H133" s="28" t="s">
        <v>162</v>
      </c>
      <c r="I133" s="19"/>
      <c r="J133" s="19"/>
      <c r="K133" s="20"/>
    </row>
    <row r="134" spans="1:11" s="21" customFormat="1" ht="63" customHeight="1" x14ac:dyDescent="0.25">
      <c r="A134" s="33">
        <v>128</v>
      </c>
      <c r="B134" s="23"/>
      <c r="C1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Rail de portail coulissant</v>
      </c>
      <c r="D134" s="17" t="s">
        <v>18</v>
      </c>
      <c r="E134" s="17" t="s">
        <v>124</v>
      </c>
      <c r="F134" s="17"/>
      <c r="G134" s="17"/>
      <c r="H134" s="22" t="s">
        <v>163</v>
      </c>
      <c r="I134" s="24" t="s">
        <v>25</v>
      </c>
      <c r="J134" s="24"/>
      <c r="K134" s="25"/>
    </row>
    <row r="135" spans="1:11" s="21" customFormat="1" ht="63" customHeight="1" x14ac:dyDescent="0.25">
      <c r="A135" s="33">
        <v>129</v>
      </c>
      <c r="B135" s="23"/>
      <c r="C1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Galet métallique à roulement pour portail coulissant</v>
      </c>
      <c r="D135" s="17" t="s">
        <v>18</v>
      </c>
      <c r="E135" s="17" t="s">
        <v>124</v>
      </c>
      <c r="F135" s="17"/>
      <c r="G135" s="17"/>
      <c r="H135" s="22" t="s">
        <v>164</v>
      </c>
      <c r="I135" s="24" t="s">
        <v>21</v>
      </c>
      <c r="J135" s="24"/>
      <c r="K135" s="25"/>
    </row>
    <row r="136" spans="1:11" s="21" customFormat="1" ht="63" customHeight="1" x14ac:dyDescent="0.25">
      <c r="A136" s="33">
        <v>130</v>
      </c>
      <c r="B136" s="16"/>
      <c r="C1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roue complète teflon horizontale pour chariot de portail autoportant</v>
      </c>
      <c r="D136" s="17" t="s">
        <v>18</v>
      </c>
      <c r="E136" s="17" t="s">
        <v>124</v>
      </c>
      <c r="F136" s="17"/>
      <c r="G136" s="17"/>
      <c r="H136" s="22" t="s">
        <v>165</v>
      </c>
      <c r="I136" s="19" t="s">
        <v>21</v>
      </c>
      <c r="J136" s="19"/>
      <c r="K136" s="20"/>
    </row>
    <row r="137" spans="1:11" s="21" customFormat="1" ht="63" customHeight="1" x14ac:dyDescent="0.25">
      <c r="A137" s="33">
        <v>131</v>
      </c>
      <c r="B137" s="23"/>
      <c r="C1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230V pour portail coulissant jusqu’à 2000Kg avec centrale de commande déportée</v>
      </c>
      <c r="D137" s="17" t="s">
        <v>18</v>
      </c>
      <c r="E137" s="17" t="s">
        <v>124</v>
      </c>
      <c r="F137" s="17"/>
      <c r="G137" s="17"/>
      <c r="H137" s="28" t="s">
        <v>166</v>
      </c>
      <c r="I137" s="24" t="s">
        <v>21</v>
      </c>
      <c r="J137" s="24"/>
      <c r="K137" s="25"/>
    </row>
    <row r="138" spans="1:11" s="21" customFormat="1" ht="63" customHeight="1" x14ac:dyDescent="0.25">
      <c r="A138" s="33">
        <v>132</v>
      </c>
      <c r="B138" s="16"/>
      <c r="C1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400v(3ph +N) pour portail coulissant jusqu'à 2200Kg avec centrale de commande déportée- fin de course inductif</v>
      </c>
      <c r="D138" s="17" t="s">
        <v>18</v>
      </c>
      <c r="E138" s="17" t="s">
        <v>124</v>
      </c>
      <c r="F138" s="17"/>
      <c r="G138" s="17"/>
      <c r="H138" s="28" t="s">
        <v>167</v>
      </c>
      <c r="I138" s="19" t="s">
        <v>21</v>
      </c>
      <c r="J138" s="19"/>
      <c r="K138" s="20"/>
    </row>
    <row r="139" spans="1:11" s="21" customFormat="1" ht="63" customHeight="1" x14ac:dyDescent="0.25">
      <c r="A139" s="33">
        <v>133</v>
      </c>
      <c r="B139" s="16"/>
      <c r="C1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pour portail coulissant jusqu'à 4000Kg - 230-400 VAC triphasé - fin de course mécanique - Centrale de commande déportée avec variateur de vitesse 230VAC monophasé</v>
      </c>
      <c r="D139" s="17" t="s">
        <v>18</v>
      </c>
      <c r="E139" s="17" t="s">
        <v>124</v>
      </c>
      <c r="F139" s="15"/>
      <c r="G139" s="15"/>
      <c r="H139" s="26" t="s">
        <v>168</v>
      </c>
      <c r="I139" s="19"/>
      <c r="J139" s="19"/>
      <c r="K139" s="20"/>
    </row>
    <row r="140" spans="1:11" s="21" customFormat="1" ht="63" customHeight="1" x14ac:dyDescent="0.25">
      <c r="A140" s="33">
        <v>134</v>
      </c>
      <c r="B140" s="23"/>
      <c r="C1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PVC /  /  / Ventail de portail PVC (cadre intérieur) de 3 m x 2 m -                                    Vantail PVC blanc - 1500x2000H Cadre alu 40x45 - Lame 120x28mm</v>
      </c>
      <c r="D140" s="17" t="s">
        <v>18</v>
      </c>
      <c r="E140" s="17" t="s">
        <v>169</v>
      </c>
      <c r="F140" s="17"/>
      <c r="G140" s="17"/>
      <c r="H140" s="28" t="s">
        <v>170</v>
      </c>
      <c r="I140" s="24" t="s">
        <v>21</v>
      </c>
      <c r="J140" s="24"/>
      <c r="K140" s="25"/>
    </row>
    <row r="141" spans="1:11" s="21" customFormat="1" ht="63" customHeight="1" x14ac:dyDescent="0.25">
      <c r="A141" s="33">
        <v>135</v>
      </c>
      <c r="B141" s="23"/>
      <c r="C1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coulissante /  /  / Porte coulissante de 4,80 m x 2,5 m - Porte coulissante sur rail en tôle pleine</v>
      </c>
      <c r="D141" s="17" t="s">
        <v>18</v>
      </c>
      <c r="E141" s="17" t="s">
        <v>171</v>
      </c>
      <c r="F141" s="17"/>
      <c r="G141" s="17"/>
      <c r="H141" s="28" t="s">
        <v>172</v>
      </c>
      <c r="I141" s="24" t="s">
        <v>21</v>
      </c>
      <c r="J141" s="24"/>
      <c r="K141" s="25"/>
    </row>
    <row r="142" spans="1:11" s="21" customFormat="1" ht="63" customHeight="1" x14ac:dyDescent="0.25">
      <c r="A142" s="33">
        <v>136</v>
      </c>
      <c r="B142" s="16"/>
      <c r="C1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accesoires /  / Profil et joint bas pour porte sectionnelle</v>
      </c>
      <c r="D142" s="17" t="s">
        <v>18</v>
      </c>
      <c r="E142" s="17" t="s">
        <v>173</v>
      </c>
      <c r="F142" s="15" t="s">
        <v>174</v>
      </c>
      <c r="G142" s="15"/>
      <c r="H142" s="18" t="s">
        <v>175</v>
      </c>
      <c r="I142" s="19" t="s">
        <v>25</v>
      </c>
      <c r="J142" s="19"/>
      <c r="K142" s="20"/>
    </row>
    <row r="143" spans="1:11" s="21" customFormat="1" ht="63" customHeight="1" x14ac:dyDescent="0.25">
      <c r="A143" s="33">
        <v>137</v>
      </c>
      <c r="B143" s="16"/>
      <c r="C1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Divers /  / Joint latéral de porte sectionnelle</v>
      </c>
      <c r="D143" s="17" t="s">
        <v>18</v>
      </c>
      <c r="E143" s="17" t="s">
        <v>173</v>
      </c>
      <c r="F143" s="15" t="s">
        <v>72</v>
      </c>
      <c r="G143" s="15"/>
      <c r="H143" s="18" t="s">
        <v>176</v>
      </c>
      <c r="I143" s="19" t="s">
        <v>27</v>
      </c>
      <c r="J143" s="19"/>
      <c r="K143" s="20"/>
    </row>
    <row r="144" spans="1:11" s="21" customFormat="1" ht="63" customHeight="1" x14ac:dyDescent="0.25">
      <c r="A144" s="33">
        <v>138</v>
      </c>
      <c r="B144" s="23"/>
      <c r="C1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14 m² - 3500x4000 H manuelle</v>
      </c>
      <c r="D144" s="17" t="s">
        <v>18</v>
      </c>
      <c r="E144" s="17" t="s">
        <v>173</v>
      </c>
      <c r="F144" s="17"/>
      <c r="G144" s="17"/>
      <c r="H144" s="28" t="s">
        <v>177</v>
      </c>
      <c r="I144" s="24" t="s">
        <v>21</v>
      </c>
      <c r="J144" s="24"/>
      <c r="K144" s="25"/>
    </row>
    <row r="145" spans="1:11" s="21" customFormat="1" ht="63" customHeight="1" x14ac:dyDescent="0.25">
      <c r="A145" s="33">
        <v>139</v>
      </c>
      <c r="B145" s="23"/>
      <c r="C1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22 m² - 4500x4800 H manuelle</v>
      </c>
      <c r="D145" s="17" t="s">
        <v>18</v>
      </c>
      <c r="E145" s="17" t="s">
        <v>173</v>
      </c>
      <c r="F145" s="17"/>
      <c r="G145" s="17"/>
      <c r="H145" s="28" t="s">
        <v>178</v>
      </c>
      <c r="I145" s="24" t="s">
        <v>21</v>
      </c>
      <c r="J145" s="24"/>
      <c r="K145" s="25"/>
    </row>
    <row r="146" spans="1:11" s="21" customFormat="1" ht="63" customHeight="1" x14ac:dyDescent="0.25">
      <c r="A146" s="33">
        <v>140</v>
      </c>
      <c r="B146" s="23"/>
      <c r="C1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30 m² - 6000x5000 H manuelle</v>
      </c>
      <c r="D146" s="17" t="s">
        <v>18</v>
      </c>
      <c r="E146" s="17" t="s">
        <v>173</v>
      </c>
      <c r="F146" s="17"/>
      <c r="G146" s="17"/>
      <c r="H146" s="28" t="s">
        <v>179</v>
      </c>
      <c r="I146" s="24" t="s">
        <v>21</v>
      </c>
      <c r="J146" s="24"/>
      <c r="K146" s="25"/>
    </row>
    <row r="147" spans="1:11" s="21" customFormat="1" ht="63" customHeight="1" x14ac:dyDescent="0.25">
      <c r="A147" s="33">
        <v>141</v>
      </c>
      <c r="B147" s="23"/>
      <c r="C1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50 m² - 8000x6000 H manuelle</v>
      </c>
      <c r="D147" s="17" t="s">
        <v>18</v>
      </c>
      <c r="E147" s="17" t="s">
        <v>173</v>
      </c>
      <c r="F147" s="17"/>
      <c r="G147" s="17"/>
      <c r="H147" s="28" t="s">
        <v>180</v>
      </c>
      <c r="I147" s="24" t="s">
        <v>21</v>
      </c>
      <c r="J147" s="24"/>
      <c r="K147" s="25"/>
    </row>
    <row r="148" spans="1:11" s="21" customFormat="1" ht="63" customHeight="1" x14ac:dyDescent="0.25">
      <c r="A148" s="33">
        <v>142</v>
      </c>
      <c r="B148" s="23"/>
      <c r="C1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7 m² - Dimension : 2500x610H - Standard</v>
      </c>
      <c r="D148" s="17" t="s">
        <v>18</v>
      </c>
      <c r="E148" s="17" t="s">
        <v>173</v>
      </c>
      <c r="F148" s="17"/>
      <c r="G148" s="17"/>
      <c r="H148" s="28" t="s">
        <v>181</v>
      </c>
      <c r="I148" s="24" t="s">
        <v>21</v>
      </c>
      <c r="J148" s="24"/>
      <c r="K148" s="25"/>
    </row>
    <row r="149" spans="1:11" s="21" customFormat="1" ht="63" customHeight="1" x14ac:dyDescent="0.25">
      <c r="A149" s="33">
        <v>143</v>
      </c>
      <c r="B149" s="23"/>
      <c r="C1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14 m² - Dimension : 3000x610H - Standard</v>
      </c>
      <c r="D149" s="17" t="s">
        <v>18</v>
      </c>
      <c r="E149" s="17" t="s">
        <v>173</v>
      </c>
      <c r="F149" s="17"/>
      <c r="G149" s="17"/>
      <c r="H149" s="28" t="s">
        <v>182</v>
      </c>
      <c r="I149" s="24" t="s">
        <v>21</v>
      </c>
      <c r="J149" s="24"/>
      <c r="K149" s="25"/>
    </row>
    <row r="150" spans="1:11" s="21" customFormat="1" ht="63" customHeight="1" x14ac:dyDescent="0.25">
      <c r="A150" s="33">
        <v>144</v>
      </c>
      <c r="B150" s="23"/>
      <c r="C1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22 m² - Dimension : 4500x610H - Standard</v>
      </c>
      <c r="D150" s="17" t="s">
        <v>18</v>
      </c>
      <c r="E150" s="17" t="s">
        <v>173</v>
      </c>
      <c r="F150" s="17"/>
      <c r="G150" s="17"/>
      <c r="H150" s="28" t="s">
        <v>183</v>
      </c>
      <c r="I150" s="24" t="s">
        <v>21</v>
      </c>
      <c r="J150" s="24"/>
      <c r="K150" s="25"/>
    </row>
    <row r="151" spans="1:11" s="21" customFormat="1" ht="63" customHeight="1" x14ac:dyDescent="0.25">
      <c r="A151" s="33">
        <v>145</v>
      </c>
      <c r="B151" s="23"/>
      <c r="C1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30 m² - Dimension : 6000x610H - Standard</v>
      </c>
      <c r="D151" s="17" t="s">
        <v>18</v>
      </c>
      <c r="E151" s="17" t="s">
        <v>173</v>
      </c>
      <c r="F151" s="17"/>
      <c r="G151" s="17"/>
      <c r="H151" s="28" t="s">
        <v>184</v>
      </c>
      <c r="I151" s="24" t="s">
        <v>21</v>
      </c>
      <c r="J151" s="24"/>
      <c r="K151" s="25"/>
    </row>
    <row r="152" spans="1:11" s="21" customFormat="1" ht="63" customHeight="1" x14ac:dyDescent="0.25">
      <c r="A152" s="33">
        <v>146</v>
      </c>
      <c r="B152" s="23"/>
      <c r="C1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50 m² - Dimension : 8000x610H standard</v>
      </c>
      <c r="D152" s="17" t="s">
        <v>18</v>
      </c>
      <c r="E152" s="17" t="s">
        <v>173</v>
      </c>
      <c r="F152" s="17"/>
      <c r="G152" s="17"/>
      <c r="H152" s="28" t="s">
        <v>185</v>
      </c>
      <c r="I152" s="24" t="s">
        <v>21</v>
      </c>
      <c r="J152" s="24"/>
      <c r="K152" s="25"/>
    </row>
    <row r="153" spans="1:11" s="21" customFormat="1" ht="63" customHeight="1" x14ac:dyDescent="0.25">
      <c r="A153" s="33">
        <v>147</v>
      </c>
      <c r="B153" s="16"/>
      <c r="C1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complète, isolée 40mm- 1 rangée de 4 hublots - laquée interieur et exterieur au ral adapté - 4000xh 4200</v>
      </c>
      <c r="D153" s="17" t="s">
        <v>18</v>
      </c>
      <c r="E153" s="17" t="s">
        <v>173</v>
      </c>
      <c r="F153" s="15"/>
      <c r="G153" s="15"/>
      <c r="H153" s="26" t="s">
        <v>186</v>
      </c>
      <c r="I153" s="24" t="s">
        <v>21</v>
      </c>
      <c r="J153" s="19"/>
      <c r="K153" s="20"/>
    </row>
    <row r="154" spans="1:11" s="21" customFormat="1" ht="63" customHeight="1" x14ac:dyDescent="0.25">
      <c r="A154" s="33">
        <v>148</v>
      </c>
      <c r="B154" s="23"/>
      <c r="C1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 ISO40 motorisée semi automatique 4445 x 2200h</v>
      </c>
      <c r="D154" s="17" t="s">
        <v>18</v>
      </c>
      <c r="E154" s="17" t="s">
        <v>173</v>
      </c>
      <c r="F154" s="17"/>
      <c r="G154" s="17"/>
      <c r="H154" s="22" t="s">
        <v>187</v>
      </c>
      <c r="I154" s="24" t="s">
        <v>21</v>
      </c>
      <c r="J154" s="24"/>
      <c r="K154" s="25"/>
    </row>
    <row r="155" spans="1:11" s="21" customFormat="1" ht="63" customHeight="1" x14ac:dyDescent="0.25">
      <c r="A155" s="33">
        <v>149</v>
      </c>
      <c r="B155" s="23"/>
      <c r="C1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en action maintenue à la descente - 3000x3500 h</v>
      </c>
      <c r="D155" s="17" t="s">
        <v>18</v>
      </c>
      <c r="E155" s="17" t="s">
        <v>173</v>
      </c>
      <c r="F155" s="17"/>
      <c r="G155" s="17"/>
      <c r="H155" s="22" t="s">
        <v>188</v>
      </c>
      <c r="I155" s="24" t="s">
        <v>21</v>
      </c>
      <c r="J155" s="24"/>
      <c r="K155" s="25"/>
    </row>
    <row r="156" spans="1:11" s="21" customFormat="1" ht="63" customHeight="1" x14ac:dyDescent="0.25">
      <c r="A156" s="33">
        <v>150</v>
      </c>
      <c r="B156" s="23"/>
      <c r="C1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automatique 4500x3000h</v>
      </c>
      <c r="D156" s="17" t="s">
        <v>18</v>
      </c>
      <c r="E156" s="17" t="s">
        <v>173</v>
      </c>
      <c r="F156" s="17"/>
      <c r="G156" s="17"/>
      <c r="H156" s="22" t="s">
        <v>189</v>
      </c>
      <c r="I156" s="24" t="s">
        <v>21</v>
      </c>
      <c r="J156" s="24"/>
      <c r="K156" s="25"/>
    </row>
    <row r="157" spans="1:11" s="21" customFormat="1" ht="63" customHeight="1" x14ac:dyDescent="0.25">
      <c r="A157" s="33">
        <v>151</v>
      </c>
      <c r="B157" s="23"/>
      <c r="C1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Plus value pour peinture RAL exterieur hors standard pour porte sectionnelle</v>
      </c>
      <c r="D157" s="17" t="s">
        <v>18</v>
      </c>
      <c r="E157" s="17" t="s">
        <v>173</v>
      </c>
      <c r="F157" s="17"/>
      <c r="G157" s="17"/>
      <c r="H157" s="22" t="s">
        <v>190</v>
      </c>
      <c r="I157" s="24" t="s">
        <v>21</v>
      </c>
      <c r="J157" s="24"/>
      <c r="K157" s="25"/>
    </row>
    <row r="158" spans="1:11" s="21" customFormat="1" ht="63" customHeight="1" x14ac:dyDescent="0.25">
      <c r="A158" s="33">
        <v>152</v>
      </c>
      <c r="B158" s="23"/>
      <c r="C1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Jeu de barrières immatérielles(émétrice/réceptrice) pour porte sectionnelle</v>
      </c>
      <c r="D158" s="17" t="s">
        <v>18</v>
      </c>
      <c r="E158" s="17" t="s">
        <v>173</v>
      </c>
      <c r="F158" s="17"/>
      <c r="G158" s="17"/>
      <c r="H158" s="22" t="s">
        <v>191</v>
      </c>
      <c r="I158" s="24" t="s">
        <v>21</v>
      </c>
      <c r="J158" s="24"/>
      <c r="K158" s="25"/>
    </row>
    <row r="159" spans="1:11" s="21" customFormat="1" ht="63" customHeight="1" x14ac:dyDescent="0.25">
      <c r="A159" s="33">
        <v>153</v>
      </c>
      <c r="B159" s="23"/>
      <c r="C1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1/2 axe plein pour porte sectionnelle L2375mm</v>
      </c>
      <c r="D159" s="17" t="s">
        <v>18</v>
      </c>
      <c r="E159" s="17" t="s">
        <v>173</v>
      </c>
      <c r="F159" s="17"/>
      <c r="G159" s="17"/>
      <c r="H159" s="22" t="s">
        <v>192</v>
      </c>
      <c r="I159" s="24" t="s">
        <v>21</v>
      </c>
      <c r="J159" s="24"/>
      <c r="K159" s="25"/>
    </row>
    <row r="160" spans="1:11" s="21" customFormat="1" ht="63" customHeight="1" x14ac:dyDescent="0.25">
      <c r="A160" s="33">
        <v>154</v>
      </c>
      <c r="B160" s="23"/>
      <c r="C1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grille de ventilation - Pour 1 grille de ventillation plastique - Dimension : 344x138</v>
      </c>
      <c r="D160" s="17" t="s">
        <v>18</v>
      </c>
      <c r="E160" s="17" t="s">
        <v>193</v>
      </c>
      <c r="F160" s="17"/>
      <c r="G160" s="17"/>
      <c r="H160" s="28" t="s">
        <v>194</v>
      </c>
      <c r="I160" s="24" t="s">
        <v>195</v>
      </c>
      <c r="J160" s="24"/>
      <c r="K160" s="25"/>
    </row>
    <row r="161" spans="1:11" s="21" customFormat="1" ht="63" customHeight="1" x14ac:dyDescent="0.25">
      <c r="A161" s="33">
        <v>155</v>
      </c>
      <c r="B161" s="23"/>
      <c r="C1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oculus ou partie translucide double paroi - Pour 1 hublot rectangulaire - Dimension : 638x334</v>
      </c>
      <c r="D161" s="17" t="s">
        <v>18</v>
      </c>
      <c r="E161" s="17" t="s">
        <v>193</v>
      </c>
      <c r="F161" s="17"/>
      <c r="G161" s="17"/>
      <c r="H161" s="28" t="s">
        <v>196</v>
      </c>
      <c r="I161" s="24" t="s">
        <v>195</v>
      </c>
      <c r="J161" s="24"/>
      <c r="K161" s="25"/>
    </row>
    <row r="162" spans="1:11" s="21" customFormat="1" ht="63" customHeight="1" x14ac:dyDescent="0.25">
      <c r="A162" s="33">
        <v>156</v>
      </c>
      <c r="B162" s="16"/>
      <c r="C1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2m à 2,2m - Manuel - Portail ajouré à barreaux - Laqué</v>
      </c>
      <c r="D162" s="17" t="s">
        <v>18</v>
      </c>
      <c r="E162" s="15" t="s">
        <v>197</v>
      </c>
      <c r="F162" s="17" t="s">
        <v>116</v>
      </c>
      <c r="G162" s="15"/>
      <c r="H162" s="28" t="s">
        <v>198</v>
      </c>
      <c r="I162" s="19"/>
      <c r="J162" s="19"/>
      <c r="K162" s="20"/>
    </row>
    <row r="163" spans="1:11" s="21" customFormat="1" ht="63" customHeight="1" x14ac:dyDescent="0.25">
      <c r="A163" s="33">
        <v>157</v>
      </c>
      <c r="B163" s="16"/>
      <c r="C1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2m à 2,2m - Manuel - Portail ajouré  à barreaux- Laqué</v>
      </c>
      <c r="D163" s="17" t="s">
        <v>18</v>
      </c>
      <c r="E163" s="15" t="s">
        <v>197</v>
      </c>
      <c r="F163" s="17" t="s">
        <v>116</v>
      </c>
      <c r="G163" s="15"/>
      <c r="H163" s="28" t="s">
        <v>199</v>
      </c>
      <c r="I163" s="19"/>
      <c r="J163" s="19"/>
      <c r="K163" s="20"/>
    </row>
    <row r="164" spans="1:11" s="21" customFormat="1" ht="63" customHeight="1" x14ac:dyDescent="0.25">
      <c r="A164" s="33">
        <v>158</v>
      </c>
      <c r="B164" s="16"/>
      <c r="C1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2m à 2,2m - Manuel - Portail ajouré à barreaux- Laqué</v>
      </c>
      <c r="D164" s="17" t="s">
        <v>18</v>
      </c>
      <c r="E164" s="15" t="s">
        <v>197</v>
      </c>
      <c r="F164" s="17" t="s">
        <v>116</v>
      </c>
      <c r="G164" s="15"/>
      <c r="H164" s="28" t="s">
        <v>200</v>
      </c>
      <c r="I164" s="19"/>
      <c r="J164" s="19"/>
      <c r="K164" s="20"/>
    </row>
    <row r="165" spans="1:11" s="21" customFormat="1" ht="63" customHeight="1" x14ac:dyDescent="0.25">
      <c r="A165" s="33">
        <v>159</v>
      </c>
      <c r="B165" s="16"/>
      <c r="C1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2m à 2,2m - Manuel - Portail ajouré  à barreaux- Laqué</v>
      </c>
      <c r="D165" s="17" t="s">
        <v>18</v>
      </c>
      <c r="E165" s="15" t="s">
        <v>197</v>
      </c>
      <c r="F165" s="17" t="s">
        <v>116</v>
      </c>
      <c r="G165" s="15"/>
      <c r="H165" s="28" t="s">
        <v>201</v>
      </c>
      <c r="I165" s="19"/>
      <c r="J165" s="19"/>
      <c r="K165" s="20"/>
    </row>
    <row r="166" spans="1:11" s="21" customFormat="1" ht="63" customHeight="1" x14ac:dyDescent="0.25">
      <c r="A166" s="33">
        <v>160</v>
      </c>
      <c r="B166" s="16"/>
      <c r="C1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3m - Manuel - Portail ajouré à barreaux - Laqué</v>
      </c>
      <c r="D166" s="17" t="s">
        <v>18</v>
      </c>
      <c r="E166" s="15" t="s">
        <v>197</v>
      </c>
      <c r="F166" s="17" t="s">
        <v>116</v>
      </c>
      <c r="G166" s="15"/>
      <c r="H166" s="28" t="s">
        <v>202</v>
      </c>
      <c r="I166" s="19"/>
      <c r="J166" s="19"/>
      <c r="K166" s="20"/>
    </row>
    <row r="167" spans="1:11" s="21" customFormat="1" ht="63" customHeight="1" x14ac:dyDescent="0.25">
      <c r="A167" s="33">
        <v>161</v>
      </c>
      <c r="B167" s="16"/>
      <c r="C1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3m - Manuel - Portail ajouré  à barreaux- Laqué</v>
      </c>
      <c r="D167" s="17" t="s">
        <v>18</v>
      </c>
      <c r="E167" s="15" t="s">
        <v>197</v>
      </c>
      <c r="F167" s="17" t="s">
        <v>116</v>
      </c>
      <c r="G167" s="15"/>
      <c r="H167" s="28" t="s">
        <v>203</v>
      </c>
      <c r="I167" s="19"/>
      <c r="J167" s="19"/>
      <c r="K167" s="20"/>
    </row>
    <row r="168" spans="1:11" s="21" customFormat="1" ht="63" customHeight="1" x14ac:dyDescent="0.25">
      <c r="A168" s="33">
        <v>162</v>
      </c>
      <c r="B168" s="16"/>
      <c r="C1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3m - Manuel - Portail ajouré à barreaux- Laqué</v>
      </c>
      <c r="D168" s="17" t="s">
        <v>18</v>
      </c>
      <c r="E168" s="15" t="s">
        <v>197</v>
      </c>
      <c r="F168" s="17" t="s">
        <v>116</v>
      </c>
      <c r="G168" s="15"/>
      <c r="H168" s="28" t="s">
        <v>204</v>
      </c>
      <c r="I168" s="19"/>
      <c r="J168" s="19"/>
      <c r="K168" s="20"/>
    </row>
    <row r="169" spans="1:11" s="21" customFormat="1" ht="63" customHeight="1" x14ac:dyDescent="0.25">
      <c r="A169" s="33">
        <v>163</v>
      </c>
      <c r="B169" s="16"/>
      <c r="C1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3m - Manuel - Portail ajouré  à barreaux- Laqué</v>
      </c>
      <c r="D169" s="17" t="s">
        <v>18</v>
      </c>
      <c r="E169" s="15" t="s">
        <v>197</v>
      </c>
      <c r="F169" s="17" t="s">
        <v>116</v>
      </c>
      <c r="G169" s="15"/>
      <c r="H169" s="28" t="s">
        <v>205</v>
      </c>
      <c r="I169" s="19"/>
      <c r="J169" s="19"/>
      <c r="K169" s="20"/>
    </row>
    <row r="170" spans="1:11" s="21" customFormat="1" ht="63" customHeight="1" x14ac:dyDescent="0.25">
      <c r="A170" s="33">
        <v>164</v>
      </c>
      <c r="B170" s="23"/>
      <c r="C1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système d'équilibrage pour portes ou rideaux - Ressort porte sectionnelle dimension : 4000x4000 standard (axe : 25,4)</v>
      </c>
      <c r="D170" s="17" t="s">
        <v>18</v>
      </c>
      <c r="E170" s="17" t="s">
        <v>206</v>
      </c>
      <c r="F170" s="17"/>
      <c r="G170" s="17"/>
      <c r="H170" s="28" t="s">
        <v>207</v>
      </c>
      <c r="I170" s="24" t="s">
        <v>21</v>
      </c>
      <c r="J170" s="24"/>
      <c r="K170" s="25"/>
    </row>
    <row r="171" spans="1:11" s="21" customFormat="1" ht="63" customHeight="1" x14ac:dyDescent="0.25">
      <c r="A171" s="33">
        <v>165</v>
      </c>
      <c r="B171" s="23"/>
      <c r="C1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mécanisme d'entraînement de la portes et d'arrêt - Fonctionnement Homme mort pour rideau métallique (moteur central) ou porte sectionnelle (axe : 25,4) standard</v>
      </c>
      <c r="D171" s="17" t="s">
        <v>18</v>
      </c>
      <c r="E171" s="17" t="s">
        <v>206</v>
      </c>
      <c r="F171" s="17"/>
      <c r="G171" s="17"/>
      <c r="H171" s="28" t="s">
        <v>208</v>
      </c>
      <c r="I171" s="24" t="s">
        <v>21</v>
      </c>
      <c r="J171" s="24"/>
      <c r="K171" s="25"/>
    </row>
    <row r="172" spans="1:11" s="21" customFormat="1" ht="63" customHeight="1" x14ac:dyDescent="0.25">
      <c r="A172" s="33">
        <v>166</v>
      </c>
      <c r="B172" s="23"/>
      <c r="C1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coulissant - FAAC422CBAC -                                                      Modèle : E145S en remplacement du 790006 - Si identique au modèle existant</v>
      </c>
      <c r="D172" s="17" t="s">
        <v>18</v>
      </c>
      <c r="E172" s="17" t="s">
        <v>206</v>
      </c>
      <c r="F172" s="17"/>
      <c r="G172" s="17"/>
      <c r="H172" s="28" t="s">
        <v>209</v>
      </c>
      <c r="I172" s="24" t="s">
        <v>21</v>
      </c>
      <c r="J172" s="24"/>
      <c r="K172" s="25"/>
    </row>
    <row r="173" spans="1:11" s="21" customFormat="1" ht="63" customHeight="1" x14ac:dyDescent="0.25">
      <c r="A173" s="33">
        <v>167</v>
      </c>
      <c r="B173" s="23"/>
      <c r="C1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- BFT (modèle : LEO / RIGEL5) - Si identique au modèle existant</v>
      </c>
      <c r="D173" s="17" t="s">
        <v>18</v>
      </c>
      <c r="E173" s="17" t="s">
        <v>206</v>
      </c>
      <c r="F173" s="17"/>
      <c r="G173" s="17"/>
      <c r="H173" s="28" t="s">
        <v>210</v>
      </c>
      <c r="I173" s="24" t="s">
        <v>21</v>
      </c>
      <c r="J173" s="24"/>
      <c r="K173" s="25"/>
    </row>
    <row r="174" spans="1:11" s="21" customFormat="1" ht="63" customHeight="1" x14ac:dyDescent="0.25">
      <c r="A174" s="33">
        <v>168</v>
      </c>
      <c r="B174" s="23"/>
      <c r="C1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Maillons chaine rapide pour porte MINEUR BECOURT</v>
      </c>
      <c r="D174" s="17" t="s">
        <v>18</v>
      </c>
      <c r="E174" s="17" t="s">
        <v>206</v>
      </c>
      <c r="F174" s="17"/>
      <c r="G174" s="17"/>
      <c r="H174" s="28" t="s">
        <v>211</v>
      </c>
      <c r="I174" s="24" t="s">
        <v>21</v>
      </c>
      <c r="J174" s="24"/>
      <c r="K174" s="25"/>
    </row>
    <row r="175" spans="1:11" s="21" customFormat="1" ht="63" customHeight="1" x14ac:dyDescent="0.25">
      <c r="A175" s="33">
        <v>169</v>
      </c>
      <c r="B175" s="23"/>
      <c r="C1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Interrupteur de fin de course pour portail coulissant                                                                                                                        Fin de course capteur mécanique compatible moteur ICARO/DEIMOS/ARES (marque BFT)</v>
      </c>
      <c r="D175" s="17" t="s">
        <v>18</v>
      </c>
      <c r="E175" s="17" t="s">
        <v>206</v>
      </c>
      <c r="F175" s="17"/>
      <c r="G175" s="17"/>
      <c r="H175" s="28" t="s">
        <v>212</v>
      </c>
      <c r="I175" s="24" t="s">
        <v>21</v>
      </c>
      <c r="J175" s="24"/>
      <c r="K175" s="25"/>
    </row>
    <row r="176" spans="1:11" s="21" customFormat="1" ht="63" customHeight="1" x14ac:dyDescent="0.25">
      <c r="A176" s="33">
        <v>170</v>
      </c>
      <c r="B176" s="23"/>
      <c r="C1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Galet de dévoiement avec renfort pour porte MINEUR BECOURT</v>
      </c>
      <c r="D176" s="17" t="s">
        <v>18</v>
      </c>
      <c r="E176" s="17" t="s">
        <v>206</v>
      </c>
      <c r="F176" s="17"/>
      <c r="G176" s="17"/>
      <c r="H176" s="28" t="s">
        <v>213</v>
      </c>
      <c r="I176" s="24" t="s">
        <v>21</v>
      </c>
      <c r="J176" s="24"/>
      <c r="K176" s="25"/>
    </row>
    <row r="177" spans="1:11" s="21" customFormat="1" ht="63" customHeight="1" x14ac:dyDescent="0.25">
      <c r="A177" s="33">
        <v>171</v>
      </c>
      <c r="B177" s="23"/>
      <c r="C1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tripode GUNNEBO</v>
      </c>
      <c r="D177" s="17" t="s">
        <v>18</v>
      </c>
      <c r="E177" s="17" t="s">
        <v>206</v>
      </c>
      <c r="F177" s="17"/>
      <c r="G177" s="17"/>
      <c r="H177" s="28" t="s">
        <v>214</v>
      </c>
      <c r="I177" s="24" t="s">
        <v>21</v>
      </c>
      <c r="J177" s="24"/>
      <c r="K177" s="25"/>
    </row>
    <row r="178" spans="1:11" s="21" customFormat="1" ht="63" customHeight="1" x14ac:dyDescent="0.25">
      <c r="A178" s="33">
        <v>172</v>
      </c>
      <c r="B178" s="23"/>
      <c r="C1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Remplacement de pièces et d'accessoires pour portes industrielles, portes d’atelier, portails et barrières automatiques    /  /  / Automate  + programme </v>
      </c>
      <c r="D178" s="17" t="s">
        <v>18</v>
      </c>
      <c r="E178" s="17" t="s">
        <v>206</v>
      </c>
      <c r="F178" s="17"/>
      <c r="G178" s="17"/>
      <c r="H178" s="22" t="s">
        <v>215</v>
      </c>
      <c r="I178" s="24" t="s">
        <v>21</v>
      </c>
      <c r="J178" s="24"/>
      <c r="K178" s="25"/>
    </row>
    <row r="179" spans="1:11" s="21" customFormat="1" ht="63" customHeight="1" x14ac:dyDescent="0.25">
      <c r="A179" s="33">
        <v>173</v>
      </c>
      <c r="B179" s="23"/>
      <c r="C1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Serrure à clé 4 disques programmable</v>
      </c>
      <c r="D179" s="17" t="s">
        <v>18</v>
      </c>
      <c r="E179" s="17" t="s">
        <v>206</v>
      </c>
      <c r="F179" s="17"/>
      <c r="G179" s="17"/>
      <c r="H179" s="28" t="s">
        <v>216</v>
      </c>
      <c r="I179" s="24" t="s">
        <v>21</v>
      </c>
      <c r="J179" s="24"/>
      <c r="K179" s="25"/>
    </row>
    <row r="180" spans="1:11" s="21" customFormat="1" ht="63" customHeight="1" x14ac:dyDescent="0.25">
      <c r="A180" s="33">
        <v>174</v>
      </c>
      <c r="B180" s="23"/>
      <c r="C1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Motoréducteur pour portail coulissant env.6T -                                                                                                   Motoréducteur avec pignon Z16 module 6 pour portail coulissant jusqu'à 8T - Si identique à l'existant</v>
      </c>
      <c r="D180" s="17" t="s">
        <v>18</v>
      </c>
      <c r="E180" s="17" t="s">
        <v>206</v>
      </c>
      <c r="F180" s="17"/>
      <c r="G180" s="17"/>
      <c r="H180" s="28" t="s">
        <v>217</v>
      </c>
      <c r="I180" s="24" t="s">
        <v>21</v>
      </c>
      <c r="J180" s="24"/>
      <c r="K180" s="25"/>
    </row>
    <row r="181" spans="1:11" s="21" customFormat="1" ht="63" customHeight="1" x14ac:dyDescent="0.25">
      <c r="A181" s="33">
        <v>175</v>
      </c>
      <c r="B181" s="23"/>
      <c r="C1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Crémaillère nylon pour portail coulissant - Mètre</v>
      </c>
      <c r="D181" s="17" t="s">
        <v>18</v>
      </c>
      <c r="E181" s="17" t="s">
        <v>206</v>
      </c>
      <c r="F181" s="17"/>
      <c r="G181" s="17"/>
      <c r="H181" s="28" t="s">
        <v>218</v>
      </c>
      <c r="I181" s="24" t="s">
        <v>21</v>
      </c>
      <c r="J181" s="24"/>
      <c r="K181" s="25"/>
    </row>
    <row r="182" spans="1:11" s="21" customFormat="1" ht="63" customHeight="1" x14ac:dyDescent="0.25">
      <c r="A182" s="33">
        <v>176</v>
      </c>
      <c r="B182" s="23"/>
      <c r="C1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1,5m à 2,5m</v>
      </c>
      <c r="D182" s="17" t="s">
        <v>18</v>
      </c>
      <c r="E182" s="17" t="s">
        <v>219</v>
      </c>
      <c r="F182" s="17"/>
      <c r="G182" s="17"/>
      <c r="H182" s="28" t="s">
        <v>220</v>
      </c>
      <c r="I182" s="24" t="s">
        <v>21</v>
      </c>
      <c r="J182" s="24"/>
      <c r="K182" s="25"/>
    </row>
    <row r="183" spans="1:11" s="21" customFormat="1" ht="63" customHeight="1" x14ac:dyDescent="0.25">
      <c r="A183" s="33">
        <v>177</v>
      </c>
      <c r="B183" s="23"/>
      <c r="C1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2,51m à 3,5m</v>
      </c>
      <c r="D183" s="17" t="s">
        <v>18</v>
      </c>
      <c r="E183" s="17" t="s">
        <v>219</v>
      </c>
      <c r="F183" s="17"/>
      <c r="G183" s="17"/>
      <c r="H183" s="28" t="s">
        <v>221</v>
      </c>
      <c r="I183" s="24" t="s">
        <v>21</v>
      </c>
      <c r="J183" s="24"/>
      <c r="K183" s="25"/>
    </row>
    <row r="184" spans="1:11" s="21" customFormat="1" ht="63" customHeight="1" x14ac:dyDescent="0.25">
      <c r="A184" s="33">
        <v>178</v>
      </c>
      <c r="B184" s="23"/>
      <c r="C1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3,51m à 4,5m</v>
      </c>
      <c r="D184" s="17" t="s">
        <v>18</v>
      </c>
      <c r="E184" s="17" t="s">
        <v>219</v>
      </c>
      <c r="F184" s="17"/>
      <c r="G184" s="17"/>
      <c r="H184" s="28" t="s">
        <v>222</v>
      </c>
      <c r="I184" s="24" t="s">
        <v>21</v>
      </c>
      <c r="J184" s="24"/>
      <c r="K184" s="25"/>
    </row>
    <row r="185" spans="1:11" s="21" customFormat="1" ht="63" customHeight="1" x14ac:dyDescent="0.25">
      <c r="A185" s="33">
        <v>179</v>
      </c>
      <c r="B185" s="23"/>
      <c r="C1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1,5m à 2,5m</v>
      </c>
      <c r="D185" s="17" t="s">
        <v>18</v>
      </c>
      <c r="E185" s="17" t="s">
        <v>219</v>
      </c>
      <c r="F185" s="17"/>
      <c r="G185" s="17"/>
      <c r="H185" s="22" t="s">
        <v>223</v>
      </c>
      <c r="I185" s="24" t="s">
        <v>21</v>
      </c>
      <c r="J185" s="24"/>
      <c r="K185" s="25"/>
    </row>
    <row r="186" spans="1:11" s="21" customFormat="1" ht="63" customHeight="1" x14ac:dyDescent="0.25">
      <c r="A186" s="33">
        <v>180</v>
      </c>
      <c r="B186" s="23"/>
      <c r="C1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2,51m à 3,5m</v>
      </c>
      <c r="D186" s="17" t="s">
        <v>18</v>
      </c>
      <c r="E186" s="17" t="s">
        <v>219</v>
      </c>
      <c r="F186" s="17"/>
      <c r="G186" s="17"/>
      <c r="H186" s="29" t="s">
        <v>224</v>
      </c>
      <c r="I186" s="24" t="s">
        <v>21</v>
      </c>
      <c r="J186" s="24"/>
      <c r="K186" s="25"/>
    </row>
    <row r="187" spans="1:11" s="21" customFormat="1" ht="63" customHeight="1" x14ac:dyDescent="0.25">
      <c r="A187" s="33">
        <v>181</v>
      </c>
      <c r="B187" s="23"/>
      <c r="C1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3,51m à 4,5m</v>
      </c>
      <c r="D187" s="17" t="s">
        <v>18</v>
      </c>
      <c r="E187" s="17" t="s">
        <v>219</v>
      </c>
      <c r="F187" s="17"/>
      <c r="G187" s="17"/>
      <c r="H187" s="22" t="s">
        <v>225</v>
      </c>
      <c r="I187" s="24" t="s">
        <v>21</v>
      </c>
      <c r="J187" s="24"/>
      <c r="K187" s="25"/>
    </row>
    <row r="188" spans="1:11" s="21" customFormat="1" ht="63" customHeight="1" x14ac:dyDescent="0.25">
      <c r="A188" s="33">
        <v>182</v>
      </c>
      <c r="B188" s="16"/>
      <c r="C1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Dispositif de sécurité /  / Ensemble parachute pour rideau métallique</v>
      </c>
      <c r="D188" s="17" t="s">
        <v>18</v>
      </c>
      <c r="E188" s="17" t="s">
        <v>226</v>
      </c>
      <c r="F188" s="15" t="s">
        <v>227</v>
      </c>
      <c r="G188" s="15"/>
      <c r="H188" s="18" t="s">
        <v>228</v>
      </c>
      <c r="I188" s="19" t="s">
        <v>21</v>
      </c>
      <c r="J188" s="19"/>
      <c r="K188" s="20"/>
    </row>
    <row r="189" spans="1:11" s="21" customFormat="1" ht="63" customHeight="1" x14ac:dyDescent="0.25">
      <c r="A189" s="33">
        <v>183</v>
      </c>
      <c r="B189" s="23"/>
      <c r="C1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Manivelle pour rideau métallique jusqu'à 4200mm</v>
      </c>
      <c r="D189" s="17" t="s">
        <v>18</v>
      </c>
      <c r="E189" s="17" t="s">
        <v>226</v>
      </c>
      <c r="F189" s="17" t="s">
        <v>72</v>
      </c>
      <c r="G189" s="17"/>
      <c r="H189" s="22" t="s">
        <v>229</v>
      </c>
      <c r="I189" s="24" t="s">
        <v>21</v>
      </c>
      <c r="J189" s="24"/>
      <c r="K189" s="25"/>
    </row>
    <row r="190" spans="1:11" s="21" customFormat="1" ht="63" customHeight="1" x14ac:dyDescent="0.25">
      <c r="A190" s="33">
        <v>184</v>
      </c>
      <c r="B190" s="16"/>
      <c r="C1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intermédiaire L4080</v>
      </c>
      <c r="D190" s="17" t="s">
        <v>18</v>
      </c>
      <c r="E190" s="17" t="s">
        <v>226</v>
      </c>
      <c r="F190" s="17" t="s">
        <v>72</v>
      </c>
      <c r="G190" s="15"/>
      <c r="H190" s="18" t="s">
        <v>230</v>
      </c>
      <c r="I190" s="19" t="s">
        <v>21</v>
      </c>
      <c r="J190" s="19"/>
      <c r="K190" s="20"/>
    </row>
    <row r="191" spans="1:11" s="21" customFormat="1" ht="63" customHeight="1" x14ac:dyDescent="0.25">
      <c r="A191" s="33">
        <v>185</v>
      </c>
      <c r="B191" s="16"/>
      <c r="C1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finale L4080</v>
      </c>
      <c r="D191" s="17" t="s">
        <v>18</v>
      </c>
      <c r="E191" s="17" t="s">
        <v>226</v>
      </c>
      <c r="F191" s="17" t="s">
        <v>72</v>
      </c>
      <c r="G191" s="15"/>
      <c r="H191" s="18" t="s">
        <v>231</v>
      </c>
      <c r="I191" s="19" t="s">
        <v>21</v>
      </c>
      <c r="J191" s="19"/>
      <c r="K191" s="20"/>
    </row>
    <row r="192" spans="1:11" s="21" customFormat="1" ht="63" customHeight="1" x14ac:dyDescent="0.25">
      <c r="A192" s="33">
        <v>186</v>
      </c>
      <c r="B192" s="23"/>
      <c r="C1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 ou grille métallique galvanizée de surface   inférieure à 7 m² -   </v>
      </c>
      <c r="D192" s="17" t="s">
        <v>18</v>
      </c>
      <c r="E192" s="17" t="s">
        <v>226</v>
      </c>
      <c r="F192" s="17"/>
      <c r="G192" s="17"/>
      <c r="H192" s="28" t="s">
        <v>232</v>
      </c>
      <c r="I192" s="24" t="s">
        <v>21</v>
      </c>
      <c r="J192" s="24"/>
      <c r="K192" s="25"/>
    </row>
    <row r="193" spans="1:11" s="21" customFormat="1" ht="63" customHeight="1" x14ac:dyDescent="0.25">
      <c r="A193" s="33">
        <v>187</v>
      </c>
      <c r="B193" s="23"/>
      <c r="C1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galvanizée  de surface   inférieure à 14 m²    </v>
      </c>
      <c r="D193" s="17" t="s">
        <v>18</v>
      </c>
      <c r="E193" s="17" t="s">
        <v>226</v>
      </c>
      <c r="F193" s="17"/>
      <c r="G193" s="17"/>
      <c r="H193" s="28" t="s">
        <v>233</v>
      </c>
      <c r="I193" s="24" t="s">
        <v>21</v>
      </c>
      <c r="J193" s="24"/>
      <c r="K193" s="25"/>
    </row>
    <row r="194" spans="1:11" s="21" customFormat="1" ht="63" customHeight="1" x14ac:dyDescent="0.25">
      <c r="A194" s="33">
        <v>188</v>
      </c>
      <c r="B194" s="23"/>
      <c r="C1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22 m² </v>
      </c>
      <c r="D194" s="17" t="s">
        <v>18</v>
      </c>
      <c r="E194" s="17" t="s">
        <v>226</v>
      </c>
      <c r="F194" s="17"/>
      <c r="G194" s="17"/>
      <c r="H194" s="28" t="s">
        <v>234</v>
      </c>
      <c r="I194" s="24" t="s">
        <v>21</v>
      </c>
      <c r="J194" s="24"/>
      <c r="K194" s="25"/>
    </row>
    <row r="195" spans="1:11" s="21" customFormat="1" ht="63" customHeight="1" x14ac:dyDescent="0.25">
      <c r="A195" s="33">
        <v>189</v>
      </c>
      <c r="B195" s="23"/>
      <c r="C1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30 m² -       </v>
      </c>
      <c r="D195" s="17" t="s">
        <v>18</v>
      </c>
      <c r="E195" s="17" t="s">
        <v>226</v>
      </c>
      <c r="F195" s="17"/>
      <c r="G195" s="17"/>
      <c r="H195" s="28" t="s">
        <v>235</v>
      </c>
      <c r="I195" s="24" t="s">
        <v>21</v>
      </c>
      <c r="J195" s="24"/>
      <c r="K195" s="25"/>
    </row>
    <row r="196" spans="1:11" s="21" customFormat="1" ht="63" customHeight="1" x14ac:dyDescent="0.25">
      <c r="A196" s="33">
        <v>190</v>
      </c>
      <c r="B196" s="16"/>
      <c r="C1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 /  / Plus value pour peinture epoxy au RAL adapté pour rideau métallique ou grille</v>
      </c>
      <c r="D196" s="17" t="s">
        <v>18</v>
      </c>
      <c r="E196" s="17" t="s">
        <v>226</v>
      </c>
      <c r="F196" s="15"/>
      <c r="G196" s="15"/>
      <c r="H196" s="18" t="s">
        <v>236</v>
      </c>
      <c r="I196" s="19" t="s">
        <v>21</v>
      </c>
      <c r="J196" s="19"/>
      <c r="K196" s="20"/>
    </row>
    <row r="197" spans="1:11" s="21" customFormat="1" ht="63" customHeight="1" x14ac:dyDescent="0.25">
      <c r="A197" s="33">
        <v>191</v>
      </c>
      <c r="B197" s="23"/>
      <c r="C1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inférieure à 7 m² - dimensions : 2 000 x 3 000 H</v>
      </c>
      <c r="D197" s="17" t="s">
        <v>18</v>
      </c>
      <c r="E197" s="17" t="s">
        <v>237</v>
      </c>
      <c r="F197" s="17"/>
      <c r="G197" s="17"/>
      <c r="H197" s="28" t="s">
        <v>238</v>
      </c>
      <c r="I197" s="24" t="s">
        <v>21</v>
      </c>
      <c r="J197" s="24"/>
      <c r="K197" s="25"/>
    </row>
    <row r="198" spans="1:11" s="21" customFormat="1" ht="63" customHeight="1" x14ac:dyDescent="0.25">
      <c r="A198" s="33">
        <v>192</v>
      </c>
      <c r="B198" s="23"/>
      <c r="C1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souple  /  /  / Rideau de surface  inférieure à 14 m² - Dimensions : 3 500 x 4 000 H </v>
      </c>
      <c r="D198" s="17" t="s">
        <v>18</v>
      </c>
      <c r="E198" s="17" t="s">
        <v>237</v>
      </c>
      <c r="F198" s="17"/>
      <c r="G198" s="17"/>
      <c r="H198" s="28" t="s">
        <v>239</v>
      </c>
      <c r="I198" s="24" t="s">
        <v>21</v>
      </c>
      <c r="J198" s="24"/>
      <c r="K198" s="25"/>
    </row>
    <row r="199" spans="1:11" s="21" customFormat="1" ht="63" customHeight="1" x14ac:dyDescent="0.25">
      <c r="A199" s="33">
        <v>193</v>
      </c>
      <c r="B199" s="23"/>
      <c r="C1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22 m² - Dimensions : 4 500 x 4 800 H</v>
      </c>
      <c r="D199" s="17" t="s">
        <v>18</v>
      </c>
      <c r="E199" s="17" t="s">
        <v>237</v>
      </c>
      <c r="F199" s="17"/>
      <c r="G199" s="17"/>
      <c r="H199" s="28" t="s">
        <v>240</v>
      </c>
      <c r="I199" s="24" t="s">
        <v>21</v>
      </c>
      <c r="J199" s="24"/>
      <c r="K199" s="25"/>
    </row>
    <row r="200" spans="1:11" s="21" customFormat="1" ht="63" customHeight="1" x14ac:dyDescent="0.25">
      <c r="A200" s="33">
        <v>194</v>
      </c>
      <c r="B200" s="23"/>
      <c r="C2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30 m² - Dimensions : 6 000 x 5 000 H</v>
      </c>
      <c r="D200" s="17" t="s">
        <v>18</v>
      </c>
      <c r="E200" s="17" t="s">
        <v>237</v>
      </c>
      <c r="F200" s="17"/>
      <c r="G200" s="17"/>
      <c r="H200" s="28" t="s">
        <v>241</v>
      </c>
      <c r="I200" s="24" t="s">
        <v>21</v>
      </c>
      <c r="J200" s="24"/>
      <c r="K200" s="25"/>
    </row>
    <row r="201" spans="1:11" s="21" customFormat="1" ht="63" customHeight="1" x14ac:dyDescent="0.25">
      <c r="A201" s="33">
        <v>195</v>
      </c>
      <c r="B201" s="23"/>
      <c r="C2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 inférieure à 50 m² - Dimensions : 8 000 x 6 000 H Classe 1</v>
      </c>
      <c r="D201" s="17" t="s">
        <v>18</v>
      </c>
      <c r="E201" s="17" t="s">
        <v>237</v>
      </c>
      <c r="F201" s="17"/>
      <c r="G201" s="17"/>
      <c r="H201" s="28" t="s">
        <v>242</v>
      </c>
      <c r="I201" s="24" t="s">
        <v>21</v>
      </c>
      <c r="J201" s="24"/>
      <c r="K201" s="25"/>
    </row>
    <row r="202" spans="1:11" s="21" customFormat="1" ht="63" customHeight="1" x14ac:dyDescent="0.25">
      <c r="A202" s="33">
        <v>196</v>
      </c>
      <c r="B202" s="23"/>
      <c r="C2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Volet roulant motorisé de dimensions 1,60 x 2,10m type VEMCROS ECLIPSE ou équivalent </v>
      </c>
      <c r="D202" s="17" t="s">
        <v>18</v>
      </c>
      <c r="E202" s="17" t="s">
        <v>243</v>
      </c>
      <c r="F202" s="17"/>
      <c r="G202" s="17"/>
      <c r="H202" s="28" t="s">
        <v>244</v>
      </c>
      <c r="I202" s="24" t="s">
        <v>21</v>
      </c>
      <c r="J202" s="24"/>
      <c r="K202" s="25"/>
    </row>
    <row r="203" spans="1:11" s="21" customFormat="1" ht="63" customHeight="1" x14ac:dyDescent="0.25">
      <c r="A203" s="33">
        <v>197</v>
      </c>
      <c r="B203" s="23"/>
      <c r="C2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Moteur pour  volet roulant  VEMCROS ECLIPSE ou équivalent - Moteur sans manœuvre de secours pour volet dimension 1600x2100H</v>
      </c>
      <c r="D203" s="17" t="s">
        <v>18</v>
      </c>
      <c r="E203" s="17" t="s">
        <v>243</v>
      </c>
      <c r="F203" s="17"/>
      <c r="G203" s="17"/>
      <c r="H203" s="28" t="s">
        <v>245</v>
      </c>
      <c r="I203" s="24" t="s">
        <v>21</v>
      </c>
      <c r="J203" s="24"/>
      <c r="K203" s="25"/>
    </row>
    <row r="204" spans="1:11" s="21" customFormat="1" ht="63" customHeight="1" x14ac:dyDescent="0.25">
      <c r="A204" s="33">
        <v>198</v>
      </c>
      <c r="B204" s="23"/>
      <c r="C2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Commande électrique pour volet roulant  VEMCROS ECLIPSE ou équivalent </v>
      </c>
      <c r="D204" s="17" t="s">
        <v>18</v>
      </c>
      <c r="E204" s="17" t="s">
        <v>243</v>
      </c>
      <c r="F204" s="17"/>
      <c r="G204" s="17"/>
      <c r="H204" s="28" t="s">
        <v>246</v>
      </c>
      <c r="I204" s="24" t="s">
        <v>21</v>
      </c>
      <c r="J204" s="24"/>
      <c r="K204" s="25"/>
    </row>
    <row r="205" spans="1:11" s="21" customFormat="1" ht="63" customHeight="1" x14ac:dyDescent="0.25">
      <c r="A205" s="33">
        <v>199</v>
      </c>
      <c r="B205" s="16"/>
      <c r="C2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Rideau Monobloc isolé motorisé 3000x2150h</v>
      </c>
      <c r="D205" s="17" t="s">
        <v>18</v>
      </c>
      <c r="E205" s="17" t="s">
        <v>243</v>
      </c>
      <c r="F205" s="15"/>
      <c r="G205" s="15"/>
      <c r="H205" s="18" t="s">
        <v>247</v>
      </c>
      <c r="I205" s="19" t="s">
        <v>21</v>
      </c>
      <c r="J205" s="19"/>
      <c r="K205" s="20"/>
    </row>
    <row r="206" spans="1:11" s="21" customFormat="1" ht="63" customHeight="1" x14ac:dyDescent="0.25">
      <c r="A206" s="33">
        <v>200</v>
      </c>
      <c r="B206" s="16"/>
      <c r="C2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rectangulaire pour panneau 40mm / 680x370 h</v>
      </c>
      <c r="D206" s="17" t="s">
        <v>18</v>
      </c>
      <c r="E206" s="15" t="s">
        <v>91</v>
      </c>
      <c r="F206" s="15"/>
      <c r="G206" s="15"/>
      <c r="H206" s="28" t="s">
        <v>248</v>
      </c>
      <c r="I206" s="19" t="s">
        <v>21</v>
      </c>
      <c r="J206" s="19"/>
      <c r="K206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16"/>
  <sheetViews>
    <sheetView zoomScale="85" zoomScaleNormal="85" workbookViewId="0">
      <pane ySplit="6" topLeftCell="A7" activePane="bottomLeft" state="frozen"/>
      <selection pane="bottomLeft" sqref="A1:XFD6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105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MAX(A7:A1027)</f>
        <v>110</v>
      </c>
      <c r="B3" s="10" t="s">
        <v>4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111</v>
      </c>
      <c r="B4" s="12" t="s">
        <v>5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SUBTOTAL(3,D7:D1027)</f>
        <v>110</v>
      </c>
      <c r="B5" s="32">
        <f>SUBTOTAL(3,B7:B1027)</f>
        <v>0</v>
      </c>
      <c r="C5" s="5"/>
      <c r="D5" s="5"/>
      <c r="E5" s="5"/>
      <c r="F5" s="5"/>
      <c r="G5" s="5"/>
      <c r="H5" s="6"/>
      <c r="I5" s="30" t="s">
        <v>6</v>
      </c>
      <c r="J5" s="31">
        <f>SUBTOTAL(9,J7:J999)</f>
        <v>0</v>
      </c>
      <c r="K5" s="31">
        <f>SUBTOTAL(9,K7:K999)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7</v>
      </c>
      <c r="B6" s="34" t="s">
        <v>8</v>
      </c>
      <c r="C6" s="34" t="s">
        <v>9</v>
      </c>
      <c r="D6" s="35" t="s">
        <v>10</v>
      </c>
      <c r="E6" s="35" t="s">
        <v>11</v>
      </c>
      <c r="F6" s="35" t="s">
        <v>12</v>
      </c>
      <c r="G6" s="35" t="s">
        <v>13</v>
      </c>
      <c r="H6" s="35" t="s">
        <v>14</v>
      </c>
      <c r="I6" s="14" t="s">
        <v>15</v>
      </c>
      <c r="J6" s="36" t="s">
        <v>16</v>
      </c>
      <c r="K6" s="37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50.1" customHeight="1" x14ac:dyDescent="0.25">
      <c r="A7" s="39">
        <v>1</v>
      </c>
      <c r="B7" s="16"/>
      <c r="C7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- 3KW</v>
      </c>
      <c r="D7" s="40" t="s">
        <v>249</v>
      </c>
      <c r="E7" s="40" t="s">
        <v>260</v>
      </c>
      <c r="F7" s="40" t="s">
        <v>261</v>
      </c>
      <c r="G7" s="40"/>
      <c r="H7" s="41" t="s">
        <v>262</v>
      </c>
      <c r="I7" s="42" t="s">
        <v>21</v>
      </c>
      <c r="J7" s="19"/>
      <c r="K7" s="20"/>
    </row>
    <row r="8" spans="1:133" s="21" customFormat="1" ht="50.1" customHeight="1" x14ac:dyDescent="0.25">
      <c r="A8" s="39">
        <v>2</v>
      </c>
      <c r="B8" s="16"/>
      <c r="C8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- 4KW</v>
      </c>
      <c r="D8" s="40" t="s">
        <v>249</v>
      </c>
      <c r="E8" s="40" t="s">
        <v>260</v>
      </c>
      <c r="F8" s="40" t="s">
        <v>261</v>
      </c>
      <c r="G8" s="40"/>
      <c r="H8" s="41" t="s">
        <v>263</v>
      </c>
      <c r="I8" s="42" t="s">
        <v>21</v>
      </c>
      <c r="J8" s="19"/>
      <c r="K8" s="20"/>
    </row>
    <row r="9" spans="1:133" s="21" customFormat="1" ht="50.1" customHeight="1" x14ac:dyDescent="0.25">
      <c r="A9" s="39">
        <v>3</v>
      </c>
      <c r="B9" s="16"/>
      <c r="C9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- 5,5KW</v>
      </c>
      <c r="D9" s="40" t="s">
        <v>249</v>
      </c>
      <c r="E9" s="40" t="s">
        <v>260</v>
      </c>
      <c r="F9" s="40" t="s">
        <v>261</v>
      </c>
      <c r="G9" s="40"/>
      <c r="H9" s="41" t="s">
        <v>264</v>
      </c>
      <c r="I9" s="42" t="s">
        <v>21</v>
      </c>
      <c r="J9" s="19"/>
      <c r="K9" s="20"/>
    </row>
    <row r="10" spans="1:133" s="21" customFormat="1" ht="50.1" customHeight="1" x14ac:dyDescent="0.25">
      <c r="A10" s="39">
        <v>4</v>
      </c>
      <c r="B10" s="16"/>
      <c r="C10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- 7,5KW</v>
      </c>
      <c r="D10" s="40" t="s">
        <v>249</v>
      </c>
      <c r="E10" s="40" t="s">
        <v>260</v>
      </c>
      <c r="F10" s="40" t="s">
        <v>261</v>
      </c>
      <c r="G10" s="40"/>
      <c r="H10" s="41" t="s">
        <v>265</v>
      </c>
      <c r="I10" s="42" t="s">
        <v>21</v>
      </c>
      <c r="J10" s="19"/>
      <c r="K10" s="20"/>
    </row>
    <row r="11" spans="1:133" s="21" customFormat="1" ht="50.1" customHeight="1" x14ac:dyDescent="0.25">
      <c r="A11" s="39">
        <v>5</v>
      </c>
      <c r="B11" s="23"/>
      <c r="C11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15 bars /  / Compresseur à pistons standart sur cuve horizontale comprise- 3 phasé - 11 bars - 7,5KW</v>
      </c>
      <c r="D11" s="40" t="s">
        <v>249</v>
      </c>
      <c r="E11" s="40" t="s">
        <v>260</v>
      </c>
      <c r="F11" s="40" t="s">
        <v>266</v>
      </c>
      <c r="G11" s="40"/>
      <c r="H11" s="41" t="s">
        <v>265</v>
      </c>
      <c r="I11" s="42" t="s">
        <v>21</v>
      </c>
      <c r="J11" s="24"/>
      <c r="K11" s="25"/>
    </row>
    <row r="12" spans="1:133" s="21" customFormat="1" ht="50.1" customHeight="1" x14ac:dyDescent="0.25">
      <c r="A12" s="39">
        <v>6</v>
      </c>
      <c r="B12" s="23"/>
      <c r="C12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ingénieur (barème horaire des salaires toutes charges comprises), pendant les heures légales sur n’importe quel site du marché</v>
      </c>
      <c r="D12" s="40" t="s">
        <v>249</v>
      </c>
      <c r="E12" s="40" t="s">
        <v>57</v>
      </c>
      <c r="F12" s="40"/>
      <c r="G12" s="40"/>
      <c r="H12" s="41" t="s">
        <v>267</v>
      </c>
      <c r="I12" s="42" t="s">
        <v>59</v>
      </c>
      <c r="J12" s="24"/>
      <c r="K12" s="25"/>
    </row>
    <row r="13" spans="1:133" s="21" customFormat="1" ht="50.1" customHeight="1" x14ac:dyDescent="0.25">
      <c r="A13" s="39">
        <v>7</v>
      </c>
      <c r="B13" s="23"/>
      <c r="C13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technicien (barème horaire des salaires toutes charges comprises), pendant les heures légales sur n’importe quel site du marché</v>
      </c>
      <c r="D13" s="40" t="s">
        <v>249</v>
      </c>
      <c r="E13" s="40" t="s">
        <v>57</v>
      </c>
      <c r="F13" s="40"/>
      <c r="G13" s="40"/>
      <c r="H13" s="41" t="s">
        <v>268</v>
      </c>
      <c r="I13" s="42" t="s">
        <v>59</v>
      </c>
      <c r="J13" s="24"/>
      <c r="K13" s="25"/>
    </row>
    <row r="14" spans="1:133" s="21" customFormat="1" ht="50.1" customHeight="1" x14ac:dyDescent="0.25">
      <c r="A14" s="39">
        <v>8</v>
      </c>
      <c r="B14" s="16"/>
      <c r="C14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hautement qualifié (barème horaire des salaires toutes charges comprises) pendant les heures légales sur n’importe quel site du marché</v>
      </c>
      <c r="D14" s="40" t="s">
        <v>249</v>
      </c>
      <c r="E14" s="40" t="s">
        <v>57</v>
      </c>
      <c r="F14" s="40"/>
      <c r="G14" s="40"/>
      <c r="H14" s="41" t="s">
        <v>269</v>
      </c>
      <c r="I14" s="42" t="s">
        <v>59</v>
      </c>
      <c r="J14" s="19"/>
      <c r="K14" s="20"/>
    </row>
    <row r="15" spans="1:133" ht="50.1" customHeight="1" x14ac:dyDescent="0.25">
      <c r="A15" s="39">
        <v>9</v>
      </c>
      <c r="B15" s="16"/>
      <c r="C15" s="2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(barème horaire des salaires toutes charges comprises) pendant les heures légales sur n’importe quel site du marché</v>
      </c>
      <c r="D15" s="40" t="s">
        <v>249</v>
      </c>
      <c r="E15" s="40" t="s">
        <v>57</v>
      </c>
      <c r="F15" s="40"/>
      <c r="G15" s="40"/>
      <c r="H15" s="41" t="s">
        <v>270</v>
      </c>
      <c r="I15" s="42" t="s">
        <v>59</v>
      </c>
      <c r="J15" s="19"/>
      <c r="K15" s="20"/>
    </row>
    <row r="16" spans="1:133" ht="50.1" customHeight="1" x14ac:dyDescent="0.25">
      <c r="A16" s="39">
        <v>10</v>
      </c>
      <c r="B16" s="16"/>
      <c r="C1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Mano détendeur réglable type Norgreen ou équivalent</v>
      </c>
      <c r="D16" s="40" t="s">
        <v>249</v>
      </c>
      <c r="E16" s="40" t="s">
        <v>72</v>
      </c>
      <c r="F16" s="40"/>
      <c r="G16" s="40"/>
      <c r="H16" s="41" t="s">
        <v>271</v>
      </c>
      <c r="I16" s="42" t="s">
        <v>21</v>
      </c>
      <c r="J16" s="19"/>
      <c r="K16" s="20"/>
    </row>
    <row r="17" spans="1:11" ht="50.1" customHeight="1" x14ac:dyDescent="0.25">
      <c r="A17" s="39">
        <v>11</v>
      </c>
      <c r="B17" s="16"/>
      <c r="C1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moniteur TV couleur de performance équivalente et compatible avec l’installation</v>
      </c>
      <c r="D17" s="40" t="s">
        <v>249</v>
      </c>
      <c r="E17" s="40" t="s">
        <v>72</v>
      </c>
      <c r="F17" s="40"/>
      <c r="G17" s="40"/>
      <c r="H17" s="41" t="s">
        <v>272</v>
      </c>
      <c r="I17" s="42" t="s">
        <v>21</v>
      </c>
      <c r="J17" s="19"/>
      <c r="K17" s="20"/>
    </row>
    <row r="18" spans="1:11" ht="50.1" customHeight="1" x14ac:dyDescent="0.25">
      <c r="A18" s="39">
        <v>12</v>
      </c>
      <c r="B18" s="16"/>
      <c r="C1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Enrouleur de 15 m PN 16 équipé de raccord type Staubly ou équivalent et d'obturateur N°7</v>
      </c>
      <c r="D18" s="40" t="s">
        <v>249</v>
      </c>
      <c r="E18" s="40" t="s">
        <v>72</v>
      </c>
      <c r="F18" s="40"/>
      <c r="G18" s="40"/>
      <c r="H18" s="41" t="s">
        <v>273</v>
      </c>
      <c r="I18" s="42" t="s">
        <v>21</v>
      </c>
      <c r="J18" s="19"/>
      <c r="K18" s="20"/>
    </row>
    <row r="19" spans="1:11" ht="50.1" customHeight="1" x14ac:dyDescent="0.25">
      <c r="A19" s="39">
        <v>13</v>
      </c>
      <c r="B19" s="16"/>
      <c r="C1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Filtre /  /  / Filtre régulateur 1/2" avec manomètre et fixation</v>
      </c>
      <c r="D19" s="40" t="s">
        <v>249</v>
      </c>
      <c r="E19" s="40" t="s">
        <v>274</v>
      </c>
      <c r="F19" s="40"/>
      <c r="G19" s="40"/>
      <c r="H19" s="41" t="s">
        <v>275</v>
      </c>
      <c r="I19" s="42" t="s">
        <v>21</v>
      </c>
      <c r="J19" s="19"/>
      <c r="K19" s="20"/>
    </row>
    <row r="20" spans="1:11" ht="50.1" customHeight="1" x14ac:dyDescent="0.25">
      <c r="A20" s="39">
        <v>14</v>
      </c>
      <c r="B20" s="16"/>
      <c r="C2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ingénieur, pendant les heures légales</v>
      </c>
      <c r="D20" s="40" t="s">
        <v>249</v>
      </c>
      <c r="E20" s="40" t="s">
        <v>93</v>
      </c>
      <c r="F20" s="40"/>
      <c r="G20" s="40"/>
      <c r="H20" s="41" t="s">
        <v>94</v>
      </c>
      <c r="I20" s="42" t="s">
        <v>95</v>
      </c>
      <c r="J20" s="19"/>
      <c r="K20" s="20"/>
    </row>
    <row r="21" spans="1:11" ht="50.1" customHeight="1" x14ac:dyDescent="0.25">
      <c r="A21" s="39">
        <v>15</v>
      </c>
      <c r="B21" s="16"/>
      <c r="C2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technicien, pendant les heures légales</v>
      </c>
      <c r="D21" s="40" t="s">
        <v>249</v>
      </c>
      <c r="E21" s="40" t="s">
        <v>93</v>
      </c>
      <c r="F21" s="40"/>
      <c r="G21" s="40"/>
      <c r="H21" s="41" t="s">
        <v>96</v>
      </c>
      <c r="I21" s="42" t="s">
        <v>95</v>
      </c>
      <c r="J21" s="19"/>
      <c r="K21" s="20"/>
    </row>
    <row r="22" spans="1:11" ht="50.1" customHeight="1" x14ac:dyDescent="0.25">
      <c r="A22" s="39">
        <v>16</v>
      </c>
      <c r="B22" s="16"/>
      <c r="C2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ouvrier hautement qualifié pendant les heures légales</v>
      </c>
      <c r="D22" s="40" t="s">
        <v>249</v>
      </c>
      <c r="E22" s="40" t="s">
        <v>93</v>
      </c>
      <c r="F22" s="40"/>
      <c r="G22" s="40"/>
      <c r="H22" s="41" t="s">
        <v>276</v>
      </c>
      <c r="I22" s="42" t="s">
        <v>95</v>
      </c>
      <c r="J22" s="19"/>
      <c r="K22" s="20"/>
    </row>
    <row r="23" spans="1:11" ht="50.1" customHeight="1" x14ac:dyDescent="0.25">
      <c r="A23" s="39">
        <v>17</v>
      </c>
      <c r="B23" s="16"/>
      <c r="C2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barrières HERAS ou équivalent, inclus pose, dépose et balisage éventuel</v>
      </c>
      <c r="D23" s="40" t="s">
        <v>249</v>
      </c>
      <c r="E23" s="40" t="s">
        <v>277</v>
      </c>
      <c r="F23" s="40"/>
      <c r="G23" s="40"/>
      <c r="H23" s="41" t="s">
        <v>98</v>
      </c>
      <c r="I23" s="42" t="s">
        <v>99</v>
      </c>
      <c r="J23" s="19"/>
      <c r="K23" s="20"/>
    </row>
    <row r="24" spans="1:11" ht="50.1" customHeight="1" x14ac:dyDescent="0.25">
      <c r="A24" s="39">
        <v>18</v>
      </c>
      <c r="B24" s="16"/>
      <c r="C2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RUBALISE ou équivalent, inclus pose, dépose et balisage éventuel</v>
      </c>
      <c r="D24" s="40" t="s">
        <v>249</v>
      </c>
      <c r="E24" s="40" t="s">
        <v>277</v>
      </c>
      <c r="F24" s="40"/>
      <c r="G24" s="40"/>
      <c r="H24" s="41" t="s">
        <v>100</v>
      </c>
      <c r="I24" s="42" t="s">
        <v>99</v>
      </c>
      <c r="J24" s="19"/>
      <c r="K24" s="20"/>
    </row>
    <row r="25" spans="1:11" ht="50.1" customHeight="1" x14ac:dyDescent="0.25">
      <c r="A25" s="39">
        <v>19</v>
      </c>
      <c r="B25" s="16"/>
      <c r="C2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Soupape /  /  / Soupape de sécurité 10,2b 1/2G</v>
      </c>
      <c r="D25" s="40" t="s">
        <v>249</v>
      </c>
      <c r="E25" s="40" t="s">
        <v>278</v>
      </c>
      <c r="F25" s="40"/>
      <c r="G25" s="40"/>
      <c r="H25" s="41" t="s">
        <v>279</v>
      </c>
      <c r="I25" s="42" t="s">
        <v>21</v>
      </c>
      <c r="J25" s="19"/>
      <c r="K25" s="20"/>
    </row>
    <row r="26" spans="1:11" ht="50.1" customHeight="1" x14ac:dyDescent="0.25">
      <c r="A26" s="39">
        <v>20</v>
      </c>
      <c r="B26" s="16"/>
      <c r="C2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15</v>
      </c>
      <c r="D26" s="40" t="s">
        <v>249</v>
      </c>
      <c r="E26" s="40" t="s">
        <v>280</v>
      </c>
      <c r="F26" s="40"/>
      <c r="G26" s="40"/>
      <c r="H26" s="41" t="s">
        <v>281</v>
      </c>
      <c r="I26" s="42" t="s">
        <v>99</v>
      </c>
      <c r="J26" s="19"/>
      <c r="K26" s="20"/>
    </row>
    <row r="27" spans="1:11" ht="50.1" customHeight="1" x14ac:dyDescent="0.25">
      <c r="A27" s="39">
        <v>21</v>
      </c>
      <c r="B27" s="16"/>
      <c r="C2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 xml:space="preserve">Chapitre 3 - COMPRESSEURS / Tube de distribution d'air /  /  / Tubes de distribution d’air comprimé tubes inox de type Sertinox ou équivalent et dimensionnées pour une pression de 16 bars sur le réseau en DN 32 </v>
      </c>
      <c r="D27" s="40" t="s">
        <v>249</v>
      </c>
      <c r="E27" s="40" t="s">
        <v>280</v>
      </c>
      <c r="F27" s="40"/>
      <c r="G27" s="40"/>
      <c r="H27" s="41" t="s">
        <v>282</v>
      </c>
      <c r="I27" s="42" t="s">
        <v>99</v>
      </c>
      <c r="J27" s="19"/>
      <c r="K27" s="20"/>
    </row>
    <row r="28" spans="1:11" ht="50.1" customHeight="1" x14ac:dyDescent="0.25">
      <c r="A28" s="39">
        <v>22</v>
      </c>
      <c r="B28" s="16"/>
      <c r="C2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40</v>
      </c>
      <c r="D28" s="40" t="s">
        <v>249</v>
      </c>
      <c r="E28" s="40" t="s">
        <v>280</v>
      </c>
      <c r="F28" s="40"/>
      <c r="G28" s="40"/>
      <c r="H28" s="41" t="s">
        <v>283</v>
      </c>
      <c r="I28" s="42" t="s">
        <v>99</v>
      </c>
      <c r="J28" s="19"/>
      <c r="K28" s="20"/>
    </row>
    <row r="29" spans="1:11" ht="50.1" customHeight="1" x14ac:dyDescent="0.25">
      <c r="A29" s="39">
        <v>23</v>
      </c>
      <c r="B29" s="16"/>
      <c r="C2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50</v>
      </c>
      <c r="D29" s="40" t="s">
        <v>249</v>
      </c>
      <c r="E29" s="40" t="s">
        <v>280</v>
      </c>
      <c r="F29" s="40"/>
      <c r="G29" s="40"/>
      <c r="H29" s="41" t="s">
        <v>284</v>
      </c>
      <c r="I29" s="42" t="s">
        <v>99</v>
      </c>
      <c r="J29" s="19"/>
      <c r="K29" s="20"/>
    </row>
    <row r="30" spans="1:11" ht="50.1" customHeight="1" x14ac:dyDescent="0.25">
      <c r="A30" s="39">
        <v>24</v>
      </c>
      <c r="B30" s="16"/>
      <c r="C3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60</v>
      </c>
      <c r="D30" s="40" t="s">
        <v>249</v>
      </c>
      <c r="E30" s="40" t="s">
        <v>280</v>
      </c>
      <c r="F30" s="40"/>
      <c r="G30" s="40"/>
      <c r="H30" s="41" t="s">
        <v>285</v>
      </c>
      <c r="I30" s="42" t="s">
        <v>99</v>
      </c>
      <c r="J30" s="19"/>
      <c r="K30" s="20"/>
    </row>
    <row r="31" spans="1:11" ht="50.1" customHeight="1" x14ac:dyDescent="0.25">
      <c r="A31" s="39">
        <v>25</v>
      </c>
      <c r="B31" s="16"/>
      <c r="C3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80</v>
      </c>
      <c r="D31" s="40" t="s">
        <v>249</v>
      </c>
      <c r="E31" s="40" t="s">
        <v>280</v>
      </c>
      <c r="F31" s="40"/>
      <c r="G31" s="40"/>
      <c r="H31" s="41" t="s">
        <v>286</v>
      </c>
      <c r="I31" s="42" t="s">
        <v>99</v>
      </c>
      <c r="J31" s="19"/>
      <c r="K31" s="20"/>
    </row>
    <row r="32" spans="1:11" ht="50.1" customHeight="1" x14ac:dyDescent="0.25">
      <c r="A32" s="39">
        <v>26</v>
      </c>
      <c r="B32" s="16"/>
      <c r="C3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- 4KW</v>
      </c>
      <c r="D32" s="40" t="s">
        <v>249</v>
      </c>
      <c r="E32" s="40" t="s">
        <v>287</v>
      </c>
      <c r="F32" s="40" t="s">
        <v>261</v>
      </c>
      <c r="G32" s="40"/>
      <c r="H32" s="41" t="s">
        <v>288</v>
      </c>
      <c r="I32" s="42" t="s">
        <v>21</v>
      </c>
      <c r="J32" s="19"/>
      <c r="K32" s="20"/>
    </row>
    <row r="33" spans="1:11" ht="50.1" customHeight="1" x14ac:dyDescent="0.25">
      <c r="A33" s="39">
        <v>27</v>
      </c>
      <c r="B33" s="16"/>
      <c r="C3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- 5,5KW</v>
      </c>
      <c r="D33" s="40" t="s">
        <v>249</v>
      </c>
      <c r="E33" s="40" t="s">
        <v>287</v>
      </c>
      <c r="F33" s="40" t="s">
        <v>261</v>
      </c>
      <c r="G33" s="40"/>
      <c r="H33" s="41" t="s">
        <v>289</v>
      </c>
      <c r="I33" s="42" t="s">
        <v>21</v>
      </c>
      <c r="J33" s="19"/>
      <c r="K33" s="20"/>
    </row>
    <row r="34" spans="1:11" ht="50.1" customHeight="1" x14ac:dyDescent="0.25">
      <c r="A34" s="39">
        <v>28</v>
      </c>
      <c r="B34" s="16"/>
      <c r="C3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- 7,5KW</v>
      </c>
      <c r="D34" s="40" t="s">
        <v>249</v>
      </c>
      <c r="E34" s="40" t="s">
        <v>287</v>
      </c>
      <c r="F34" s="40" t="s">
        <v>261</v>
      </c>
      <c r="G34" s="40"/>
      <c r="H34" s="41" t="s">
        <v>290</v>
      </c>
      <c r="I34" s="42" t="s">
        <v>21</v>
      </c>
      <c r="J34" s="19"/>
      <c r="K34" s="20"/>
    </row>
    <row r="35" spans="1:11" ht="50.1" customHeight="1" x14ac:dyDescent="0.25">
      <c r="A35" s="39">
        <v>29</v>
      </c>
      <c r="B35" s="16"/>
      <c r="C3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- 4KW</v>
      </c>
      <c r="D35" s="40" t="s">
        <v>249</v>
      </c>
      <c r="E35" s="40" t="s">
        <v>287</v>
      </c>
      <c r="F35" s="40" t="s">
        <v>266</v>
      </c>
      <c r="G35" s="40"/>
      <c r="H35" s="41" t="s">
        <v>291</v>
      </c>
      <c r="I35" s="42" t="s">
        <v>21</v>
      </c>
      <c r="J35" s="19"/>
      <c r="K35" s="20"/>
    </row>
    <row r="36" spans="1:11" ht="50.1" customHeight="1" x14ac:dyDescent="0.25">
      <c r="A36" s="39">
        <v>30</v>
      </c>
      <c r="B36" s="16"/>
      <c r="C3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- 5,5KW</v>
      </c>
      <c r="D36" s="40" t="s">
        <v>249</v>
      </c>
      <c r="E36" s="40" t="s">
        <v>287</v>
      </c>
      <c r="F36" s="40" t="s">
        <v>266</v>
      </c>
      <c r="G36" s="40"/>
      <c r="H36" s="41" t="s">
        <v>292</v>
      </c>
      <c r="I36" s="42" t="s">
        <v>21</v>
      </c>
      <c r="J36" s="19"/>
      <c r="K36" s="20"/>
    </row>
    <row r="37" spans="1:11" ht="50.1" customHeight="1" x14ac:dyDescent="0.25">
      <c r="A37" s="39">
        <v>31</v>
      </c>
      <c r="B37" s="16"/>
      <c r="C3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- 7,5KW</v>
      </c>
      <c r="D37" s="40" t="s">
        <v>249</v>
      </c>
      <c r="E37" s="40" t="s">
        <v>287</v>
      </c>
      <c r="F37" s="40" t="s">
        <v>266</v>
      </c>
      <c r="G37" s="40"/>
      <c r="H37" s="41" t="s">
        <v>293</v>
      </c>
      <c r="I37" s="42" t="s">
        <v>21</v>
      </c>
      <c r="J37" s="19"/>
      <c r="K37" s="20"/>
    </row>
    <row r="38" spans="1:11" ht="50.1" customHeight="1" x14ac:dyDescent="0.25">
      <c r="A38" s="39">
        <v>32</v>
      </c>
      <c r="B38" s="16"/>
      <c r="C3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- 4KW</v>
      </c>
      <c r="D38" s="40" t="s">
        <v>249</v>
      </c>
      <c r="E38" s="40" t="s">
        <v>294</v>
      </c>
      <c r="F38" s="40" t="s">
        <v>261</v>
      </c>
      <c r="G38" s="40"/>
      <c r="H38" s="41" t="s">
        <v>295</v>
      </c>
      <c r="I38" s="42" t="s">
        <v>21</v>
      </c>
      <c r="J38" s="19"/>
      <c r="K38" s="20"/>
    </row>
    <row r="39" spans="1:11" ht="50.1" customHeight="1" x14ac:dyDescent="0.25">
      <c r="A39" s="39">
        <v>33</v>
      </c>
      <c r="B39" s="16"/>
      <c r="C3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- 5,5KW</v>
      </c>
      <c r="D39" s="40" t="s">
        <v>249</v>
      </c>
      <c r="E39" s="40" t="s">
        <v>294</v>
      </c>
      <c r="F39" s="40" t="s">
        <v>261</v>
      </c>
      <c r="G39" s="40"/>
      <c r="H39" s="41" t="s">
        <v>296</v>
      </c>
      <c r="I39" s="42" t="s">
        <v>21</v>
      </c>
      <c r="J39" s="19"/>
      <c r="K39" s="20"/>
    </row>
    <row r="40" spans="1:11" ht="50.1" customHeight="1" x14ac:dyDescent="0.25">
      <c r="A40" s="39">
        <v>34</v>
      </c>
      <c r="B40" s="16"/>
      <c r="C4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- 7,5KW</v>
      </c>
      <c r="D40" s="40" t="s">
        <v>249</v>
      </c>
      <c r="E40" s="40" t="s">
        <v>294</v>
      </c>
      <c r="F40" s="40" t="s">
        <v>261</v>
      </c>
      <c r="G40" s="40"/>
      <c r="H40" s="41" t="s">
        <v>297</v>
      </c>
      <c r="I40" s="42" t="s">
        <v>21</v>
      </c>
      <c r="J40" s="19"/>
      <c r="K40" s="20"/>
    </row>
    <row r="41" spans="1:11" ht="50.1" customHeight="1" x14ac:dyDescent="0.25">
      <c r="A41" s="39">
        <v>35</v>
      </c>
      <c r="B41" s="16"/>
      <c r="C4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15 bars /  / Compresseur à pistons sur châssis non insonnorisé(sans cuve) - 3 phasé - 15 bars - 7,5KW</v>
      </c>
      <c r="D41" s="40" t="s">
        <v>249</v>
      </c>
      <c r="E41" s="40" t="s">
        <v>294</v>
      </c>
      <c r="F41" s="40" t="s">
        <v>266</v>
      </c>
      <c r="G41" s="40"/>
      <c r="H41" s="41" t="s">
        <v>298</v>
      </c>
      <c r="I41" s="42" t="s">
        <v>21</v>
      </c>
      <c r="J41" s="19"/>
      <c r="K41" s="20"/>
    </row>
    <row r="42" spans="1:11" ht="50.1" customHeight="1" x14ac:dyDescent="0.25">
      <c r="A42" s="39">
        <v>36</v>
      </c>
      <c r="B42" s="16"/>
      <c r="C4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- 4KW</v>
      </c>
      <c r="D42" s="40" t="s">
        <v>249</v>
      </c>
      <c r="E42" s="40" t="s">
        <v>299</v>
      </c>
      <c r="F42" s="40" t="s">
        <v>300</v>
      </c>
      <c r="G42" s="40"/>
      <c r="H42" s="41" t="s">
        <v>301</v>
      </c>
      <c r="I42" s="42" t="s">
        <v>21</v>
      </c>
      <c r="J42" s="19"/>
      <c r="K42" s="20"/>
    </row>
    <row r="43" spans="1:11" ht="50.1" customHeight="1" x14ac:dyDescent="0.25">
      <c r="A43" s="39">
        <v>37</v>
      </c>
      <c r="B43" s="16"/>
      <c r="C4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- 5,5KW</v>
      </c>
      <c r="D43" s="40" t="s">
        <v>249</v>
      </c>
      <c r="E43" s="40" t="s">
        <v>299</v>
      </c>
      <c r="F43" s="40" t="s">
        <v>300</v>
      </c>
      <c r="G43" s="40"/>
      <c r="H43" s="41" t="s">
        <v>302</v>
      </c>
      <c r="I43" s="42" t="s">
        <v>21</v>
      </c>
      <c r="J43" s="19"/>
      <c r="K43" s="20"/>
    </row>
    <row r="44" spans="1:11" ht="50.1" customHeight="1" x14ac:dyDescent="0.25">
      <c r="A44" s="39">
        <v>38</v>
      </c>
      <c r="B44" s="16"/>
      <c r="C4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- 7,5KW</v>
      </c>
      <c r="D44" s="40" t="s">
        <v>249</v>
      </c>
      <c r="E44" s="40" t="s">
        <v>299</v>
      </c>
      <c r="F44" s="40" t="s">
        <v>300</v>
      </c>
      <c r="G44" s="40"/>
      <c r="H44" s="41" t="s">
        <v>303</v>
      </c>
      <c r="I44" s="42" t="s">
        <v>21</v>
      </c>
      <c r="J44" s="19"/>
      <c r="K44" s="20"/>
    </row>
    <row r="45" spans="1:11" ht="50.1" customHeight="1" x14ac:dyDescent="0.25">
      <c r="A45" s="39">
        <v>39</v>
      </c>
      <c r="B45" s="16"/>
      <c r="C4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- 11KW</v>
      </c>
      <c r="D45" s="40" t="s">
        <v>249</v>
      </c>
      <c r="E45" s="40" t="s">
        <v>299</v>
      </c>
      <c r="F45" s="40" t="s">
        <v>300</v>
      </c>
      <c r="G45" s="40"/>
      <c r="H45" s="41" t="s">
        <v>304</v>
      </c>
      <c r="I45" s="42" t="s">
        <v>21</v>
      </c>
      <c r="J45" s="19"/>
      <c r="K45" s="20"/>
    </row>
    <row r="46" spans="1:11" ht="50.1" customHeight="1" x14ac:dyDescent="0.25">
      <c r="A46" s="39">
        <v>40</v>
      </c>
      <c r="B46" s="16"/>
      <c r="C4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- 15KW</v>
      </c>
      <c r="D46" s="40" t="s">
        <v>249</v>
      </c>
      <c r="E46" s="40" t="s">
        <v>299</v>
      </c>
      <c r="F46" s="40" t="s">
        <v>300</v>
      </c>
      <c r="G46" s="40"/>
      <c r="H46" s="41" t="s">
        <v>305</v>
      </c>
      <c r="I46" s="42" t="s">
        <v>21</v>
      </c>
      <c r="J46" s="19"/>
      <c r="K46" s="20"/>
    </row>
    <row r="47" spans="1:11" ht="50.1" customHeight="1" x14ac:dyDescent="0.25">
      <c r="A47" s="39">
        <v>41</v>
      </c>
      <c r="B47" s="16"/>
      <c r="C4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- 18KW</v>
      </c>
      <c r="D47" s="40" t="s">
        <v>249</v>
      </c>
      <c r="E47" s="40" t="s">
        <v>299</v>
      </c>
      <c r="F47" s="40" t="s">
        <v>300</v>
      </c>
      <c r="G47" s="40"/>
      <c r="H47" s="41" t="s">
        <v>306</v>
      </c>
      <c r="I47" s="42" t="s">
        <v>21</v>
      </c>
      <c r="J47" s="19"/>
      <c r="K47" s="20"/>
    </row>
    <row r="48" spans="1:11" ht="50.1" customHeight="1" x14ac:dyDescent="0.25">
      <c r="A48" s="39">
        <v>42</v>
      </c>
      <c r="B48" s="16"/>
      <c r="C4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- 22KW</v>
      </c>
      <c r="D48" s="40" t="s">
        <v>249</v>
      </c>
      <c r="E48" s="40" t="s">
        <v>299</v>
      </c>
      <c r="F48" s="40" t="s">
        <v>300</v>
      </c>
      <c r="G48" s="40"/>
      <c r="H48" s="41" t="s">
        <v>307</v>
      </c>
      <c r="I48" s="42" t="s">
        <v>21</v>
      </c>
      <c r="J48" s="19"/>
      <c r="K48" s="20"/>
    </row>
    <row r="49" spans="1:11" ht="50.1" customHeight="1" x14ac:dyDescent="0.25">
      <c r="A49" s="39">
        <v>43</v>
      </c>
      <c r="B49" s="16"/>
      <c r="C4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- 4KW</v>
      </c>
      <c r="D49" s="40" t="s">
        <v>249</v>
      </c>
      <c r="E49" s="40" t="s">
        <v>299</v>
      </c>
      <c r="F49" s="40" t="s">
        <v>308</v>
      </c>
      <c r="G49" s="40"/>
      <c r="H49" s="41" t="s">
        <v>309</v>
      </c>
      <c r="I49" s="42" t="s">
        <v>21</v>
      </c>
      <c r="J49" s="19"/>
      <c r="K49" s="20"/>
    </row>
    <row r="50" spans="1:11" ht="50.1" customHeight="1" x14ac:dyDescent="0.25">
      <c r="A50" s="39">
        <v>44</v>
      </c>
      <c r="B50" s="16"/>
      <c r="C5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- 5,5KW</v>
      </c>
      <c r="D50" s="40" t="s">
        <v>249</v>
      </c>
      <c r="E50" s="40" t="s">
        <v>299</v>
      </c>
      <c r="F50" s="40" t="s">
        <v>308</v>
      </c>
      <c r="G50" s="40"/>
      <c r="H50" s="41" t="s">
        <v>310</v>
      </c>
      <c r="I50" s="42" t="s">
        <v>21</v>
      </c>
      <c r="J50" s="19"/>
      <c r="K50" s="20"/>
    </row>
    <row r="51" spans="1:11" ht="50.1" customHeight="1" x14ac:dyDescent="0.25">
      <c r="A51" s="39">
        <v>45</v>
      </c>
      <c r="B51" s="16"/>
      <c r="C5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- 7,5KW</v>
      </c>
      <c r="D51" s="40" t="s">
        <v>249</v>
      </c>
      <c r="E51" s="40" t="s">
        <v>299</v>
      </c>
      <c r="F51" s="40" t="s">
        <v>308</v>
      </c>
      <c r="G51" s="40"/>
      <c r="H51" s="41" t="s">
        <v>311</v>
      </c>
      <c r="I51" s="42" t="s">
        <v>21</v>
      </c>
      <c r="J51" s="19"/>
      <c r="K51" s="20"/>
    </row>
    <row r="52" spans="1:11" ht="50.1" customHeight="1" x14ac:dyDescent="0.25">
      <c r="A52" s="39">
        <v>46</v>
      </c>
      <c r="B52" s="16"/>
      <c r="C5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- 11KW</v>
      </c>
      <c r="D52" s="40" t="s">
        <v>249</v>
      </c>
      <c r="E52" s="40" t="s">
        <v>299</v>
      </c>
      <c r="F52" s="40" t="s">
        <v>308</v>
      </c>
      <c r="G52" s="40"/>
      <c r="H52" s="41" t="s">
        <v>312</v>
      </c>
      <c r="I52" s="42" t="s">
        <v>21</v>
      </c>
      <c r="J52" s="19"/>
      <c r="K52" s="20"/>
    </row>
    <row r="53" spans="1:11" ht="50.1" customHeight="1" x14ac:dyDescent="0.25">
      <c r="A53" s="39">
        <v>47</v>
      </c>
      <c r="B53" s="16"/>
      <c r="C5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- 15KW</v>
      </c>
      <c r="D53" s="40" t="s">
        <v>249</v>
      </c>
      <c r="E53" s="40" t="s">
        <v>299</v>
      </c>
      <c r="F53" s="40" t="s">
        <v>308</v>
      </c>
      <c r="G53" s="40"/>
      <c r="H53" s="41" t="s">
        <v>313</v>
      </c>
      <c r="I53" s="42" t="s">
        <v>21</v>
      </c>
      <c r="J53" s="19"/>
      <c r="K53" s="20"/>
    </row>
    <row r="54" spans="1:11" ht="50.1" customHeight="1" x14ac:dyDescent="0.25">
      <c r="A54" s="39">
        <v>48</v>
      </c>
      <c r="B54" s="16"/>
      <c r="C5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- 18KW</v>
      </c>
      <c r="D54" s="40" t="s">
        <v>249</v>
      </c>
      <c r="E54" s="40" t="s">
        <v>299</v>
      </c>
      <c r="F54" s="40" t="s">
        <v>308</v>
      </c>
      <c r="G54" s="40"/>
      <c r="H54" s="41" t="s">
        <v>314</v>
      </c>
      <c r="I54" s="42" t="s">
        <v>21</v>
      </c>
      <c r="J54" s="19"/>
      <c r="K54" s="20"/>
    </row>
    <row r="55" spans="1:11" ht="50.1" customHeight="1" x14ac:dyDescent="0.25">
      <c r="A55" s="39">
        <v>49</v>
      </c>
      <c r="B55" s="16"/>
      <c r="C5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- 22KW</v>
      </c>
      <c r="D55" s="40" t="s">
        <v>249</v>
      </c>
      <c r="E55" s="40" t="s">
        <v>299</v>
      </c>
      <c r="F55" s="40" t="s">
        <v>308</v>
      </c>
      <c r="G55" s="40"/>
      <c r="H55" s="41" t="s">
        <v>315</v>
      </c>
      <c r="I55" s="42" t="s">
        <v>21</v>
      </c>
      <c r="J55" s="19"/>
      <c r="K55" s="20"/>
    </row>
    <row r="56" spans="1:11" ht="50.1" customHeight="1" x14ac:dyDescent="0.25">
      <c r="A56" s="39">
        <v>50</v>
      </c>
      <c r="B56" s="16"/>
      <c r="C5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- 4KW</v>
      </c>
      <c r="D56" s="40" t="s">
        <v>249</v>
      </c>
      <c r="E56" s="40" t="s">
        <v>299</v>
      </c>
      <c r="F56" s="40" t="s">
        <v>316</v>
      </c>
      <c r="G56" s="40"/>
      <c r="H56" s="41" t="s">
        <v>317</v>
      </c>
      <c r="I56" s="42" t="s">
        <v>21</v>
      </c>
      <c r="J56" s="19"/>
      <c r="K56" s="20"/>
    </row>
    <row r="57" spans="1:11" ht="50.1" customHeight="1" x14ac:dyDescent="0.25">
      <c r="A57" s="39">
        <v>51</v>
      </c>
      <c r="B57" s="16"/>
      <c r="C5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- 5,5KW</v>
      </c>
      <c r="D57" s="40" t="s">
        <v>249</v>
      </c>
      <c r="E57" s="40" t="s">
        <v>299</v>
      </c>
      <c r="F57" s="40" t="s">
        <v>316</v>
      </c>
      <c r="G57" s="40"/>
      <c r="H57" s="41" t="s">
        <v>318</v>
      </c>
      <c r="I57" s="42" t="s">
        <v>21</v>
      </c>
      <c r="J57" s="19"/>
      <c r="K57" s="20"/>
    </row>
    <row r="58" spans="1:11" ht="50.1" customHeight="1" x14ac:dyDescent="0.25">
      <c r="A58" s="39">
        <v>52</v>
      </c>
      <c r="B58" s="16"/>
      <c r="C5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- 7,5KW</v>
      </c>
      <c r="D58" s="40" t="s">
        <v>249</v>
      </c>
      <c r="E58" s="40" t="s">
        <v>299</v>
      </c>
      <c r="F58" s="40" t="s">
        <v>316</v>
      </c>
      <c r="G58" s="40"/>
      <c r="H58" s="41" t="s">
        <v>319</v>
      </c>
      <c r="I58" s="42" t="s">
        <v>21</v>
      </c>
      <c r="J58" s="19"/>
      <c r="K58" s="20"/>
    </row>
    <row r="59" spans="1:11" ht="50.1" customHeight="1" x14ac:dyDescent="0.25">
      <c r="A59" s="39">
        <v>53</v>
      </c>
      <c r="B59" s="16"/>
      <c r="C5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- 11KW</v>
      </c>
      <c r="D59" s="40" t="s">
        <v>249</v>
      </c>
      <c r="E59" s="40" t="s">
        <v>299</v>
      </c>
      <c r="F59" s="40" t="s">
        <v>316</v>
      </c>
      <c r="G59" s="40"/>
      <c r="H59" s="41" t="s">
        <v>320</v>
      </c>
      <c r="I59" s="42" t="s">
        <v>21</v>
      </c>
      <c r="J59" s="19"/>
      <c r="K59" s="20"/>
    </row>
    <row r="60" spans="1:11" ht="50.1" customHeight="1" x14ac:dyDescent="0.25">
      <c r="A60" s="39">
        <v>54</v>
      </c>
      <c r="B60" s="16"/>
      <c r="C6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- 15KW</v>
      </c>
      <c r="D60" s="40" t="s">
        <v>249</v>
      </c>
      <c r="E60" s="40" t="s">
        <v>299</v>
      </c>
      <c r="F60" s="40" t="s">
        <v>316</v>
      </c>
      <c r="G60" s="40"/>
      <c r="H60" s="41" t="s">
        <v>321</v>
      </c>
      <c r="I60" s="42" t="s">
        <v>21</v>
      </c>
      <c r="J60" s="19"/>
      <c r="K60" s="20"/>
    </row>
    <row r="61" spans="1:11" ht="50.1" customHeight="1" x14ac:dyDescent="0.25">
      <c r="A61" s="39">
        <v>55</v>
      </c>
      <c r="B61" s="16"/>
      <c r="C6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- 18KW</v>
      </c>
      <c r="D61" s="40" t="s">
        <v>249</v>
      </c>
      <c r="E61" s="40" t="s">
        <v>299</v>
      </c>
      <c r="F61" s="40" t="s">
        <v>316</v>
      </c>
      <c r="G61" s="40"/>
      <c r="H61" s="41" t="s">
        <v>322</v>
      </c>
      <c r="I61" s="42" t="s">
        <v>21</v>
      </c>
      <c r="J61" s="19"/>
      <c r="K61" s="20"/>
    </row>
    <row r="62" spans="1:11" ht="50.1" customHeight="1" x14ac:dyDescent="0.25">
      <c r="A62" s="39">
        <v>56</v>
      </c>
      <c r="B62" s="16"/>
      <c r="C6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- 22KW</v>
      </c>
      <c r="D62" s="40" t="s">
        <v>249</v>
      </c>
      <c r="E62" s="40" t="s">
        <v>299</v>
      </c>
      <c r="F62" s="40" t="s">
        <v>316</v>
      </c>
      <c r="G62" s="40"/>
      <c r="H62" s="41" t="s">
        <v>323</v>
      </c>
      <c r="I62" s="42" t="s">
        <v>21</v>
      </c>
      <c r="J62" s="19"/>
      <c r="K62" s="20"/>
    </row>
    <row r="63" spans="1:11" ht="50.1" customHeight="1" x14ac:dyDescent="0.25">
      <c r="A63" s="39">
        <v>57</v>
      </c>
      <c r="B63" s="16"/>
      <c r="C6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- 50L</v>
      </c>
      <c r="D63" s="40" t="s">
        <v>249</v>
      </c>
      <c r="E63" s="40" t="s">
        <v>324</v>
      </c>
      <c r="F63" s="40" t="s">
        <v>261</v>
      </c>
      <c r="G63" s="40" t="s">
        <v>325</v>
      </c>
      <c r="H63" s="41" t="s">
        <v>326</v>
      </c>
      <c r="I63" s="42" t="s">
        <v>21</v>
      </c>
      <c r="J63" s="19"/>
      <c r="K63" s="20"/>
    </row>
    <row r="64" spans="1:11" ht="50.1" customHeight="1" x14ac:dyDescent="0.25">
      <c r="A64" s="39">
        <v>58</v>
      </c>
      <c r="B64" s="16"/>
      <c r="C6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-galvanisée - 11 bars - 100L</v>
      </c>
      <c r="D64" s="40" t="s">
        <v>249</v>
      </c>
      <c r="E64" s="40" t="s">
        <v>324</v>
      </c>
      <c r="F64" s="40" t="s">
        <v>261</v>
      </c>
      <c r="G64" s="40" t="s">
        <v>325</v>
      </c>
      <c r="H64" s="41" t="s">
        <v>327</v>
      </c>
      <c r="I64" s="42" t="s">
        <v>21</v>
      </c>
      <c r="J64" s="19"/>
      <c r="K64" s="20"/>
    </row>
    <row r="65" spans="1:11" ht="50.1" customHeight="1" x14ac:dyDescent="0.25">
      <c r="A65" s="39">
        <v>59</v>
      </c>
      <c r="B65" s="16"/>
      <c r="C6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galvanisée-11 bars - 150L</v>
      </c>
      <c r="D65" s="40" t="s">
        <v>249</v>
      </c>
      <c r="E65" s="40" t="s">
        <v>324</v>
      </c>
      <c r="F65" s="40" t="s">
        <v>261</v>
      </c>
      <c r="G65" s="40" t="s">
        <v>325</v>
      </c>
      <c r="H65" s="41" t="s">
        <v>328</v>
      </c>
      <c r="I65" s="42" t="s">
        <v>21</v>
      </c>
      <c r="J65" s="19"/>
      <c r="K65" s="20"/>
    </row>
    <row r="66" spans="1:11" ht="50.1" customHeight="1" x14ac:dyDescent="0.25">
      <c r="A66" s="39">
        <v>60</v>
      </c>
      <c r="B66" s="16"/>
      <c r="C6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galvanisée- 11 bars - 270L</v>
      </c>
      <c r="D66" s="40" t="s">
        <v>249</v>
      </c>
      <c r="E66" s="40" t="s">
        <v>324</v>
      </c>
      <c r="F66" s="40" t="s">
        <v>261</v>
      </c>
      <c r="G66" s="40" t="s">
        <v>325</v>
      </c>
      <c r="H66" s="41" t="s">
        <v>329</v>
      </c>
      <c r="I66" s="42" t="s">
        <v>21</v>
      </c>
      <c r="J66" s="19"/>
      <c r="K66" s="20"/>
    </row>
    <row r="67" spans="1:11" ht="50.1" customHeight="1" x14ac:dyDescent="0.25">
      <c r="A67" s="39">
        <v>61</v>
      </c>
      <c r="B67" s="16"/>
      <c r="C6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- 500L</v>
      </c>
      <c r="D67" s="40" t="s">
        <v>249</v>
      </c>
      <c r="E67" s="40" t="s">
        <v>324</v>
      </c>
      <c r="F67" s="40" t="s">
        <v>261</v>
      </c>
      <c r="G67" s="40" t="s">
        <v>325</v>
      </c>
      <c r="H67" s="41" t="s">
        <v>330</v>
      </c>
      <c r="I67" s="42" t="s">
        <v>21</v>
      </c>
      <c r="J67" s="19"/>
      <c r="K67" s="20"/>
    </row>
    <row r="68" spans="1:11" ht="50.1" customHeight="1" x14ac:dyDescent="0.25">
      <c r="A68" s="39">
        <v>62</v>
      </c>
      <c r="B68" s="16"/>
      <c r="C6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- 270L</v>
      </c>
      <c r="D68" s="40" t="s">
        <v>249</v>
      </c>
      <c r="E68" s="40" t="s">
        <v>324</v>
      </c>
      <c r="F68" s="40" t="s">
        <v>261</v>
      </c>
      <c r="G68" s="40" t="s">
        <v>331</v>
      </c>
      <c r="H68" s="41" t="s">
        <v>332</v>
      </c>
      <c r="I68" s="42" t="s">
        <v>21</v>
      </c>
      <c r="J68" s="19"/>
      <c r="K68" s="20"/>
    </row>
    <row r="69" spans="1:11" ht="50.1" customHeight="1" x14ac:dyDescent="0.25">
      <c r="A69" s="39">
        <v>63</v>
      </c>
      <c r="B69" s="16"/>
      <c r="C6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- 500L</v>
      </c>
      <c r="D69" s="40" t="s">
        <v>249</v>
      </c>
      <c r="E69" s="40" t="s">
        <v>324</v>
      </c>
      <c r="F69" s="40" t="s">
        <v>261</v>
      </c>
      <c r="G69" s="40" t="s">
        <v>331</v>
      </c>
      <c r="H69" s="41" t="s">
        <v>333</v>
      </c>
      <c r="I69" s="42" t="s">
        <v>21</v>
      </c>
      <c r="J69" s="19"/>
      <c r="K69" s="20"/>
    </row>
    <row r="70" spans="1:11" ht="50.1" customHeight="1" x14ac:dyDescent="0.25">
      <c r="A70" s="39">
        <v>64</v>
      </c>
      <c r="B70" s="16"/>
      <c r="C7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- 710L</v>
      </c>
      <c r="D70" s="40" t="s">
        <v>249</v>
      </c>
      <c r="E70" s="40" t="s">
        <v>324</v>
      </c>
      <c r="F70" s="40" t="s">
        <v>261</v>
      </c>
      <c r="G70" s="40" t="s">
        <v>331</v>
      </c>
      <c r="H70" s="41" t="s">
        <v>334</v>
      </c>
      <c r="I70" s="42" t="s">
        <v>21</v>
      </c>
      <c r="J70" s="19"/>
      <c r="K70" s="20"/>
    </row>
    <row r="71" spans="1:11" ht="50.1" customHeight="1" x14ac:dyDescent="0.25">
      <c r="A71" s="39">
        <v>65</v>
      </c>
      <c r="B71" s="16"/>
      <c r="C7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- 900L</v>
      </c>
      <c r="D71" s="40" t="s">
        <v>249</v>
      </c>
      <c r="E71" s="40" t="s">
        <v>324</v>
      </c>
      <c r="F71" s="40" t="s">
        <v>261</v>
      </c>
      <c r="G71" s="40" t="s">
        <v>331</v>
      </c>
      <c r="H71" s="41" t="s">
        <v>335</v>
      </c>
      <c r="I71" s="42" t="s">
        <v>21</v>
      </c>
      <c r="J71" s="19"/>
      <c r="K71" s="20"/>
    </row>
    <row r="72" spans="1:11" ht="50.1" customHeight="1" x14ac:dyDescent="0.25">
      <c r="A72" s="39">
        <v>66</v>
      </c>
      <c r="B72" s="16"/>
      <c r="C7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- 50L</v>
      </c>
      <c r="D72" s="40" t="s">
        <v>249</v>
      </c>
      <c r="E72" s="40" t="s">
        <v>324</v>
      </c>
      <c r="F72" s="40" t="s">
        <v>266</v>
      </c>
      <c r="G72" s="40" t="s">
        <v>325</v>
      </c>
      <c r="H72" s="41" t="s">
        <v>336</v>
      </c>
      <c r="I72" s="42" t="s">
        <v>21</v>
      </c>
      <c r="J72" s="19"/>
      <c r="K72" s="20"/>
    </row>
    <row r="73" spans="1:11" ht="50.1" customHeight="1" x14ac:dyDescent="0.25">
      <c r="A73" s="39">
        <v>67</v>
      </c>
      <c r="B73" s="16"/>
      <c r="C7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-galvanisée - 15 bars - 100L</v>
      </c>
      <c r="D73" s="40" t="s">
        <v>249</v>
      </c>
      <c r="E73" s="40" t="s">
        <v>324</v>
      </c>
      <c r="F73" s="40" t="s">
        <v>266</v>
      </c>
      <c r="G73" s="40" t="s">
        <v>325</v>
      </c>
      <c r="H73" s="41" t="s">
        <v>337</v>
      </c>
      <c r="I73" s="42" t="s">
        <v>21</v>
      </c>
      <c r="J73" s="19"/>
      <c r="K73" s="20"/>
    </row>
    <row r="74" spans="1:11" ht="50.1" customHeight="1" x14ac:dyDescent="0.25">
      <c r="A74" s="39">
        <v>68</v>
      </c>
      <c r="B74" s="16"/>
      <c r="C7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galvanisée-15 bars - 150L</v>
      </c>
      <c r="D74" s="40" t="s">
        <v>249</v>
      </c>
      <c r="E74" s="40" t="s">
        <v>324</v>
      </c>
      <c r="F74" s="40" t="s">
        <v>266</v>
      </c>
      <c r="G74" s="40" t="s">
        <v>325</v>
      </c>
      <c r="H74" s="41" t="s">
        <v>338</v>
      </c>
      <c r="I74" s="42" t="s">
        <v>21</v>
      </c>
      <c r="J74" s="19"/>
      <c r="K74" s="20"/>
    </row>
    <row r="75" spans="1:11" ht="50.1" customHeight="1" x14ac:dyDescent="0.25">
      <c r="A75" s="39">
        <v>69</v>
      </c>
      <c r="B75" s="16"/>
      <c r="C7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galvanisée- 15 bars - 270L</v>
      </c>
      <c r="D75" s="40" t="s">
        <v>249</v>
      </c>
      <c r="E75" s="40" t="s">
        <v>324</v>
      </c>
      <c r="F75" s="40" t="s">
        <v>266</v>
      </c>
      <c r="G75" s="40" t="s">
        <v>325</v>
      </c>
      <c r="H75" s="41" t="s">
        <v>339</v>
      </c>
      <c r="I75" s="42" t="s">
        <v>21</v>
      </c>
      <c r="J75" s="19"/>
      <c r="K75" s="20"/>
    </row>
    <row r="76" spans="1:11" ht="50.1" customHeight="1" x14ac:dyDescent="0.25">
      <c r="A76" s="39">
        <v>70</v>
      </c>
      <c r="B76" s="16"/>
      <c r="C7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- 500L</v>
      </c>
      <c r="D76" s="40" t="s">
        <v>249</v>
      </c>
      <c r="E76" s="40" t="s">
        <v>324</v>
      </c>
      <c r="F76" s="40" t="s">
        <v>266</v>
      </c>
      <c r="G76" s="40" t="s">
        <v>325</v>
      </c>
      <c r="H76" s="41" t="s">
        <v>340</v>
      </c>
      <c r="I76" s="42" t="s">
        <v>21</v>
      </c>
      <c r="J76" s="19"/>
      <c r="K76" s="20"/>
    </row>
    <row r="77" spans="1:11" ht="50.1" customHeight="1" x14ac:dyDescent="0.25">
      <c r="A77" s="39">
        <v>71</v>
      </c>
      <c r="B77" s="16"/>
      <c r="C7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- 270L</v>
      </c>
      <c r="D77" s="40" t="s">
        <v>249</v>
      </c>
      <c r="E77" s="40" t="s">
        <v>324</v>
      </c>
      <c r="F77" s="40" t="s">
        <v>266</v>
      </c>
      <c r="G77" s="40" t="s">
        <v>331</v>
      </c>
      <c r="H77" s="41" t="s">
        <v>341</v>
      </c>
      <c r="I77" s="42" t="s">
        <v>21</v>
      </c>
      <c r="J77" s="19"/>
      <c r="K77" s="20"/>
    </row>
    <row r="78" spans="1:11" ht="50.1" customHeight="1" x14ac:dyDescent="0.25">
      <c r="A78" s="39">
        <v>72</v>
      </c>
      <c r="B78" s="16"/>
      <c r="C7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- 500L</v>
      </c>
      <c r="D78" s="40" t="s">
        <v>249</v>
      </c>
      <c r="E78" s="40" t="s">
        <v>324</v>
      </c>
      <c r="F78" s="40" t="s">
        <v>266</v>
      </c>
      <c r="G78" s="40" t="s">
        <v>331</v>
      </c>
      <c r="H78" s="41" t="s">
        <v>342</v>
      </c>
      <c r="I78" s="42" t="s">
        <v>21</v>
      </c>
      <c r="J78" s="19"/>
      <c r="K78" s="20"/>
    </row>
    <row r="79" spans="1:11" ht="50.1" customHeight="1" x14ac:dyDescent="0.25">
      <c r="A79" s="39">
        <v>73</v>
      </c>
      <c r="B79" s="16"/>
      <c r="C7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- 710L</v>
      </c>
      <c r="D79" s="40" t="s">
        <v>249</v>
      </c>
      <c r="E79" s="40" t="s">
        <v>324</v>
      </c>
      <c r="F79" s="40" t="s">
        <v>266</v>
      </c>
      <c r="G79" s="40" t="s">
        <v>331</v>
      </c>
      <c r="H79" s="41" t="s">
        <v>343</v>
      </c>
      <c r="I79" s="42" t="s">
        <v>21</v>
      </c>
      <c r="J79" s="19"/>
      <c r="K79" s="20"/>
    </row>
    <row r="80" spans="1:11" ht="50.1" customHeight="1" x14ac:dyDescent="0.25">
      <c r="A80" s="39">
        <v>74</v>
      </c>
      <c r="B80" s="16"/>
      <c r="C8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- 900L</v>
      </c>
      <c r="D80" s="40" t="s">
        <v>249</v>
      </c>
      <c r="E80" s="40" t="s">
        <v>324</v>
      </c>
      <c r="F80" s="40" t="s">
        <v>266</v>
      </c>
      <c r="G80" s="40" t="s">
        <v>331</v>
      </c>
      <c r="H80" s="41" t="s">
        <v>344</v>
      </c>
      <c r="I80" s="42" t="s">
        <v>21</v>
      </c>
      <c r="J80" s="19"/>
      <c r="K80" s="20"/>
    </row>
    <row r="81" spans="1:11" ht="50.1" customHeight="1" x14ac:dyDescent="0.25">
      <c r="A81" s="39">
        <v>75</v>
      </c>
      <c r="B81" s="16"/>
      <c r="C8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16mm</v>
      </c>
      <c r="D81" s="40" t="s">
        <v>249</v>
      </c>
      <c r="E81" s="40" t="s">
        <v>345</v>
      </c>
      <c r="F81" s="40"/>
      <c r="G81" s="40"/>
      <c r="H81" s="41" t="s">
        <v>346</v>
      </c>
      <c r="I81" s="42" t="s">
        <v>27</v>
      </c>
      <c r="J81" s="19"/>
      <c r="K81" s="20"/>
    </row>
    <row r="82" spans="1:11" ht="50.1" customHeight="1" x14ac:dyDescent="0.25">
      <c r="A82" s="39">
        <v>76</v>
      </c>
      <c r="B82" s="16"/>
      <c r="C8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19mm</v>
      </c>
      <c r="D82" s="40" t="s">
        <v>249</v>
      </c>
      <c r="E82" s="40" t="s">
        <v>345</v>
      </c>
      <c r="F82" s="40"/>
      <c r="G82" s="40"/>
      <c r="H82" s="41" t="s">
        <v>347</v>
      </c>
      <c r="I82" s="42" t="s">
        <v>27</v>
      </c>
      <c r="J82" s="19"/>
      <c r="K82" s="20"/>
    </row>
    <row r="83" spans="1:11" ht="50.1" customHeight="1" x14ac:dyDescent="0.25">
      <c r="A83" s="39">
        <v>77</v>
      </c>
      <c r="B83" s="16"/>
      <c r="C8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25mm</v>
      </c>
      <c r="D83" s="40" t="s">
        <v>249</v>
      </c>
      <c r="E83" s="40" t="s">
        <v>345</v>
      </c>
      <c r="F83" s="40"/>
      <c r="G83" s="40"/>
      <c r="H83" s="41" t="s">
        <v>348</v>
      </c>
      <c r="I83" s="42" t="s">
        <v>27</v>
      </c>
      <c r="J83" s="19"/>
      <c r="K83" s="20"/>
    </row>
    <row r="84" spans="1:11" ht="50.1" customHeight="1" x14ac:dyDescent="0.25">
      <c r="A84" s="39">
        <v>78</v>
      </c>
      <c r="B84" s="16"/>
      <c r="C8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32mm</v>
      </c>
      <c r="D84" s="40" t="s">
        <v>249</v>
      </c>
      <c r="E84" s="40" t="s">
        <v>345</v>
      </c>
      <c r="F84" s="40"/>
      <c r="G84" s="40"/>
      <c r="H84" s="41" t="s">
        <v>349</v>
      </c>
      <c r="I84" s="42" t="s">
        <v>27</v>
      </c>
      <c r="J84" s="19"/>
      <c r="K84" s="20"/>
    </row>
    <row r="85" spans="1:11" ht="50.1" customHeight="1" x14ac:dyDescent="0.25">
      <c r="A85" s="39">
        <v>79</v>
      </c>
      <c r="B85" s="16"/>
      <c r="C8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1/2'' pour flexible diamètre 16 (1SSN)</v>
      </c>
      <c r="D85" s="40" t="s">
        <v>249</v>
      </c>
      <c r="E85" s="40" t="s">
        <v>350</v>
      </c>
      <c r="F85" s="40"/>
      <c r="G85" s="40"/>
      <c r="H85" s="41" t="s">
        <v>351</v>
      </c>
      <c r="I85" s="44" t="s">
        <v>21</v>
      </c>
      <c r="J85" s="19"/>
      <c r="K85" s="20"/>
    </row>
    <row r="86" spans="1:11" ht="50.1" customHeight="1" x14ac:dyDescent="0.25">
      <c r="A86" s="39">
        <v>80</v>
      </c>
      <c r="B86" s="16"/>
      <c r="C8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1/2'' pour flexible diamètre 16 (1SSN)</v>
      </c>
      <c r="D86" s="40" t="s">
        <v>249</v>
      </c>
      <c r="E86" s="40" t="s">
        <v>350</v>
      </c>
      <c r="F86" s="40"/>
      <c r="G86" s="40"/>
      <c r="H86" s="41" t="s">
        <v>352</v>
      </c>
      <c r="I86" s="44" t="s">
        <v>21</v>
      </c>
      <c r="J86" s="19"/>
      <c r="K86" s="20"/>
    </row>
    <row r="87" spans="1:11" ht="50.1" customHeight="1" x14ac:dyDescent="0.25">
      <c r="A87" s="39">
        <v>81</v>
      </c>
      <c r="B87" s="16"/>
      <c r="C8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3/4'' pour flexible diamètre 19 (1SSN)</v>
      </c>
      <c r="D87" s="40" t="s">
        <v>249</v>
      </c>
      <c r="E87" s="40" t="s">
        <v>350</v>
      </c>
      <c r="F87" s="40"/>
      <c r="G87" s="40"/>
      <c r="H87" s="41" t="s">
        <v>353</v>
      </c>
      <c r="I87" s="44" t="s">
        <v>21</v>
      </c>
      <c r="J87" s="19"/>
      <c r="K87" s="20"/>
    </row>
    <row r="88" spans="1:11" ht="50.1" customHeight="1" x14ac:dyDescent="0.25">
      <c r="A88" s="39">
        <v>82</v>
      </c>
      <c r="B88" s="16"/>
      <c r="C8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3/4'' pour flexible diamètre 19 (1SSN)</v>
      </c>
      <c r="D88" s="40" t="s">
        <v>249</v>
      </c>
      <c r="E88" s="40" t="s">
        <v>350</v>
      </c>
      <c r="F88" s="40"/>
      <c r="G88" s="40"/>
      <c r="H88" s="41" t="s">
        <v>354</v>
      </c>
      <c r="I88" s="44" t="s">
        <v>21</v>
      </c>
      <c r="J88" s="19"/>
      <c r="K88" s="20"/>
    </row>
    <row r="89" spans="1:11" ht="50.1" customHeight="1" x14ac:dyDescent="0.25">
      <c r="A89" s="39">
        <v>83</v>
      </c>
      <c r="B89" s="16"/>
      <c r="C8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pour flexible diamètre 25 (1SSN)</v>
      </c>
      <c r="D89" s="40" t="s">
        <v>249</v>
      </c>
      <c r="E89" s="40" t="s">
        <v>350</v>
      </c>
      <c r="F89" s="40"/>
      <c r="G89" s="40"/>
      <c r="H89" s="41" t="s">
        <v>355</v>
      </c>
      <c r="I89" s="44" t="s">
        <v>21</v>
      </c>
      <c r="J89" s="19"/>
      <c r="K89" s="20"/>
    </row>
    <row r="90" spans="1:11" ht="50.1" customHeight="1" x14ac:dyDescent="0.25">
      <c r="A90" s="39">
        <v>84</v>
      </c>
      <c r="B90" s="16"/>
      <c r="C9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pour flexible diamètre 25 (1SSN)</v>
      </c>
      <c r="D90" s="40" t="s">
        <v>249</v>
      </c>
      <c r="E90" s="40" t="s">
        <v>350</v>
      </c>
      <c r="F90" s="40"/>
      <c r="G90" s="40"/>
      <c r="H90" s="41" t="s">
        <v>356</v>
      </c>
      <c r="I90" s="44" t="s">
        <v>21</v>
      </c>
      <c r="J90" s="19"/>
      <c r="K90" s="20"/>
    </row>
    <row r="91" spans="1:11" ht="50.1" customHeight="1" x14ac:dyDescent="0.25">
      <c r="A91" s="39">
        <v>85</v>
      </c>
      <c r="B91" s="16"/>
      <c r="C9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1/4'' pour flexible diamètre 32 (1SSN)</v>
      </c>
      <c r="D91" s="40" t="s">
        <v>249</v>
      </c>
      <c r="E91" s="40" t="s">
        <v>350</v>
      </c>
      <c r="F91" s="40"/>
      <c r="G91" s="40"/>
      <c r="H91" s="41" t="s">
        <v>357</v>
      </c>
      <c r="I91" s="44" t="s">
        <v>21</v>
      </c>
      <c r="J91" s="19"/>
      <c r="K91" s="20"/>
    </row>
    <row r="92" spans="1:11" ht="50.1" customHeight="1" x14ac:dyDescent="0.25">
      <c r="A92" s="39">
        <v>86</v>
      </c>
      <c r="B92" s="16"/>
      <c r="C9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1/4''  pour flexible diamètre 32 (1SSN)</v>
      </c>
      <c r="D92" s="40" t="s">
        <v>249</v>
      </c>
      <c r="E92" s="40" t="s">
        <v>350</v>
      </c>
      <c r="F92" s="40"/>
      <c r="G92" s="40"/>
      <c r="H92" s="41" t="s">
        <v>358</v>
      </c>
      <c r="I92" s="44" t="s">
        <v>21</v>
      </c>
      <c r="J92" s="19"/>
      <c r="K92" s="20"/>
    </row>
    <row r="93" spans="1:11" ht="50.1" customHeight="1" x14ac:dyDescent="0.25">
      <c r="A93" s="39">
        <v>87</v>
      </c>
      <c r="B93" s="16"/>
      <c r="C9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30 à 60m3</v>
      </c>
      <c r="D93" s="40" t="s">
        <v>249</v>
      </c>
      <c r="E93" s="40" t="s">
        <v>359</v>
      </c>
      <c r="F93" s="40"/>
      <c r="G93" s="40"/>
      <c r="H93" s="41" t="s">
        <v>360</v>
      </c>
      <c r="I93" s="42" t="s">
        <v>21</v>
      </c>
      <c r="J93" s="19"/>
      <c r="K93" s="20"/>
    </row>
    <row r="94" spans="1:11" ht="50.1" customHeight="1" x14ac:dyDescent="0.25">
      <c r="A94" s="39">
        <v>88</v>
      </c>
      <c r="B94" s="16"/>
      <c r="C9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61m3  à 90m3</v>
      </c>
      <c r="D94" s="40" t="s">
        <v>249</v>
      </c>
      <c r="E94" s="40" t="s">
        <v>359</v>
      </c>
      <c r="F94" s="40"/>
      <c r="G94" s="40"/>
      <c r="H94" s="41" t="s">
        <v>361</v>
      </c>
      <c r="I94" s="42" t="s">
        <v>21</v>
      </c>
      <c r="J94" s="19"/>
      <c r="K94" s="20"/>
    </row>
    <row r="95" spans="1:11" ht="50.1" customHeight="1" x14ac:dyDescent="0.25">
      <c r="A95" s="39">
        <v>89</v>
      </c>
      <c r="B95" s="16"/>
      <c r="C9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91 à 120m3</v>
      </c>
      <c r="D95" s="40" t="s">
        <v>249</v>
      </c>
      <c r="E95" s="40" t="s">
        <v>359</v>
      </c>
      <c r="F95" s="40"/>
      <c r="G95" s="40"/>
      <c r="H95" s="41" t="s">
        <v>362</v>
      </c>
      <c r="I95" s="42" t="s">
        <v>21</v>
      </c>
      <c r="J95" s="19"/>
      <c r="K95" s="20"/>
    </row>
    <row r="96" spans="1:11" ht="50.1" customHeight="1" x14ac:dyDescent="0.25">
      <c r="A96" s="39">
        <v>90</v>
      </c>
      <c r="B96" s="16"/>
      <c r="C9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121 à 160m3</v>
      </c>
      <c r="D96" s="40" t="s">
        <v>249</v>
      </c>
      <c r="E96" s="40" t="s">
        <v>359</v>
      </c>
      <c r="F96" s="40"/>
      <c r="G96" s="40"/>
      <c r="H96" s="41" t="s">
        <v>363</v>
      </c>
      <c r="I96" s="42" t="s">
        <v>21</v>
      </c>
      <c r="J96" s="19"/>
      <c r="K96" s="20"/>
    </row>
    <row r="97" spans="1:11" ht="50.1" customHeight="1" x14ac:dyDescent="0.25">
      <c r="A97" s="39">
        <v>91</v>
      </c>
      <c r="B97" s="16"/>
      <c r="C9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161 à 200m3</v>
      </c>
      <c r="D97" s="40" t="s">
        <v>249</v>
      </c>
      <c r="E97" s="40" t="s">
        <v>359</v>
      </c>
      <c r="F97" s="40"/>
      <c r="G97" s="40"/>
      <c r="H97" s="41" t="s">
        <v>364</v>
      </c>
      <c r="I97" s="42" t="s">
        <v>21</v>
      </c>
      <c r="J97" s="19"/>
      <c r="K97" s="20"/>
    </row>
    <row r="98" spans="1:11" ht="50.1" customHeight="1" x14ac:dyDescent="0.25">
      <c r="A98" s="39">
        <v>92</v>
      </c>
      <c r="B98" s="16"/>
      <c r="C9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201 à 270m3</v>
      </c>
      <c r="D98" s="40" t="s">
        <v>249</v>
      </c>
      <c r="E98" s="40" t="s">
        <v>359</v>
      </c>
      <c r="F98" s="40"/>
      <c r="G98" s="40"/>
      <c r="H98" s="41" t="s">
        <v>365</v>
      </c>
      <c r="I98" s="42" t="s">
        <v>21</v>
      </c>
      <c r="J98" s="19"/>
      <c r="K98" s="20"/>
    </row>
    <row r="99" spans="1:11" ht="50.1" customHeight="1" x14ac:dyDescent="0.25">
      <c r="A99" s="39">
        <v>93</v>
      </c>
      <c r="B99" s="16"/>
      <c r="C9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30 à 60m3</v>
      </c>
      <c r="D99" s="40" t="s">
        <v>249</v>
      </c>
      <c r="E99" s="40" t="s">
        <v>366</v>
      </c>
      <c r="F99" s="40"/>
      <c r="G99" s="40"/>
      <c r="H99" s="41" t="s">
        <v>367</v>
      </c>
      <c r="I99" s="42" t="s">
        <v>21</v>
      </c>
      <c r="J99" s="19"/>
      <c r="K99" s="20"/>
    </row>
    <row r="100" spans="1:11" ht="50.1" customHeight="1" x14ac:dyDescent="0.25">
      <c r="A100" s="39">
        <v>94</v>
      </c>
      <c r="B100" s="16"/>
      <c r="C10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61m3  à 90m3</v>
      </c>
      <c r="D100" s="40" t="s">
        <v>249</v>
      </c>
      <c r="E100" s="40" t="s">
        <v>366</v>
      </c>
      <c r="F100" s="40"/>
      <c r="G100" s="40"/>
      <c r="H100" s="41" t="s">
        <v>368</v>
      </c>
      <c r="I100" s="42" t="s">
        <v>21</v>
      </c>
      <c r="J100" s="19"/>
      <c r="K100" s="20"/>
    </row>
    <row r="101" spans="1:11" ht="50.1" customHeight="1" x14ac:dyDescent="0.25">
      <c r="A101" s="39">
        <v>95</v>
      </c>
      <c r="B101" s="16"/>
      <c r="C10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91 à 120m3</v>
      </c>
      <c r="D101" s="40" t="s">
        <v>249</v>
      </c>
      <c r="E101" s="40" t="s">
        <v>366</v>
      </c>
      <c r="F101" s="40"/>
      <c r="G101" s="40"/>
      <c r="H101" s="41" t="s">
        <v>369</v>
      </c>
      <c r="I101" s="42" t="s">
        <v>21</v>
      </c>
      <c r="J101" s="19"/>
      <c r="K101" s="20"/>
    </row>
    <row r="102" spans="1:11" ht="50.1" customHeight="1" x14ac:dyDescent="0.25">
      <c r="A102" s="39">
        <v>96</v>
      </c>
      <c r="B102" s="16"/>
      <c r="C10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121 à 160m3</v>
      </c>
      <c r="D102" s="40" t="s">
        <v>249</v>
      </c>
      <c r="E102" s="40" t="s">
        <v>366</v>
      </c>
      <c r="F102" s="40"/>
      <c r="G102" s="40"/>
      <c r="H102" s="41" t="s">
        <v>370</v>
      </c>
      <c r="I102" s="42" t="s">
        <v>21</v>
      </c>
      <c r="J102" s="19"/>
      <c r="K102" s="20"/>
    </row>
    <row r="103" spans="1:11" ht="50.1" customHeight="1" x14ac:dyDescent="0.25">
      <c r="A103" s="39">
        <v>97</v>
      </c>
      <c r="B103" s="16"/>
      <c r="C10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161 à 200m3</v>
      </c>
      <c r="D103" s="40" t="s">
        <v>249</v>
      </c>
      <c r="E103" s="40" t="s">
        <v>366</v>
      </c>
      <c r="F103" s="40"/>
      <c r="G103" s="40"/>
      <c r="H103" s="41" t="s">
        <v>371</v>
      </c>
      <c r="I103" s="42" t="s">
        <v>21</v>
      </c>
      <c r="J103" s="19"/>
      <c r="K103" s="20"/>
    </row>
    <row r="104" spans="1:11" ht="50.1" customHeight="1" x14ac:dyDescent="0.25">
      <c r="A104" s="39">
        <v>98</v>
      </c>
      <c r="B104" s="16"/>
      <c r="C10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201 à 270m3</v>
      </c>
      <c r="D104" s="40" t="s">
        <v>249</v>
      </c>
      <c r="E104" s="40" t="s">
        <v>366</v>
      </c>
      <c r="F104" s="40"/>
      <c r="G104" s="40"/>
      <c r="H104" s="41" t="s">
        <v>372</v>
      </c>
      <c r="I104" s="42" t="s">
        <v>21</v>
      </c>
      <c r="J104" s="19"/>
      <c r="K104" s="20"/>
    </row>
    <row r="105" spans="1:11" ht="50.1" customHeight="1" x14ac:dyDescent="0.25">
      <c r="A105" s="39">
        <v>99</v>
      </c>
      <c r="B105" s="16"/>
      <c r="C10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30 à 60m3</v>
      </c>
      <c r="D105" s="40" t="s">
        <v>249</v>
      </c>
      <c r="E105" s="40" t="s">
        <v>250</v>
      </c>
      <c r="F105" s="40"/>
      <c r="G105" s="40"/>
      <c r="H105" s="41" t="s">
        <v>373</v>
      </c>
      <c r="I105" s="42" t="s">
        <v>21</v>
      </c>
      <c r="J105" s="19"/>
      <c r="K105" s="20"/>
    </row>
    <row r="106" spans="1:11" ht="50.1" customHeight="1" x14ac:dyDescent="0.25">
      <c r="A106" s="39">
        <v>100</v>
      </c>
      <c r="B106" s="16"/>
      <c r="C10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61m3  à 90m3</v>
      </c>
      <c r="D106" s="40" t="s">
        <v>249</v>
      </c>
      <c r="E106" s="40" t="s">
        <v>250</v>
      </c>
      <c r="F106" s="40"/>
      <c r="G106" s="40"/>
      <c r="H106" s="41" t="s">
        <v>374</v>
      </c>
      <c r="I106" s="42" t="s">
        <v>21</v>
      </c>
      <c r="J106" s="19"/>
      <c r="K106" s="20"/>
    </row>
    <row r="107" spans="1:11" ht="50.1" customHeight="1" x14ac:dyDescent="0.25">
      <c r="A107" s="39">
        <v>101</v>
      </c>
      <c r="B107" s="16"/>
      <c r="C10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91 à 120m3</v>
      </c>
      <c r="D107" s="40" t="s">
        <v>249</v>
      </c>
      <c r="E107" s="40" t="s">
        <v>250</v>
      </c>
      <c r="F107" s="40"/>
      <c r="G107" s="40"/>
      <c r="H107" s="41" t="s">
        <v>375</v>
      </c>
      <c r="I107" s="42" t="s">
        <v>21</v>
      </c>
      <c r="J107" s="19"/>
      <c r="K107" s="20"/>
    </row>
    <row r="108" spans="1:11" ht="50.1" customHeight="1" x14ac:dyDescent="0.25">
      <c r="A108" s="39">
        <v>102</v>
      </c>
      <c r="B108" s="16"/>
      <c r="C10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121 à 160m3</v>
      </c>
      <c r="D108" s="40" t="s">
        <v>249</v>
      </c>
      <c r="E108" s="40" t="s">
        <v>250</v>
      </c>
      <c r="F108" s="40"/>
      <c r="G108" s="40"/>
      <c r="H108" s="41" t="s">
        <v>376</v>
      </c>
      <c r="I108" s="42" t="s">
        <v>21</v>
      </c>
      <c r="J108" s="19"/>
      <c r="K108" s="20"/>
    </row>
    <row r="109" spans="1:11" ht="50.1" customHeight="1" x14ac:dyDescent="0.25">
      <c r="A109" s="39">
        <v>103</v>
      </c>
      <c r="B109" s="16"/>
      <c r="C10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161 à 200m3</v>
      </c>
      <c r="D109" s="40" t="s">
        <v>249</v>
      </c>
      <c r="E109" s="40" t="s">
        <v>250</v>
      </c>
      <c r="F109" s="40"/>
      <c r="G109" s="40"/>
      <c r="H109" s="41" t="s">
        <v>251</v>
      </c>
      <c r="I109" s="42" t="s">
        <v>21</v>
      </c>
      <c r="J109" s="19"/>
      <c r="K109" s="20"/>
    </row>
    <row r="110" spans="1:11" ht="50.1" customHeight="1" x14ac:dyDescent="0.25">
      <c r="A110" s="39">
        <v>104</v>
      </c>
      <c r="B110" s="16"/>
      <c r="C11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201 à 270m3</v>
      </c>
      <c r="D110" s="40" t="s">
        <v>249</v>
      </c>
      <c r="E110" s="40" t="s">
        <v>250</v>
      </c>
      <c r="F110" s="40"/>
      <c r="G110" s="40"/>
      <c r="H110" s="41" t="s">
        <v>252</v>
      </c>
      <c r="I110" s="42" t="s">
        <v>21</v>
      </c>
      <c r="J110" s="19"/>
      <c r="K110" s="20"/>
    </row>
    <row r="111" spans="1:11" ht="50.1" customHeight="1" x14ac:dyDescent="0.25">
      <c r="A111" s="39">
        <v>105</v>
      </c>
      <c r="B111" s="16"/>
      <c r="C11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16mm</v>
      </c>
      <c r="D111" s="40" t="s">
        <v>249</v>
      </c>
      <c r="E111" s="40" t="s">
        <v>253</v>
      </c>
      <c r="F111" s="40"/>
      <c r="G111" s="40"/>
      <c r="H111" s="41" t="s">
        <v>254</v>
      </c>
      <c r="I111" s="42" t="s">
        <v>27</v>
      </c>
      <c r="J111" s="19"/>
      <c r="K111" s="20"/>
    </row>
    <row r="112" spans="1:11" ht="50.1" customHeight="1" x14ac:dyDescent="0.25">
      <c r="A112" s="39">
        <v>106</v>
      </c>
      <c r="B112" s="16"/>
      <c r="C11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20mm</v>
      </c>
      <c r="D112" s="40" t="s">
        <v>249</v>
      </c>
      <c r="E112" s="40" t="s">
        <v>253</v>
      </c>
      <c r="F112" s="40"/>
      <c r="G112" s="40"/>
      <c r="H112" s="41" t="s">
        <v>255</v>
      </c>
      <c r="I112" s="42" t="s">
        <v>27</v>
      </c>
      <c r="J112" s="19"/>
      <c r="K112" s="20"/>
    </row>
    <row r="113" spans="1:11" ht="50.1" customHeight="1" x14ac:dyDescent="0.25">
      <c r="A113" s="39">
        <v>107</v>
      </c>
      <c r="B113" s="16"/>
      <c r="C11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25mm</v>
      </c>
      <c r="D113" s="40" t="s">
        <v>249</v>
      </c>
      <c r="E113" s="40" t="s">
        <v>253</v>
      </c>
      <c r="F113" s="40"/>
      <c r="G113" s="40"/>
      <c r="H113" s="41" t="s">
        <v>256</v>
      </c>
      <c r="I113" s="42" t="s">
        <v>27</v>
      </c>
      <c r="J113" s="19"/>
      <c r="K113" s="20"/>
    </row>
    <row r="114" spans="1:11" ht="50.1" customHeight="1" x14ac:dyDescent="0.25">
      <c r="A114" s="39">
        <v>108</v>
      </c>
      <c r="B114" s="16"/>
      <c r="C11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32 mm</v>
      </c>
      <c r="D114" s="40" t="s">
        <v>249</v>
      </c>
      <c r="E114" s="40" t="s">
        <v>253</v>
      </c>
      <c r="F114" s="40"/>
      <c r="G114" s="40"/>
      <c r="H114" s="41" t="s">
        <v>257</v>
      </c>
      <c r="I114" s="42" t="s">
        <v>27</v>
      </c>
      <c r="J114" s="19"/>
      <c r="K114" s="20"/>
    </row>
    <row r="115" spans="1:11" ht="50.1" customHeight="1" x14ac:dyDescent="0.25">
      <c r="A115" s="39">
        <v>109</v>
      </c>
      <c r="B115" s="16"/>
      <c r="C11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40mm</v>
      </c>
      <c r="D115" s="40" t="s">
        <v>249</v>
      </c>
      <c r="E115" s="40" t="s">
        <v>253</v>
      </c>
      <c r="F115" s="40"/>
      <c r="G115" s="40"/>
      <c r="H115" s="41" t="s">
        <v>258</v>
      </c>
      <c r="I115" s="42" t="s">
        <v>27</v>
      </c>
      <c r="J115" s="19"/>
      <c r="K115" s="20"/>
    </row>
    <row r="116" spans="1:11" ht="50.1" customHeight="1" x14ac:dyDescent="0.25">
      <c r="A116" s="39">
        <v>110</v>
      </c>
      <c r="B116" s="16"/>
      <c r="C116" s="38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50mm</v>
      </c>
      <c r="D116" s="40" t="s">
        <v>249</v>
      </c>
      <c r="E116" s="40" t="s">
        <v>253</v>
      </c>
      <c r="F116" s="40"/>
      <c r="G116" s="40"/>
      <c r="H116" s="41" t="s">
        <v>259</v>
      </c>
      <c r="I116" s="42" t="s">
        <v>27</v>
      </c>
      <c r="J116" s="19"/>
      <c r="K116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7"/>
  <sheetViews>
    <sheetView zoomScale="85" zoomScaleNormal="85" workbookViewId="0">
      <pane ySplit="6" topLeftCell="A7" activePane="bottomLeft" state="frozen"/>
      <selection pane="bottomLeft" activeCell="C12" sqref="C12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105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MAX(A7:A1090)</f>
        <v>101</v>
      </c>
      <c r="B3" s="10" t="s">
        <v>4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102</v>
      </c>
      <c r="B4" s="12" t="s">
        <v>5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SUBTOTAL(3,D7:D1090)</f>
        <v>101</v>
      </c>
      <c r="B5" s="32">
        <f>SUBTOTAL(3,B7:B1090)</f>
        <v>0</v>
      </c>
      <c r="C5" s="5"/>
      <c r="D5" s="5"/>
      <c r="E5" s="5"/>
      <c r="F5" s="5"/>
      <c r="G5" s="5"/>
      <c r="H5" s="6"/>
      <c r="I5" s="30" t="s">
        <v>6</v>
      </c>
      <c r="J5" s="31">
        <f>SUBTOTAL(9,J7:J1062)</f>
        <v>0</v>
      </c>
      <c r="K5" s="31">
        <f>SUBTOTAL(9,K7:K1062)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7</v>
      </c>
      <c r="B6" s="34" t="s">
        <v>8</v>
      </c>
      <c r="C6" s="34" t="s">
        <v>9</v>
      </c>
      <c r="D6" s="35" t="s">
        <v>10</v>
      </c>
      <c r="E6" s="35" t="s">
        <v>11</v>
      </c>
      <c r="F6" s="35" t="s">
        <v>12</v>
      </c>
      <c r="G6" s="35" t="s">
        <v>13</v>
      </c>
      <c r="H6" s="35" t="s">
        <v>14</v>
      </c>
      <c r="I6" s="14" t="s">
        <v>15</v>
      </c>
      <c r="J6" s="36" t="s">
        <v>16</v>
      </c>
      <c r="K6" s="37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45">
        <v>1</v>
      </c>
      <c r="B7" s="16"/>
      <c r="C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4mm</v>
      </c>
      <c r="D7" s="46" t="s">
        <v>377</v>
      </c>
      <c r="E7" s="46" t="s">
        <v>378</v>
      </c>
      <c r="F7" s="46" t="s">
        <v>379</v>
      </c>
      <c r="G7" s="46"/>
      <c r="H7" s="47" t="s">
        <v>380</v>
      </c>
      <c r="I7" s="42" t="s">
        <v>25</v>
      </c>
      <c r="J7" s="19"/>
      <c r="K7" s="20"/>
    </row>
    <row r="8" spans="1:133" s="21" customFormat="1" ht="63" customHeight="1" x14ac:dyDescent="0.25">
      <c r="A8" s="45">
        <v>2</v>
      </c>
      <c r="B8" s="16"/>
      <c r="C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5mm</v>
      </c>
      <c r="D8" s="46" t="s">
        <v>377</v>
      </c>
      <c r="E8" s="46" t="s">
        <v>378</v>
      </c>
      <c r="F8" s="46" t="s">
        <v>379</v>
      </c>
      <c r="G8" s="46"/>
      <c r="H8" s="47" t="s">
        <v>381</v>
      </c>
      <c r="I8" s="42" t="s">
        <v>25</v>
      </c>
      <c r="J8" s="19"/>
      <c r="K8" s="20"/>
    </row>
    <row r="9" spans="1:133" s="21" customFormat="1" ht="63" customHeight="1" x14ac:dyDescent="0.25">
      <c r="A9" s="45">
        <v>3</v>
      </c>
      <c r="B9" s="16"/>
      <c r="C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6mm</v>
      </c>
      <c r="D9" s="46" t="s">
        <v>377</v>
      </c>
      <c r="E9" s="46" t="s">
        <v>378</v>
      </c>
      <c r="F9" s="46" t="s">
        <v>379</v>
      </c>
      <c r="G9" s="46"/>
      <c r="H9" s="47" t="s">
        <v>382</v>
      </c>
      <c r="I9" s="42" t="s">
        <v>25</v>
      </c>
      <c r="J9" s="19"/>
      <c r="K9" s="20"/>
    </row>
    <row r="10" spans="1:133" s="21" customFormat="1" ht="63" customHeight="1" x14ac:dyDescent="0.25">
      <c r="A10" s="45">
        <v>4</v>
      </c>
      <c r="B10" s="16"/>
      <c r="C1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7mm</v>
      </c>
      <c r="D10" s="46" t="s">
        <v>377</v>
      </c>
      <c r="E10" s="46" t="s">
        <v>378</v>
      </c>
      <c r="F10" s="46" t="s">
        <v>379</v>
      </c>
      <c r="G10" s="46"/>
      <c r="H10" s="47" t="s">
        <v>383</v>
      </c>
      <c r="I10" s="42" t="s">
        <v>25</v>
      </c>
      <c r="J10" s="19"/>
      <c r="K10" s="20"/>
    </row>
    <row r="11" spans="1:133" s="21" customFormat="1" ht="63" customHeight="1" x14ac:dyDescent="0.25">
      <c r="A11" s="45">
        <v>5</v>
      </c>
      <c r="B11" s="23"/>
      <c r="C1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8mm</v>
      </c>
      <c r="D11" s="46" t="s">
        <v>377</v>
      </c>
      <c r="E11" s="46" t="s">
        <v>378</v>
      </c>
      <c r="F11" s="46" t="s">
        <v>379</v>
      </c>
      <c r="G11" s="46"/>
      <c r="H11" s="47" t="s">
        <v>384</v>
      </c>
      <c r="I11" s="42" t="s">
        <v>25</v>
      </c>
      <c r="J11" s="24"/>
      <c r="K11" s="25"/>
    </row>
    <row r="12" spans="1:133" s="21" customFormat="1" ht="63" customHeight="1" x14ac:dyDescent="0.25">
      <c r="A12" s="45">
        <v>6</v>
      </c>
      <c r="B12" s="23"/>
      <c r="C1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9mm</v>
      </c>
      <c r="D12" s="46" t="s">
        <v>377</v>
      </c>
      <c r="E12" s="46" t="s">
        <v>378</v>
      </c>
      <c r="F12" s="46" t="s">
        <v>379</v>
      </c>
      <c r="G12" s="46"/>
      <c r="H12" s="47" t="s">
        <v>385</v>
      </c>
      <c r="I12" s="42" t="s">
        <v>25</v>
      </c>
      <c r="J12" s="24"/>
      <c r="K12" s="25"/>
    </row>
    <row r="13" spans="1:133" s="21" customFormat="1" ht="63" customHeight="1" x14ac:dyDescent="0.25">
      <c r="A13" s="45">
        <v>7</v>
      </c>
      <c r="B13" s="23"/>
      <c r="C1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10mm</v>
      </c>
      <c r="D13" s="46" t="s">
        <v>377</v>
      </c>
      <c r="E13" s="46" t="s">
        <v>378</v>
      </c>
      <c r="F13" s="46" t="s">
        <v>379</v>
      </c>
      <c r="G13" s="46"/>
      <c r="H13" s="47" t="s">
        <v>386</v>
      </c>
      <c r="I13" s="42" t="s">
        <v>25</v>
      </c>
      <c r="J13" s="24"/>
      <c r="K13" s="25"/>
    </row>
    <row r="14" spans="1:133" s="21" customFormat="1" ht="63" customHeight="1" x14ac:dyDescent="0.25">
      <c r="A14" s="45">
        <v>8</v>
      </c>
      <c r="B14" s="16"/>
      <c r="C1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11mm</v>
      </c>
      <c r="D14" s="46" t="s">
        <v>377</v>
      </c>
      <c r="E14" s="46" t="s">
        <v>378</v>
      </c>
      <c r="F14" s="46" t="s">
        <v>379</v>
      </c>
      <c r="G14" s="46"/>
      <c r="H14" s="47" t="s">
        <v>387</v>
      </c>
      <c r="I14" s="42" t="s">
        <v>25</v>
      </c>
      <c r="J14" s="19"/>
      <c r="K14" s="20"/>
    </row>
    <row r="15" spans="1:133" s="21" customFormat="1" ht="63" customHeight="1" x14ac:dyDescent="0.25">
      <c r="A15" s="45">
        <v>9</v>
      </c>
      <c r="B15" s="23"/>
      <c r="C1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12mm</v>
      </c>
      <c r="D15" s="46" t="s">
        <v>377</v>
      </c>
      <c r="E15" s="46" t="s">
        <v>378</v>
      </c>
      <c r="F15" s="46" t="s">
        <v>379</v>
      </c>
      <c r="G15" s="46"/>
      <c r="H15" s="47" t="s">
        <v>388</v>
      </c>
      <c r="I15" s="42" t="s">
        <v>25</v>
      </c>
      <c r="J15" s="24"/>
      <c r="K15" s="25"/>
    </row>
    <row r="16" spans="1:133" s="21" customFormat="1" ht="63" customHeight="1" x14ac:dyDescent="0.25">
      <c r="A16" s="45">
        <v>10</v>
      </c>
      <c r="B16" s="16"/>
      <c r="C1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13mm</v>
      </c>
      <c r="D16" s="46" t="s">
        <v>377</v>
      </c>
      <c r="E16" s="46" t="s">
        <v>378</v>
      </c>
      <c r="F16" s="46" t="s">
        <v>379</v>
      </c>
      <c r="G16" s="46"/>
      <c r="H16" s="47" t="s">
        <v>389</v>
      </c>
      <c r="I16" s="42" t="s">
        <v>25</v>
      </c>
      <c r="J16" s="19"/>
      <c r="K16" s="20"/>
    </row>
    <row r="17" spans="1:11" s="21" customFormat="1" ht="63" customHeight="1" x14ac:dyDescent="0.25">
      <c r="A17" s="45">
        <v>11</v>
      </c>
      <c r="B17" s="16"/>
      <c r="C1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14mm</v>
      </c>
      <c r="D17" s="46" t="s">
        <v>377</v>
      </c>
      <c r="E17" s="46" t="s">
        <v>378</v>
      </c>
      <c r="F17" s="46" t="s">
        <v>379</v>
      </c>
      <c r="G17" s="46"/>
      <c r="H17" s="47" t="s">
        <v>390</v>
      </c>
      <c r="I17" s="42" t="s">
        <v>25</v>
      </c>
      <c r="J17" s="19"/>
      <c r="K17" s="20"/>
    </row>
    <row r="18" spans="1:11" s="21" customFormat="1" ht="63" customHeight="1" x14ac:dyDescent="0.25">
      <c r="A18" s="45">
        <v>12</v>
      </c>
      <c r="B18" s="23"/>
      <c r="C1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16mm</v>
      </c>
      <c r="D18" s="46" t="s">
        <v>377</v>
      </c>
      <c r="E18" s="46" t="s">
        <v>378</v>
      </c>
      <c r="F18" s="46" t="s">
        <v>379</v>
      </c>
      <c r="G18" s="46"/>
      <c r="H18" s="47" t="s">
        <v>254</v>
      </c>
      <c r="I18" s="42" t="s">
        <v>25</v>
      </c>
      <c r="J18" s="24"/>
      <c r="K18" s="25"/>
    </row>
    <row r="19" spans="1:11" s="21" customFormat="1" ht="63" customHeight="1" x14ac:dyDescent="0.25">
      <c r="A19" s="45">
        <v>13</v>
      </c>
      <c r="B19" s="23"/>
      <c r="C1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10mm</v>
      </c>
      <c r="D19" s="46" t="s">
        <v>377</v>
      </c>
      <c r="E19" s="46" t="s">
        <v>378</v>
      </c>
      <c r="F19" s="46" t="s">
        <v>391</v>
      </c>
      <c r="G19" s="46"/>
      <c r="H19" s="47" t="s">
        <v>386</v>
      </c>
      <c r="I19" s="42" t="s">
        <v>25</v>
      </c>
      <c r="J19" s="24"/>
      <c r="K19" s="25"/>
    </row>
    <row r="20" spans="1:11" s="21" customFormat="1" ht="63" customHeight="1" x14ac:dyDescent="0.25">
      <c r="A20" s="45">
        <v>14</v>
      </c>
      <c r="B20" s="23"/>
      <c r="C2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11mm</v>
      </c>
      <c r="D20" s="46" t="s">
        <v>377</v>
      </c>
      <c r="E20" s="46" t="s">
        <v>378</v>
      </c>
      <c r="F20" s="46" t="s">
        <v>391</v>
      </c>
      <c r="G20" s="46"/>
      <c r="H20" s="47" t="s">
        <v>387</v>
      </c>
      <c r="I20" s="42" t="s">
        <v>25</v>
      </c>
      <c r="J20" s="24"/>
      <c r="K20" s="25"/>
    </row>
    <row r="21" spans="1:11" s="21" customFormat="1" ht="63" customHeight="1" x14ac:dyDescent="0.25">
      <c r="A21" s="45">
        <v>15</v>
      </c>
      <c r="B21" s="16"/>
      <c r="C2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6x37 /  / Diamètre 12mm</v>
      </c>
      <c r="D21" s="46" t="s">
        <v>377</v>
      </c>
      <c r="E21" s="46" t="s">
        <v>378</v>
      </c>
      <c r="F21" s="46" t="s">
        <v>392</v>
      </c>
      <c r="G21" s="46"/>
      <c r="H21" s="47" t="s">
        <v>388</v>
      </c>
      <c r="I21" s="42" t="s">
        <v>25</v>
      </c>
      <c r="J21" s="19"/>
      <c r="K21" s="20"/>
    </row>
    <row r="22" spans="1:11" s="21" customFormat="1" ht="63" customHeight="1" x14ac:dyDescent="0.25">
      <c r="A22" s="45">
        <v>16</v>
      </c>
      <c r="B22" s="23"/>
      <c r="C2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6x38 /  / Diamètre 13mm</v>
      </c>
      <c r="D22" s="46" t="s">
        <v>377</v>
      </c>
      <c r="E22" s="46" t="s">
        <v>378</v>
      </c>
      <c r="F22" s="46" t="s">
        <v>393</v>
      </c>
      <c r="G22" s="46"/>
      <c r="H22" s="47" t="s">
        <v>389</v>
      </c>
      <c r="I22" s="42" t="s">
        <v>25</v>
      </c>
      <c r="J22" s="24"/>
      <c r="K22" s="25"/>
    </row>
    <row r="23" spans="1:11" s="21" customFormat="1" ht="63" customHeight="1" x14ac:dyDescent="0.25">
      <c r="A23" s="45">
        <v>17</v>
      </c>
      <c r="B23" s="23"/>
      <c r="C2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6x39 /  / Diamètre 14mm</v>
      </c>
      <c r="D23" s="46" t="s">
        <v>377</v>
      </c>
      <c r="E23" s="46" t="s">
        <v>378</v>
      </c>
      <c r="F23" s="46" t="s">
        <v>394</v>
      </c>
      <c r="G23" s="46"/>
      <c r="H23" s="47" t="s">
        <v>390</v>
      </c>
      <c r="I23" s="42" t="s">
        <v>25</v>
      </c>
      <c r="J23" s="24"/>
      <c r="K23" s="25"/>
    </row>
    <row r="24" spans="1:11" s="21" customFormat="1" ht="63" customHeight="1" x14ac:dyDescent="0.25">
      <c r="A24" s="45">
        <v>18</v>
      </c>
      <c r="B24" s="23"/>
      <c r="C2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6x40 /  / Diamètre 16mm</v>
      </c>
      <c r="D24" s="46" t="s">
        <v>377</v>
      </c>
      <c r="E24" s="46" t="s">
        <v>378</v>
      </c>
      <c r="F24" s="46" t="s">
        <v>395</v>
      </c>
      <c r="G24" s="46"/>
      <c r="H24" s="47" t="s">
        <v>254</v>
      </c>
      <c r="I24" s="42" t="s">
        <v>25</v>
      </c>
      <c r="J24" s="24"/>
      <c r="K24" s="25"/>
    </row>
    <row r="25" spans="1:11" s="21" customFormat="1" ht="63" customHeight="1" x14ac:dyDescent="0.25">
      <c r="A25" s="45">
        <v>19</v>
      </c>
      <c r="B25" s="23"/>
      <c r="C2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6x41 /  / Diamètre 18mm</v>
      </c>
      <c r="D25" s="46" t="s">
        <v>377</v>
      </c>
      <c r="E25" s="46" t="s">
        <v>378</v>
      </c>
      <c r="F25" s="46" t="s">
        <v>396</v>
      </c>
      <c r="G25" s="46"/>
      <c r="H25" s="47" t="s">
        <v>397</v>
      </c>
      <c r="I25" s="42" t="s">
        <v>25</v>
      </c>
      <c r="J25" s="24"/>
      <c r="K25" s="25"/>
    </row>
    <row r="26" spans="1:11" s="21" customFormat="1" ht="63" customHeight="1" x14ac:dyDescent="0.25">
      <c r="A26" s="45">
        <v>20</v>
      </c>
      <c r="B26" s="16"/>
      <c r="C2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6x42 /  / Diamètre 20mm</v>
      </c>
      <c r="D26" s="46" t="s">
        <v>377</v>
      </c>
      <c r="E26" s="46" t="s">
        <v>378</v>
      </c>
      <c r="F26" s="46" t="s">
        <v>398</v>
      </c>
      <c r="G26" s="46"/>
      <c r="H26" s="47" t="s">
        <v>255</v>
      </c>
      <c r="I26" s="42" t="s">
        <v>25</v>
      </c>
      <c r="J26" s="19"/>
      <c r="K26" s="20"/>
    </row>
    <row r="27" spans="1:11" s="21" customFormat="1" ht="63" customHeight="1" x14ac:dyDescent="0.25">
      <c r="A27" s="45">
        <v>21</v>
      </c>
      <c r="B27" s="23"/>
      <c r="C2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6x43 /  / Diamètre 22mm</v>
      </c>
      <c r="D27" s="46" t="s">
        <v>377</v>
      </c>
      <c r="E27" s="46" t="s">
        <v>378</v>
      </c>
      <c r="F27" s="46" t="s">
        <v>399</v>
      </c>
      <c r="G27" s="46"/>
      <c r="H27" s="47" t="s">
        <v>400</v>
      </c>
      <c r="I27" s="42" t="s">
        <v>25</v>
      </c>
      <c r="J27" s="24"/>
      <c r="K27" s="25"/>
    </row>
    <row r="28" spans="1:11" s="21" customFormat="1" ht="63" customHeight="1" x14ac:dyDescent="0.25">
      <c r="A28" s="45">
        <v>22</v>
      </c>
      <c r="B28" s="23"/>
      <c r="C2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6x44 /  / Diamètre 24mm</v>
      </c>
      <c r="D28" s="46" t="s">
        <v>377</v>
      </c>
      <c r="E28" s="46" t="s">
        <v>378</v>
      </c>
      <c r="F28" s="46" t="s">
        <v>401</v>
      </c>
      <c r="G28" s="46"/>
      <c r="H28" s="47" t="s">
        <v>402</v>
      </c>
      <c r="I28" s="42" t="s">
        <v>25</v>
      </c>
      <c r="J28" s="24"/>
      <c r="K28" s="25"/>
    </row>
    <row r="29" spans="1:11" s="21" customFormat="1" ht="63" customHeight="1" x14ac:dyDescent="0.25">
      <c r="A29" s="45">
        <v>23</v>
      </c>
      <c r="B29" s="16"/>
      <c r="C2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6x45 /  / Diamètre 26mm</v>
      </c>
      <c r="D29" s="46" t="s">
        <v>377</v>
      </c>
      <c r="E29" s="46" t="s">
        <v>378</v>
      </c>
      <c r="F29" s="46" t="s">
        <v>403</v>
      </c>
      <c r="G29" s="46"/>
      <c r="H29" s="47" t="s">
        <v>404</v>
      </c>
      <c r="I29" s="42" t="s">
        <v>25</v>
      </c>
      <c r="J29" s="19"/>
      <c r="K29" s="20"/>
    </row>
    <row r="30" spans="1:11" s="21" customFormat="1" ht="63" customHeight="1" x14ac:dyDescent="0.25">
      <c r="A30" s="45">
        <v>24</v>
      </c>
      <c r="B30" s="16"/>
      <c r="C3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6x46 /  / Diamètre 28mm</v>
      </c>
      <c r="D30" s="46" t="s">
        <v>377</v>
      </c>
      <c r="E30" s="46" t="s">
        <v>378</v>
      </c>
      <c r="F30" s="46" t="s">
        <v>405</v>
      </c>
      <c r="G30" s="46"/>
      <c r="H30" s="47" t="s">
        <v>406</v>
      </c>
      <c r="I30" s="42" t="s">
        <v>25</v>
      </c>
      <c r="J30" s="19"/>
      <c r="K30" s="20"/>
    </row>
    <row r="31" spans="1:11" s="21" customFormat="1" ht="63" customHeight="1" x14ac:dyDescent="0.25">
      <c r="A31" s="45">
        <v>25</v>
      </c>
      <c r="B31" s="16"/>
      <c r="C3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6x47 /  / Diamètre 30mm</v>
      </c>
      <c r="D31" s="46" t="s">
        <v>377</v>
      </c>
      <c r="E31" s="46" t="s">
        <v>378</v>
      </c>
      <c r="F31" s="46" t="s">
        <v>407</v>
      </c>
      <c r="G31" s="46"/>
      <c r="H31" s="47" t="s">
        <v>408</v>
      </c>
      <c r="I31" s="42" t="s">
        <v>25</v>
      </c>
      <c r="J31" s="19"/>
      <c r="K31" s="20"/>
    </row>
    <row r="32" spans="1:11" s="21" customFormat="1" ht="63" customHeight="1" x14ac:dyDescent="0.25">
      <c r="A32" s="45">
        <v>26</v>
      </c>
      <c r="B32" s="23"/>
      <c r="C3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6x48 /  / Diamètre 32mm</v>
      </c>
      <c r="D32" s="46" t="s">
        <v>377</v>
      </c>
      <c r="E32" s="46" t="s">
        <v>378</v>
      </c>
      <c r="F32" s="46" t="s">
        <v>409</v>
      </c>
      <c r="G32" s="46"/>
      <c r="H32" s="47" t="s">
        <v>410</v>
      </c>
      <c r="I32" s="42" t="s">
        <v>25</v>
      </c>
      <c r="J32" s="24"/>
      <c r="K32" s="25"/>
    </row>
    <row r="33" spans="1:11" s="21" customFormat="1" ht="63" customHeight="1" x14ac:dyDescent="0.25">
      <c r="A33" s="45">
        <v>27</v>
      </c>
      <c r="B33" s="23"/>
      <c r="C3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6x49 /  / Diamètre 34mm</v>
      </c>
      <c r="D33" s="46" t="s">
        <v>377</v>
      </c>
      <c r="E33" s="46" t="s">
        <v>378</v>
      </c>
      <c r="F33" s="46" t="s">
        <v>411</v>
      </c>
      <c r="G33" s="46"/>
      <c r="H33" s="47" t="s">
        <v>412</v>
      </c>
      <c r="I33" s="42" t="s">
        <v>25</v>
      </c>
      <c r="J33" s="24"/>
      <c r="K33" s="25"/>
    </row>
    <row r="34" spans="1:11" s="21" customFormat="1" ht="63" customHeight="1" x14ac:dyDescent="0.25">
      <c r="A34" s="45">
        <v>28</v>
      </c>
      <c r="B34" s="23"/>
      <c r="C3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6x50 /  / Diamètre 36mm</v>
      </c>
      <c r="D34" s="46" t="s">
        <v>377</v>
      </c>
      <c r="E34" s="46" t="s">
        <v>378</v>
      </c>
      <c r="F34" s="46" t="s">
        <v>413</v>
      </c>
      <c r="G34" s="46"/>
      <c r="H34" s="47" t="s">
        <v>414</v>
      </c>
      <c r="I34" s="42" t="s">
        <v>25</v>
      </c>
      <c r="J34" s="24"/>
      <c r="K34" s="25"/>
    </row>
    <row r="35" spans="1:11" s="21" customFormat="1" ht="63" customHeight="1" x14ac:dyDescent="0.25">
      <c r="A35" s="45">
        <v>29</v>
      </c>
      <c r="B35" s="23"/>
      <c r="C3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6x51 /  / Diamètre 38mm</v>
      </c>
      <c r="D35" s="46" t="s">
        <v>377</v>
      </c>
      <c r="E35" s="46" t="s">
        <v>378</v>
      </c>
      <c r="F35" s="46" t="s">
        <v>415</v>
      </c>
      <c r="G35" s="46"/>
      <c r="H35" s="47" t="s">
        <v>416</v>
      </c>
      <c r="I35" s="42" t="s">
        <v>25</v>
      </c>
      <c r="J35" s="24"/>
      <c r="K35" s="25"/>
    </row>
    <row r="36" spans="1:11" s="21" customFormat="1" ht="63" customHeight="1" x14ac:dyDescent="0.25">
      <c r="A36" s="45">
        <v>30</v>
      </c>
      <c r="B36" s="23"/>
      <c r="C3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6x52 /  / Diamètre 40mm</v>
      </c>
      <c r="D36" s="46" t="s">
        <v>377</v>
      </c>
      <c r="E36" s="46" t="s">
        <v>378</v>
      </c>
      <c r="F36" s="46" t="s">
        <v>417</v>
      </c>
      <c r="G36" s="46"/>
      <c r="H36" s="47" t="s">
        <v>258</v>
      </c>
      <c r="I36" s="42" t="s">
        <v>25</v>
      </c>
      <c r="J36" s="24"/>
      <c r="K36" s="25"/>
    </row>
    <row r="37" spans="1:11" s="21" customFormat="1" ht="63" customHeight="1" x14ac:dyDescent="0.25">
      <c r="A37" s="45">
        <v>31</v>
      </c>
      <c r="B37" s="23"/>
      <c r="C3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4mm</v>
      </c>
      <c r="D37" s="46" t="s">
        <v>377</v>
      </c>
      <c r="E37" s="46" t="s">
        <v>378</v>
      </c>
      <c r="F37" s="46" t="s">
        <v>418</v>
      </c>
      <c r="G37" s="46"/>
      <c r="H37" s="47" t="s">
        <v>380</v>
      </c>
      <c r="I37" s="42" t="s">
        <v>25</v>
      </c>
      <c r="J37" s="24"/>
      <c r="K37" s="25"/>
    </row>
    <row r="38" spans="1:11" s="21" customFormat="1" ht="63" customHeight="1" x14ac:dyDescent="0.25">
      <c r="A38" s="45">
        <v>32</v>
      </c>
      <c r="B38" s="23"/>
      <c r="C3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5mm</v>
      </c>
      <c r="D38" s="46" t="s">
        <v>377</v>
      </c>
      <c r="E38" s="46" t="s">
        <v>378</v>
      </c>
      <c r="F38" s="46" t="s">
        <v>418</v>
      </c>
      <c r="G38" s="46"/>
      <c r="H38" s="47" t="s">
        <v>381</v>
      </c>
      <c r="I38" s="42" t="s">
        <v>25</v>
      </c>
      <c r="J38" s="24"/>
      <c r="K38" s="25"/>
    </row>
    <row r="39" spans="1:11" s="21" customFormat="1" ht="63" customHeight="1" x14ac:dyDescent="0.25">
      <c r="A39" s="45">
        <v>33</v>
      </c>
      <c r="B39" s="23"/>
      <c r="C3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6mm</v>
      </c>
      <c r="D39" s="46" t="s">
        <v>377</v>
      </c>
      <c r="E39" s="46" t="s">
        <v>378</v>
      </c>
      <c r="F39" s="46" t="s">
        <v>418</v>
      </c>
      <c r="G39" s="46"/>
      <c r="H39" s="47" t="s">
        <v>382</v>
      </c>
      <c r="I39" s="42" t="s">
        <v>25</v>
      </c>
      <c r="J39" s="24"/>
      <c r="K39" s="25"/>
    </row>
    <row r="40" spans="1:11" s="21" customFormat="1" ht="63" customHeight="1" x14ac:dyDescent="0.25">
      <c r="A40" s="45">
        <v>34</v>
      </c>
      <c r="B40" s="23"/>
      <c r="C4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7mm</v>
      </c>
      <c r="D40" s="46" t="s">
        <v>377</v>
      </c>
      <c r="E40" s="46" t="s">
        <v>378</v>
      </c>
      <c r="F40" s="46" t="s">
        <v>418</v>
      </c>
      <c r="G40" s="46"/>
      <c r="H40" s="47" t="s">
        <v>383</v>
      </c>
      <c r="I40" s="42" t="s">
        <v>25</v>
      </c>
      <c r="J40" s="24"/>
      <c r="K40" s="25"/>
    </row>
    <row r="41" spans="1:11" s="21" customFormat="1" ht="63" customHeight="1" x14ac:dyDescent="0.25">
      <c r="A41" s="45">
        <v>35</v>
      </c>
      <c r="B41" s="23"/>
      <c r="C4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8mm</v>
      </c>
      <c r="D41" s="46" t="s">
        <v>377</v>
      </c>
      <c r="E41" s="46" t="s">
        <v>378</v>
      </c>
      <c r="F41" s="46" t="s">
        <v>418</v>
      </c>
      <c r="G41" s="46"/>
      <c r="H41" s="47" t="s">
        <v>384</v>
      </c>
      <c r="I41" s="42" t="s">
        <v>25</v>
      </c>
      <c r="J41" s="24"/>
      <c r="K41" s="25"/>
    </row>
    <row r="42" spans="1:11" s="21" customFormat="1" ht="63" customHeight="1" x14ac:dyDescent="0.25">
      <c r="A42" s="45">
        <v>36</v>
      </c>
      <c r="B42" s="23"/>
      <c r="C4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9mm</v>
      </c>
      <c r="D42" s="46" t="s">
        <v>377</v>
      </c>
      <c r="E42" s="46" t="s">
        <v>378</v>
      </c>
      <c r="F42" s="46" t="s">
        <v>418</v>
      </c>
      <c r="G42" s="46"/>
      <c r="H42" s="47" t="s">
        <v>385</v>
      </c>
      <c r="I42" s="42" t="s">
        <v>25</v>
      </c>
      <c r="J42" s="24"/>
      <c r="K42" s="25"/>
    </row>
    <row r="43" spans="1:11" s="21" customFormat="1" ht="63" customHeight="1" x14ac:dyDescent="0.25">
      <c r="A43" s="45">
        <v>37</v>
      </c>
      <c r="B43" s="23"/>
      <c r="C4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10mm</v>
      </c>
      <c r="D43" s="46" t="s">
        <v>377</v>
      </c>
      <c r="E43" s="46" t="s">
        <v>378</v>
      </c>
      <c r="F43" s="46" t="s">
        <v>418</v>
      </c>
      <c r="G43" s="46"/>
      <c r="H43" s="47" t="s">
        <v>386</v>
      </c>
      <c r="I43" s="42" t="s">
        <v>25</v>
      </c>
      <c r="J43" s="24"/>
      <c r="K43" s="25"/>
    </row>
    <row r="44" spans="1:11" s="21" customFormat="1" ht="63" customHeight="1" x14ac:dyDescent="0.25">
      <c r="A44" s="45">
        <v>38</v>
      </c>
      <c r="B44" s="23"/>
      <c r="C4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11mm</v>
      </c>
      <c r="D44" s="46" t="s">
        <v>377</v>
      </c>
      <c r="E44" s="46" t="s">
        <v>378</v>
      </c>
      <c r="F44" s="46" t="s">
        <v>418</v>
      </c>
      <c r="G44" s="46"/>
      <c r="H44" s="47" t="s">
        <v>387</v>
      </c>
      <c r="I44" s="42" t="s">
        <v>25</v>
      </c>
      <c r="J44" s="24"/>
      <c r="K44" s="25"/>
    </row>
    <row r="45" spans="1:11" s="21" customFormat="1" ht="63" customHeight="1" x14ac:dyDescent="0.25">
      <c r="A45" s="45">
        <v>39</v>
      </c>
      <c r="B45" s="23"/>
      <c r="C4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12mm</v>
      </c>
      <c r="D45" s="46" t="s">
        <v>377</v>
      </c>
      <c r="E45" s="46" t="s">
        <v>378</v>
      </c>
      <c r="F45" s="46" t="s">
        <v>418</v>
      </c>
      <c r="G45" s="46"/>
      <c r="H45" s="47" t="s">
        <v>388</v>
      </c>
      <c r="I45" s="42" t="s">
        <v>25</v>
      </c>
      <c r="J45" s="24"/>
      <c r="K45" s="25"/>
    </row>
    <row r="46" spans="1:11" s="21" customFormat="1" ht="63" customHeight="1" x14ac:dyDescent="0.25">
      <c r="A46" s="45">
        <v>40</v>
      </c>
      <c r="B46" s="16"/>
      <c r="C4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14mm</v>
      </c>
      <c r="D46" s="46" t="s">
        <v>377</v>
      </c>
      <c r="E46" s="46" t="s">
        <v>378</v>
      </c>
      <c r="F46" s="46" t="s">
        <v>418</v>
      </c>
      <c r="G46" s="46"/>
      <c r="H46" s="47" t="s">
        <v>390</v>
      </c>
      <c r="I46" s="42" t="s">
        <v>25</v>
      </c>
      <c r="J46" s="19"/>
      <c r="K46" s="20"/>
    </row>
    <row r="47" spans="1:11" s="21" customFormat="1" ht="63" customHeight="1" x14ac:dyDescent="0.25">
      <c r="A47" s="45">
        <v>41</v>
      </c>
      <c r="B47" s="23"/>
      <c r="C4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16mm</v>
      </c>
      <c r="D47" s="46" t="s">
        <v>377</v>
      </c>
      <c r="E47" s="46" t="s">
        <v>378</v>
      </c>
      <c r="F47" s="46" t="s">
        <v>418</v>
      </c>
      <c r="G47" s="46"/>
      <c r="H47" s="47" t="s">
        <v>254</v>
      </c>
      <c r="I47" s="42" t="s">
        <v>25</v>
      </c>
      <c r="J47" s="24"/>
      <c r="K47" s="25"/>
    </row>
    <row r="48" spans="1:11" s="21" customFormat="1" ht="63" customHeight="1" x14ac:dyDescent="0.25">
      <c r="A48" s="45">
        <v>42</v>
      </c>
      <c r="B48" s="16"/>
      <c r="C4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18mm</v>
      </c>
      <c r="D48" s="46" t="s">
        <v>377</v>
      </c>
      <c r="E48" s="46" t="s">
        <v>378</v>
      </c>
      <c r="F48" s="46" t="s">
        <v>418</v>
      </c>
      <c r="G48" s="46"/>
      <c r="H48" s="47" t="s">
        <v>397</v>
      </c>
      <c r="I48" s="42" t="s">
        <v>25</v>
      </c>
      <c r="J48" s="19"/>
      <c r="K48" s="20"/>
    </row>
    <row r="49" spans="1:11" s="21" customFormat="1" ht="63" customHeight="1" x14ac:dyDescent="0.25">
      <c r="A49" s="45">
        <v>43</v>
      </c>
      <c r="B49" s="23"/>
      <c r="C4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20mm</v>
      </c>
      <c r="D49" s="46" t="s">
        <v>377</v>
      </c>
      <c r="E49" s="46" t="s">
        <v>378</v>
      </c>
      <c r="F49" s="46" t="s">
        <v>418</v>
      </c>
      <c r="G49" s="46"/>
      <c r="H49" s="47" t="s">
        <v>255</v>
      </c>
      <c r="I49" s="42" t="s">
        <v>25</v>
      </c>
      <c r="J49" s="24"/>
      <c r="K49" s="25"/>
    </row>
    <row r="50" spans="1:11" s="21" customFormat="1" ht="63" customHeight="1" x14ac:dyDescent="0.25">
      <c r="A50" s="45">
        <v>44</v>
      </c>
      <c r="B50" s="23"/>
      <c r="C5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2mm</v>
      </c>
      <c r="D50" s="46" t="s">
        <v>377</v>
      </c>
      <c r="E50" s="46" t="s">
        <v>378</v>
      </c>
      <c r="F50" s="46" t="s">
        <v>419</v>
      </c>
      <c r="G50" s="46"/>
      <c r="H50" s="47" t="s">
        <v>420</v>
      </c>
      <c r="I50" s="42" t="s">
        <v>25</v>
      </c>
      <c r="J50" s="24"/>
      <c r="K50" s="25"/>
    </row>
    <row r="51" spans="1:11" s="21" customFormat="1" ht="63" customHeight="1" x14ac:dyDescent="0.25">
      <c r="A51" s="45">
        <v>45</v>
      </c>
      <c r="B51" s="23"/>
      <c r="C5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3mm</v>
      </c>
      <c r="D51" s="46" t="s">
        <v>377</v>
      </c>
      <c r="E51" s="46" t="s">
        <v>378</v>
      </c>
      <c r="F51" s="46" t="s">
        <v>419</v>
      </c>
      <c r="G51" s="46"/>
      <c r="H51" s="47" t="s">
        <v>421</v>
      </c>
      <c r="I51" s="42" t="s">
        <v>25</v>
      </c>
      <c r="J51" s="24"/>
      <c r="K51" s="25"/>
    </row>
    <row r="52" spans="1:11" s="21" customFormat="1" ht="63" customHeight="1" x14ac:dyDescent="0.25">
      <c r="A52" s="45">
        <v>46</v>
      </c>
      <c r="B52" s="23"/>
      <c r="C5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4mm</v>
      </c>
      <c r="D52" s="46" t="s">
        <v>377</v>
      </c>
      <c r="E52" s="46" t="s">
        <v>378</v>
      </c>
      <c r="F52" s="46" t="s">
        <v>419</v>
      </c>
      <c r="G52" s="46"/>
      <c r="H52" s="47" t="s">
        <v>380</v>
      </c>
      <c r="I52" s="42" t="s">
        <v>25</v>
      </c>
      <c r="J52" s="24"/>
      <c r="K52" s="25"/>
    </row>
    <row r="53" spans="1:11" s="21" customFormat="1" ht="63" customHeight="1" x14ac:dyDescent="0.25">
      <c r="A53" s="45">
        <v>47</v>
      </c>
      <c r="B53" s="23"/>
      <c r="C5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5mm</v>
      </c>
      <c r="D53" s="46" t="s">
        <v>377</v>
      </c>
      <c r="E53" s="46" t="s">
        <v>378</v>
      </c>
      <c r="F53" s="46" t="s">
        <v>419</v>
      </c>
      <c r="G53" s="46"/>
      <c r="H53" s="47" t="s">
        <v>381</v>
      </c>
      <c r="I53" s="42" t="s">
        <v>25</v>
      </c>
      <c r="J53" s="24"/>
      <c r="K53" s="25"/>
    </row>
    <row r="54" spans="1:11" s="21" customFormat="1" ht="63" customHeight="1" x14ac:dyDescent="0.25">
      <c r="A54" s="45">
        <v>48</v>
      </c>
      <c r="B54" s="23"/>
      <c r="C5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6mm</v>
      </c>
      <c r="D54" s="46" t="s">
        <v>377</v>
      </c>
      <c r="E54" s="46" t="s">
        <v>378</v>
      </c>
      <c r="F54" s="46" t="s">
        <v>419</v>
      </c>
      <c r="G54" s="46"/>
      <c r="H54" s="47" t="s">
        <v>382</v>
      </c>
      <c r="I54" s="42" t="s">
        <v>25</v>
      </c>
      <c r="J54" s="24"/>
      <c r="K54" s="25"/>
    </row>
    <row r="55" spans="1:11" s="21" customFormat="1" ht="63" customHeight="1" x14ac:dyDescent="0.25">
      <c r="A55" s="45">
        <v>49</v>
      </c>
      <c r="B55" s="23"/>
      <c r="C5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 0 kg &lt; CMU&lt; 500 kg</v>
      </c>
      <c r="D55" s="46" t="s">
        <v>377</v>
      </c>
      <c r="E55" s="46" t="s">
        <v>422</v>
      </c>
      <c r="F55" s="46"/>
      <c r="G55" s="46"/>
      <c r="H55" s="47" t="s">
        <v>423</v>
      </c>
      <c r="I55" s="42" t="s">
        <v>424</v>
      </c>
      <c r="J55" s="24"/>
      <c r="K55" s="25"/>
    </row>
    <row r="56" spans="1:11" s="21" customFormat="1" ht="63" customHeight="1" x14ac:dyDescent="0.25">
      <c r="A56" s="45">
        <v>50</v>
      </c>
      <c r="B56" s="23"/>
      <c r="C5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0 kg &lt; CMU&lt; 500 kg</v>
      </c>
      <c r="D56" s="46" t="s">
        <v>377</v>
      </c>
      <c r="E56" s="46" t="s">
        <v>422</v>
      </c>
      <c r="F56" s="46"/>
      <c r="G56" s="46"/>
      <c r="H56" s="47" t="s">
        <v>425</v>
      </c>
      <c r="I56" s="42" t="s">
        <v>426</v>
      </c>
      <c r="J56" s="24"/>
      <c r="K56" s="25"/>
    </row>
    <row r="57" spans="1:11" s="21" customFormat="1" ht="63" customHeight="1" x14ac:dyDescent="0.25">
      <c r="A57" s="45">
        <v>51</v>
      </c>
      <c r="B57" s="23"/>
      <c r="C5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7" s="46" t="s">
        <v>377</v>
      </c>
      <c r="E57" s="46" t="s">
        <v>422</v>
      </c>
      <c r="F57" s="46"/>
      <c r="G57" s="46"/>
      <c r="H57" s="47" t="s">
        <v>427</v>
      </c>
      <c r="I57" s="42" t="s">
        <v>424</v>
      </c>
      <c r="J57" s="24"/>
      <c r="K57" s="25"/>
    </row>
    <row r="58" spans="1:11" s="21" customFormat="1" ht="63" customHeight="1" x14ac:dyDescent="0.25">
      <c r="A58" s="45">
        <v>52</v>
      </c>
      <c r="B58" s="23"/>
      <c r="C5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8" s="46" t="s">
        <v>377</v>
      </c>
      <c r="E58" s="46" t="s">
        <v>422</v>
      </c>
      <c r="F58" s="46"/>
      <c r="G58" s="46"/>
      <c r="H58" s="47" t="s">
        <v>427</v>
      </c>
      <c r="I58" s="42" t="s">
        <v>426</v>
      </c>
      <c r="J58" s="24"/>
      <c r="K58" s="25"/>
    </row>
    <row r="59" spans="1:11" s="21" customFormat="1" ht="63" customHeight="1" x14ac:dyDescent="0.25">
      <c r="A59" s="45">
        <v>53</v>
      </c>
      <c r="B59" s="23"/>
      <c r="C5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1500 kg &lt; CMU&lt; 2000 kg</v>
      </c>
      <c r="D59" s="46" t="s">
        <v>377</v>
      </c>
      <c r="E59" s="46" t="s">
        <v>422</v>
      </c>
      <c r="F59" s="46"/>
      <c r="G59" s="46"/>
      <c r="H59" s="47" t="s">
        <v>428</v>
      </c>
      <c r="I59" s="42" t="s">
        <v>424</v>
      </c>
      <c r="J59" s="24"/>
      <c r="K59" s="25"/>
    </row>
    <row r="60" spans="1:11" s="21" customFormat="1" ht="63" customHeight="1" x14ac:dyDescent="0.25">
      <c r="A60" s="45">
        <v>54</v>
      </c>
      <c r="B60" s="23"/>
      <c r="C6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0" s="46" t="s">
        <v>377</v>
      </c>
      <c r="E60" s="46" t="s">
        <v>422</v>
      </c>
      <c r="F60" s="46"/>
      <c r="G60" s="46"/>
      <c r="H60" s="47" t="s">
        <v>429</v>
      </c>
      <c r="I60" s="42" t="s">
        <v>424</v>
      </c>
      <c r="J60" s="24"/>
      <c r="K60" s="25"/>
    </row>
    <row r="61" spans="1:11" s="21" customFormat="1" ht="63" customHeight="1" x14ac:dyDescent="0.25">
      <c r="A61" s="45">
        <v>55</v>
      </c>
      <c r="B61" s="23"/>
      <c r="C6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1" s="46" t="s">
        <v>377</v>
      </c>
      <c r="E61" s="46" t="s">
        <v>422</v>
      </c>
      <c r="F61" s="46"/>
      <c r="G61" s="46"/>
      <c r="H61" s="47" t="s">
        <v>429</v>
      </c>
      <c r="I61" s="42" t="s">
        <v>426</v>
      </c>
      <c r="J61" s="24"/>
      <c r="K61" s="25"/>
    </row>
    <row r="62" spans="1:11" s="21" customFormat="1" ht="63" customHeight="1" x14ac:dyDescent="0.25">
      <c r="A62" s="45">
        <v>56</v>
      </c>
      <c r="B62" s="23"/>
      <c r="C6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ingénieur (barème horaire des salaires toutes charges comprises), pendant les heures légales sur n’importe quel site du marché</v>
      </c>
      <c r="D62" s="46" t="s">
        <v>377</v>
      </c>
      <c r="E62" s="46" t="s">
        <v>57</v>
      </c>
      <c r="F62" s="46"/>
      <c r="G62" s="46"/>
      <c r="H62" s="47" t="s">
        <v>267</v>
      </c>
      <c r="I62" s="42" t="s">
        <v>59</v>
      </c>
      <c r="J62" s="24"/>
      <c r="K62" s="25"/>
    </row>
    <row r="63" spans="1:11" s="21" customFormat="1" ht="63" customHeight="1" x14ac:dyDescent="0.25">
      <c r="A63" s="45">
        <v>57</v>
      </c>
      <c r="B63" s="16"/>
      <c r="C6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technicien (barème horaire des salaires toutes charges comprises), pendant les heures légales sur n’importe quel site du marché</v>
      </c>
      <c r="D63" s="46" t="s">
        <v>377</v>
      </c>
      <c r="E63" s="46" t="s">
        <v>57</v>
      </c>
      <c r="F63" s="46"/>
      <c r="G63" s="46"/>
      <c r="H63" s="47" t="s">
        <v>268</v>
      </c>
      <c r="I63" s="42" t="s">
        <v>59</v>
      </c>
      <c r="J63" s="19"/>
      <c r="K63" s="20"/>
    </row>
    <row r="64" spans="1:11" s="21" customFormat="1" ht="63" customHeight="1" x14ac:dyDescent="0.25">
      <c r="A64" s="45">
        <v>58</v>
      </c>
      <c r="B64" s="16"/>
      <c r="C6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hautement qualifié (barème horaire des salaires toutes charges comprises) pendant les heures légales sur n’importe quel site du marché</v>
      </c>
      <c r="D64" s="46" t="s">
        <v>377</v>
      </c>
      <c r="E64" s="46" t="s">
        <v>57</v>
      </c>
      <c r="F64" s="46"/>
      <c r="G64" s="46"/>
      <c r="H64" s="47" t="s">
        <v>269</v>
      </c>
      <c r="I64" s="42" t="s">
        <v>59</v>
      </c>
      <c r="J64" s="19"/>
      <c r="K64" s="20"/>
    </row>
    <row r="65" spans="1:11" s="21" customFormat="1" ht="63" customHeight="1" x14ac:dyDescent="0.25">
      <c r="A65" s="45">
        <v>59</v>
      </c>
      <c r="B65" s="23"/>
      <c r="C6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(barème horaire des salaires toutes charges comprises) pendant les heures légales sur n’importe quel site du marché</v>
      </c>
      <c r="D65" s="46" t="s">
        <v>377</v>
      </c>
      <c r="E65" s="46" t="s">
        <v>57</v>
      </c>
      <c r="F65" s="46"/>
      <c r="G65" s="46"/>
      <c r="H65" s="47" t="s">
        <v>270</v>
      </c>
      <c r="I65" s="42" t="s">
        <v>59</v>
      </c>
      <c r="J65" s="24"/>
      <c r="K65" s="25"/>
    </row>
    <row r="66" spans="1:11" s="21" customFormat="1" ht="63" customHeight="1" x14ac:dyDescent="0.25">
      <c r="A66" s="45">
        <v>60</v>
      </c>
      <c r="B66" s="23"/>
      <c r="C6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Boitier arrêt d'urgence</v>
      </c>
      <c r="D66" s="46" t="s">
        <v>377</v>
      </c>
      <c r="E66" s="46" t="s">
        <v>72</v>
      </c>
      <c r="F66" s="46"/>
      <c r="G66" s="46"/>
      <c r="H66" s="47" t="s">
        <v>430</v>
      </c>
      <c r="I66" s="42" t="s">
        <v>21</v>
      </c>
      <c r="J66" s="24"/>
      <c r="K66" s="25"/>
    </row>
    <row r="67" spans="1:11" s="21" customFormat="1" ht="63" customHeight="1" x14ac:dyDescent="0.25">
      <c r="A67" s="45">
        <v>61</v>
      </c>
      <c r="B67" s="23"/>
      <c r="C6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Girophare led clignotant 24V</v>
      </c>
      <c r="D67" s="46" t="s">
        <v>377</v>
      </c>
      <c r="E67" s="46" t="s">
        <v>72</v>
      </c>
      <c r="F67" s="46"/>
      <c r="G67" s="46"/>
      <c r="H67" s="47" t="s">
        <v>431</v>
      </c>
      <c r="I67" s="42" t="s">
        <v>21</v>
      </c>
      <c r="J67" s="24"/>
      <c r="K67" s="25"/>
    </row>
    <row r="68" spans="1:11" s="21" customFormat="1" ht="63" customHeight="1" x14ac:dyDescent="0.25">
      <c r="A68" s="45">
        <v>62</v>
      </c>
      <c r="B68" s="23"/>
      <c r="C6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Ensemble radio commande /  /  / Ensemble radio commande -tension d'alimentation du récepteur 48v ac - pour pont 3 mouvements et 2 vitesses</v>
      </c>
      <c r="D68" s="46" t="s">
        <v>377</v>
      </c>
      <c r="E68" s="46" t="s">
        <v>432</v>
      </c>
      <c r="F68" s="46"/>
      <c r="G68" s="46"/>
      <c r="H68" s="47" t="s">
        <v>433</v>
      </c>
      <c r="I68" s="42" t="s">
        <v>21</v>
      </c>
      <c r="J68" s="24"/>
      <c r="K68" s="25"/>
    </row>
    <row r="69" spans="1:11" s="21" customFormat="1" ht="63" customHeight="1" x14ac:dyDescent="0.25">
      <c r="A69" s="45">
        <v>63</v>
      </c>
      <c r="B69" s="23"/>
      <c r="C6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ingénieur, pendant les heures légales</v>
      </c>
      <c r="D69" s="46" t="s">
        <v>377</v>
      </c>
      <c r="E69" s="46" t="s">
        <v>93</v>
      </c>
      <c r="F69" s="46"/>
      <c r="G69" s="46"/>
      <c r="H69" s="47" t="s">
        <v>94</v>
      </c>
      <c r="I69" s="42" t="s">
        <v>95</v>
      </c>
      <c r="J69" s="24"/>
      <c r="K69" s="25"/>
    </row>
    <row r="70" spans="1:11" s="21" customFormat="1" ht="63" customHeight="1" x14ac:dyDescent="0.25">
      <c r="A70" s="45">
        <v>64</v>
      </c>
      <c r="B70" s="23"/>
      <c r="C7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technicien, pendant les heures légales</v>
      </c>
      <c r="D70" s="46" t="s">
        <v>377</v>
      </c>
      <c r="E70" s="46" t="s">
        <v>93</v>
      </c>
      <c r="F70" s="46"/>
      <c r="G70" s="46"/>
      <c r="H70" s="47" t="s">
        <v>96</v>
      </c>
      <c r="I70" s="42" t="s">
        <v>95</v>
      </c>
      <c r="J70" s="24"/>
      <c r="K70" s="25"/>
    </row>
    <row r="71" spans="1:11" s="21" customFormat="1" ht="63" customHeight="1" x14ac:dyDescent="0.25">
      <c r="A71" s="45">
        <v>65</v>
      </c>
      <c r="B71" s="23"/>
      <c r="C7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ouvrier hautement qualifié pendant les heures légales</v>
      </c>
      <c r="D71" s="46" t="s">
        <v>377</v>
      </c>
      <c r="E71" s="46" t="s">
        <v>93</v>
      </c>
      <c r="F71" s="46"/>
      <c r="G71" s="46"/>
      <c r="H71" s="47" t="s">
        <v>276</v>
      </c>
      <c r="I71" s="42" t="s">
        <v>95</v>
      </c>
      <c r="J71" s="24"/>
      <c r="K71" s="25"/>
    </row>
    <row r="72" spans="1:11" s="21" customFormat="1" ht="63" customHeight="1" x14ac:dyDescent="0.25">
      <c r="A72" s="45">
        <v>66</v>
      </c>
      <c r="B72" s="23"/>
      <c r="C7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- 500Kg - Hauteur de levage jusqu'à 8m - avec chariot motorisé pour poutre de 0 à 300mm de large</v>
      </c>
      <c r="D72" s="46" t="s">
        <v>377</v>
      </c>
      <c r="E72" s="46" t="s">
        <v>434</v>
      </c>
      <c r="F72" s="46"/>
      <c r="G72" s="46"/>
      <c r="H72" s="47" t="s">
        <v>435</v>
      </c>
      <c r="I72" s="42" t="s">
        <v>21</v>
      </c>
      <c r="J72" s="24"/>
      <c r="K72" s="25"/>
    </row>
    <row r="73" spans="1:11" s="21" customFormat="1" ht="63" customHeight="1" x14ac:dyDescent="0.25">
      <c r="A73" s="45">
        <v>67</v>
      </c>
      <c r="B73" s="16"/>
      <c r="C7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- 1000Kg - Hauteur de levage jusqu'à 8m - avec chariot motorisé pour poutre de 0 à 300mm de large</v>
      </c>
      <c r="D73" s="46" t="s">
        <v>377</v>
      </c>
      <c r="E73" s="46" t="s">
        <v>434</v>
      </c>
      <c r="F73" s="46"/>
      <c r="G73" s="46"/>
      <c r="H73" s="47" t="s">
        <v>436</v>
      </c>
      <c r="I73" s="42" t="s">
        <v>21</v>
      </c>
      <c r="J73" s="19"/>
      <c r="K73" s="20"/>
    </row>
    <row r="74" spans="1:11" s="21" customFormat="1" ht="63" customHeight="1" x14ac:dyDescent="0.25">
      <c r="A74" s="45">
        <v>68</v>
      </c>
      <c r="B74" s="23"/>
      <c r="C7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- 500Kg - Hauteur de levage jusqu'à 8m - avec chariot motorisé pour poutre de 0 à 300mm de large</v>
      </c>
      <c r="D74" s="46" t="s">
        <v>377</v>
      </c>
      <c r="E74" s="46" t="s">
        <v>437</v>
      </c>
      <c r="F74" s="46"/>
      <c r="G74" s="46"/>
      <c r="H74" s="47" t="s">
        <v>438</v>
      </c>
      <c r="I74" s="42" t="s">
        <v>21</v>
      </c>
      <c r="J74" s="24"/>
      <c r="K74" s="25"/>
    </row>
    <row r="75" spans="1:11" s="21" customFormat="1" ht="63" customHeight="1" x14ac:dyDescent="0.25">
      <c r="A75" s="45">
        <v>69</v>
      </c>
      <c r="B75" s="16"/>
      <c r="C7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- 1000Kg - Hauteur de levage jusqu'à 8m - avec chariot motorisé pour poutre de 0 à 300mm de large</v>
      </c>
      <c r="D75" s="46" t="s">
        <v>377</v>
      </c>
      <c r="E75" s="46" t="s">
        <v>437</v>
      </c>
      <c r="F75" s="46"/>
      <c r="G75" s="46"/>
      <c r="H75" s="47" t="s">
        <v>439</v>
      </c>
      <c r="I75" s="42" t="s">
        <v>21</v>
      </c>
      <c r="J75" s="19"/>
      <c r="K75" s="20"/>
    </row>
    <row r="76" spans="1:11" s="21" customFormat="1" ht="63" customHeight="1" x14ac:dyDescent="0.25">
      <c r="A76" s="45">
        <v>70</v>
      </c>
      <c r="B76" s="16"/>
      <c r="C7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Remplacement de boîtier de commande</v>
      </c>
      <c r="D76" s="46" t="s">
        <v>377</v>
      </c>
      <c r="E76" s="46" t="s">
        <v>440</v>
      </c>
      <c r="F76" s="46"/>
      <c r="G76" s="46"/>
      <c r="H76" s="47" t="s">
        <v>441</v>
      </c>
      <c r="I76" s="42" t="s">
        <v>21</v>
      </c>
      <c r="J76" s="19"/>
      <c r="K76" s="20"/>
    </row>
    <row r="77" spans="1:11" s="21" customFormat="1" ht="63" customHeight="1" x14ac:dyDescent="0.25">
      <c r="A77" s="45">
        <v>71</v>
      </c>
      <c r="B77" s="16"/>
      <c r="C7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Dispositif de coupure électrique</v>
      </c>
      <c r="D77" s="46" t="s">
        <v>377</v>
      </c>
      <c r="E77" s="46" t="s">
        <v>440</v>
      </c>
      <c r="F77" s="46"/>
      <c r="G77" s="46"/>
      <c r="H77" s="47" t="s">
        <v>442</v>
      </c>
      <c r="I77" s="42" t="s">
        <v>21</v>
      </c>
      <c r="J77" s="19"/>
      <c r="K77" s="20"/>
    </row>
    <row r="78" spans="1:11" s="21" customFormat="1" ht="63" customHeight="1" x14ac:dyDescent="0.25">
      <c r="A78" s="45">
        <v>72</v>
      </c>
      <c r="B78" s="16"/>
      <c r="C7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Dispositif de sécurité (limiteurs de mouvements horizontaux, limiteurs de charge et de couples,...)</v>
      </c>
      <c r="D78" s="46" t="s">
        <v>377</v>
      </c>
      <c r="E78" s="46" t="s">
        <v>443</v>
      </c>
      <c r="F78" s="46"/>
      <c r="G78" s="46"/>
      <c r="H78" s="47" t="s">
        <v>444</v>
      </c>
      <c r="I78" s="42" t="s">
        <v>21</v>
      </c>
      <c r="J78" s="19"/>
      <c r="K78" s="20"/>
    </row>
    <row r="79" spans="1:11" s="21" customFormat="1" ht="63" customHeight="1" x14ac:dyDescent="0.25">
      <c r="A79" s="45">
        <v>73</v>
      </c>
      <c r="B79" s="16"/>
      <c r="C7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Dipsositif de freinage (levages principal et auxiliaire, descente des charges, translation, immobilisation à l'arrêt)</v>
      </c>
      <c r="D79" s="46" t="s">
        <v>377</v>
      </c>
      <c r="E79" s="46" t="s">
        <v>443</v>
      </c>
      <c r="F79" s="46"/>
      <c r="G79" s="46"/>
      <c r="H79" s="47" t="s">
        <v>445</v>
      </c>
      <c r="I79" s="42" t="s">
        <v>21</v>
      </c>
      <c r="J79" s="19"/>
      <c r="K79" s="20"/>
    </row>
    <row r="80" spans="1:11" s="21" customFormat="1" ht="63" customHeight="1" x14ac:dyDescent="0.25">
      <c r="A80" s="45">
        <v>74</v>
      </c>
      <c r="B80" s="16"/>
      <c r="C8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sécurité (limiteurs de mouvements horizontaux, limiteurs de charge et de couples,...)</v>
      </c>
      <c r="D80" s="46" t="s">
        <v>377</v>
      </c>
      <c r="E80" s="46" t="s">
        <v>446</v>
      </c>
      <c r="F80" s="46"/>
      <c r="G80" s="46"/>
      <c r="H80" s="47" t="s">
        <v>444</v>
      </c>
      <c r="I80" s="42" t="s">
        <v>21</v>
      </c>
      <c r="J80" s="19"/>
      <c r="K80" s="20"/>
    </row>
    <row r="81" spans="1:11" s="21" customFormat="1" ht="63" customHeight="1" x14ac:dyDescent="0.25">
      <c r="A81" s="45">
        <v>75</v>
      </c>
      <c r="B81" s="23"/>
      <c r="C8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freinage (levages principal et auxiliaire, descente des charges, translation, immobilisation à l'arrêt)</v>
      </c>
      <c r="D81" s="46" t="s">
        <v>377</v>
      </c>
      <c r="E81" s="46" t="s">
        <v>446</v>
      </c>
      <c r="F81" s="46"/>
      <c r="G81" s="46"/>
      <c r="H81" s="47" t="s">
        <v>447</v>
      </c>
      <c r="I81" s="42" t="s">
        <v>21</v>
      </c>
      <c r="J81" s="24"/>
      <c r="K81" s="25"/>
    </row>
    <row r="82" spans="1:11" s="21" customFormat="1" ht="63" customHeight="1" x14ac:dyDescent="0.25">
      <c r="A82" s="45">
        <v>76</v>
      </c>
      <c r="B82" s="16"/>
      <c r="C8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sécurité (limiteurs de mouvements horizontaux, limiteurs de charge et de couples,...)</v>
      </c>
      <c r="D82" s="46" t="s">
        <v>377</v>
      </c>
      <c r="E82" s="46" t="s">
        <v>448</v>
      </c>
      <c r="F82" s="46"/>
      <c r="G82" s="46"/>
      <c r="H82" s="47" t="s">
        <v>444</v>
      </c>
      <c r="I82" s="42" t="s">
        <v>21</v>
      </c>
      <c r="J82" s="19"/>
      <c r="K82" s="20"/>
    </row>
    <row r="83" spans="1:11" s="21" customFormat="1" ht="63" customHeight="1" x14ac:dyDescent="0.25">
      <c r="A83" s="45">
        <v>77</v>
      </c>
      <c r="B83" s="16"/>
      <c r="C8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freinage (levages principal et auxiliaire, descente des charges, translation, immobilisation à l'arrêt)</v>
      </c>
      <c r="D83" s="46" t="s">
        <v>377</v>
      </c>
      <c r="E83" s="46" t="s">
        <v>448</v>
      </c>
      <c r="F83" s="46"/>
      <c r="G83" s="46"/>
      <c r="H83" s="47" t="s">
        <v>447</v>
      </c>
      <c r="I83" s="42" t="s">
        <v>21</v>
      </c>
      <c r="J83" s="19"/>
      <c r="K83" s="20"/>
    </row>
    <row r="84" spans="1:11" s="21" customFormat="1" ht="63" customHeight="1" x14ac:dyDescent="0.25">
      <c r="A84" s="45">
        <v>78</v>
      </c>
      <c r="B84" s="16"/>
      <c r="C8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sécurité (limiteurs de mouvements horizontaux, limiteurs de charge et de couples,...)</v>
      </c>
      <c r="D84" s="46" t="s">
        <v>377</v>
      </c>
      <c r="E84" s="46" t="s">
        <v>449</v>
      </c>
      <c r="F84" s="46"/>
      <c r="G84" s="46"/>
      <c r="H84" s="47" t="s">
        <v>444</v>
      </c>
      <c r="I84" s="42" t="s">
        <v>21</v>
      </c>
      <c r="J84" s="19"/>
      <c r="K84" s="20"/>
    </row>
    <row r="85" spans="1:11" s="21" customFormat="1" ht="63" customHeight="1" x14ac:dyDescent="0.25">
      <c r="A85" s="45">
        <v>79</v>
      </c>
      <c r="B85" s="16"/>
      <c r="C8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freinage (levages principal et auxiliaire, descente des charges, translation, immobilisation à l'arrêt)</v>
      </c>
      <c r="D85" s="46" t="s">
        <v>377</v>
      </c>
      <c r="E85" s="46" t="s">
        <v>449</v>
      </c>
      <c r="F85" s="46"/>
      <c r="G85" s="46"/>
      <c r="H85" s="47" t="s">
        <v>447</v>
      </c>
      <c r="I85" s="42" t="s">
        <v>21</v>
      </c>
      <c r="J85" s="19"/>
      <c r="K85" s="20"/>
    </row>
    <row r="86" spans="1:11" s="21" customFormat="1" ht="63" customHeight="1" x14ac:dyDescent="0.25">
      <c r="A86" s="45">
        <v>80</v>
      </c>
      <c r="B86" s="16"/>
      <c r="C8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sécurité (limiteurs de mouvements horizontaux, limiteurs de charge et de couples,...)</v>
      </c>
      <c r="D86" s="46" t="s">
        <v>377</v>
      </c>
      <c r="E86" s="46" t="s">
        <v>450</v>
      </c>
      <c r="F86" s="46"/>
      <c r="G86" s="46"/>
      <c r="H86" s="47" t="s">
        <v>444</v>
      </c>
      <c r="I86" s="42" t="s">
        <v>21</v>
      </c>
      <c r="J86" s="19"/>
      <c r="K86" s="20"/>
    </row>
    <row r="87" spans="1:11" s="21" customFormat="1" ht="63" customHeight="1" x14ac:dyDescent="0.25">
      <c r="A87" s="45">
        <v>81</v>
      </c>
      <c r="B87" s="16"/>
      <c r="C8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freinage (levages principal et auxiliaire, descente des charges, translation, immobilisation à l'arrêt)</v>
      </c>
      <c r="D87" s="46" t="s">
        <v>377</v>
      </c>
      <c r="E87" s="46" t="s">
        <v>450</v>
      </c>
      <c r="F87" s="46"/>
      <c r="G87" s="46"/>
      <c r="H87" s="47" t="s">
        <v>447</v>
      </c>
      <c r="I87" s="42" t="s">
        <v>21</v>
      </c>
      <c r="J87" s="19"/>
      <c r="K87" s="20"/>
    </row>
    <row r="88" spans="1:11" s="21" customFormat="1" ht="63" customHeight="1" x14ac:dyDescent="0.25">
      <c r="A88" s="45">
        <v>82</v>
      </c>
      <c r="B88" s="23"/>
      <c r="C8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sécurité (limiteurs de mouvements horizontaux, limiteurs de charge et de couples,...)</v>
      </c>
      <c r="D88" s="46" t="s">
        <v>377</v>
      </c>
      <c r="E88" s="46" t="s">
        <v>451</v>
      </c>
      <c r="F88" s="46"/>
      <c r="G88" s="46"/>
      <c r="H88" s="47" t="s">
        <v>444</v>
      </c>
      <c r="I88" s="42" t="s">
        <v>21</v>
      </c>
      <c r="J88" s="24"/>
      <c r="K88" s="25"/>
    </row>
    <row r="89" spans="1:11" s="21" customFormat="1" ht="63" customHeight="1" x14ac:dyDescent="0.25">
      <c r="A89" s="45">
        <v>83</v>
      </c>
      <c r="B89" s="16"/>
      <c r="C8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freinage (levages principal et auxiliaire, descente des charges, translation, immobilisation à l'arrêt)</v>
      </c>
      <c r="D89" s="46" t="s">
        <v>377</v>
      </c>
      <c r="E89" s="46" t="s">
        <v>451</v>
      </c>
      <c r="F89" s="46"/>
      <c r="G89" s="46"/>
      <c r="H89" s="47" t="s">
        <v>447</v>
      </c>
      <c r="I89" s="42" t="s">
        <v>21</v>
      </c>
      <c r="J89" s="19"/>
      <c r="K89" s="20"/>
    </row>
    <row r="90" spans="1:11" s="21" customFormat="1" ht="63" customHeight="1" x14ac:dyDescent="0.25">
      <c r="A90" s="45">
        <v>84</v>
      </c>
      <c r="B90" s="16"/>
      <c r="C9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limiteur de mouvements horizontaux</v>
      </c>
      <c r="D90" s="46" t="s">
        <v>377</v>
      </c>
      <c r="E90" s="46" t="s">
        <v>452</v>
      </c>
      <c r="F90" s="46" t="s">
        <v>453</v>
      </c>
      <c r="G90" s="46"/>
      <c r="H90" s="47" t="s">
        <v>454</v>
      </c>
      <c r="I90" s="42" t="s">
        <v>21</v>
      </c>
      <c r="J90" s="19"/>
      <c r="K90" s="20"/>
    </row>
    <row r="91" spans="1:11" s="21" customFormat="1" ht="63" customHeight="1" x14ac:dyDescent="0.25">
      <c r="A91" s="45">
        <v>85</v>
      </c>
      <c r="B91" s="16"/>
      <c r="C9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optique</v>
      </c>
      <c r="D91" s="46" t="s">
        <v>377</v>
      </c>
      <c r="E91" s="46" t="s">
        <v>452</v>
      </c>
      <c r="F91" s="46" t="s">
        <v>453</v>
      </c>
      <c r="G91" s="46"/>
      <c r="H91" s="47" t="s">
        <v>455</v>
      </c>
      <c r="I91" s="42" t="s">
        <v>21</v>
      </c>
      <c r="J91" s="19"/>
      <c r="K91" s="20"/>
    </row>
    <row r="92" spans="1:11" s="21" customFormat="1" ht="63" customHeight="1" x14ac:dyDescent="0.25">
      <c r="A92" s="45">
        <v>86</v>
      </c>
      <c r="B92" s="23"/>
      <c r="C9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Catadioptre pour capteur optique</v>
      </c>
      <c r="D92" s="46" t="s">
        <v>377</v>
      </c>
      <c r="E92" s="46" t="s">
        <v>452</v>
      </c>
      <c r="F92" s="46" t="s">
        <v>453</v>
      </c>
      <c r="G92" s="48"/>
      <c r="H92" s="49" t="s">
        <v>456</v>
      </c>
      <c r="I92" s="50" t="s">
        <v>21</v>
      </c>
      <c r="J92" s="24"/>
      <c r="K92" s="25"/>
    </row>
    <row r="93" spans="1:11" s="21" customFormat="1" ht="63" customHeight="1" x14ac:dyDescent="0.25">
      <c r="A93" s="45">
        <v>87</v>
      </c>
      <c r="B93" s="23"/>
      <c r="C9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mécanique</v>
      </c>
      <c r="D93" s="46" t="s">
        <v>377</v>
      </c>
      <c r="E93" s="46" t="s">
        <v>452</v>
      </c>
      <c r="F93" s="46" t="s">
        <v>453</v>
      </c>
      <c r="G93" s="46"/>
      <c r="H93" s="47" t="s">
        <v>457</v>
      </c>
      <c r="I93" s="42" t="s">
        <v>21</v>
      </c>
      <c r="J93" s="24"/>
      <c r="K93" s="25"/>
    </row>
    <row r="94" spans="1:11" s="21" customFormat="1" ht="63" customHeight="1" x14ac:dyDescent="0.25">
      <c r="A94" s="45">
        <v>88</v>
      </c>
      <c r="B94" s="16"/>
      <c r="C9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inductif</v>
      </c>
      <c r="D94" s="46" t="s">
        <v>377</v>
      </c>
      <c r="E94" s="46" t="s">
        <v>452</v>
      </c>
      <c r="F94" s="46" t="s">
        <v>453</v>
      </c>
      <c r="G94" s="46"/>
      <c r="H94" s="47" t="s">
        <v>458</v>
      </c>
      <c r="I94" s="42" t="s">
        <v>21</v>
      </c>
      <c r="J94" s="19"/>
      <c r="K94" s="20"/>
    </row>
    <row r="95" spans="1:11" s="21" customFormat="1" ht="63" customHeight="1" x14ac:dyDescent="0.25">
      <c r="A95" s="45">
        <v>89</v>
      </c>
      <c r="B95" s="16"/>
      <c r="C9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Boîtier de commande/telecommande</v>
      </c>
      <c r="D95" s="46" t="s">
        <v>377</v>
      </c>
      <c r="E95" s="46" t="s">
        <v>452</v>
      </c>
      <c r="F95" s="46"/>
      <c r="G95" s="46"/>
      <c r="H95" s="47" t="s">
        <v>459</v>
      </c>
      <c r="I95" s="42" t="s">
        <v>21</v>
      </c>
      <c r="J95" s="19"/>
      <c r="K95" s="20"/>
    </row>
    <row r="96" spans="1:11" s="21" customFormat="1" ht="63" customHeight="1" x14ac:dyDescent="0.25">
      <c r="A96" s="45">
        <v>90</v>
      </c>
      <c r="B96" s="16"/>
      <c r="C9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Dispositif de coupure électrique</v>
      </c>
      <c r="D96" s="46" t="s">
        <v>377</v>
      </c>
      <c r="E96" s="46" t="s">
        <v>452</v>
      </c>
      <c r="F96" s="46"/>
      <c r="G96" s="46"/>
      <c r="H96" s="47" t="s">
        <v>442</v>
      </c>
      <c r="I96" s="42" t="s">
        <v>21</v>
      </c>
      <c r="J96" s="19"/>
      <c r="K96" s="20"/>
    </row>
    <row r="97" spans="1:11" s="21" customFormat="1" ht="63" customHeight="1" x14ac:dyDescent="0.25">
      <c r="A97" s="45">
        <v>91</v>
      </c>
      <c r="B97" s="16"/>
      <c r="C9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Limiteur /  / Limiteur de charge</v>
      </c>
      <c r="D97" s="46" t="s">
        <v>377</v>
      </c>
      <c r="E97" s="46" t="s">
        <v>460</v>
      </c>
      <c r="F97" s="46" t="s">
        <v>461</v>
      </c>
      <c r="G97" s="46"/>
      <c r="H97" s="47" t="s">
        <v>462</v>
      </c>
      <c r="I97" s="42" t="s">
        <v>21</v>
      </c>
      <c r="J97" s="19"/>
      <c r="K97" s="20"/>
    </row>
    <row r="98" spans="1:11" s="21" customFormat="1" ht="63" customHeight="1" x14ac:dyDescent="0.25">
      <c r="A98" s="45">
        <v>92</v>
      </c>
      <c r="B98" s="16"/>
      <c r="C9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déplacement/translation horizontale du pont</v>
      </c>
      <c r="D98" s="46" t="s">
        <v>377</v>
      </c>
      <c r="E98" s="46" t="s">
        <v>460</v>
      </c>
      <c r="F98" s="46" t="s">
        <v>463</v>
      </c>
      <c r="G98" s="46"/>
      <c r="H98" s="47" t="s">
        <v>464</v>
      </c>
      <c r="I98" s="42" t="s">
        <v>21</v>
      </c>
      <c r="J98" s="19"/>
      <c r="K98" s="20"/>
    </row>
    <row r="99" spans="1:11" s="21" customFormat="1" ht="63" customHeight="1" x14ac:dyDescent="0.25">
      <c r="A99" s="45">
        <v>93</v>
      </c>
      <c r="B99" s="16"/>
      <c r="C9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montée/descente de charge</v>
      </c>
      <c r="D99" s="46" t="s">
        <v>377</v>
      </c>
      <c r="E99" s="46" t="s">
        <v>460</v>
      </c>
      <c r="F99" s="46" t="s">
        <v>463</v>
      </c>
      <c r="G99" s="46"/>
      <c r="H99" s="47" t="s">
        <v>465</v>
      </c>
      <c r="I99" s="42" t="s">
        <v>21</v>
      </c>
      <c r="J99" s="19"/>
      <c r="K99" s="20"/>
    </row>
    <row r="100" spans="1:11" s="21" customFormat="1" ht="63" customHeight="1" x14ac:dyDescent="0.25">
      <c r="A100" s="45">
        <v>94</v>
      </c>
      <c r="B100" s="16"/>
      <c r="C10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Limiteur /  / Limiteur de charge</v>
      </c>
      <c r="D100" s="46" t="s">
        <v>377</v>
      </c>
      <c r="E100" s="46" t="s">
        <v>466</v>
      </c>
      <c r="F100" s="46" t="s">
        <v>461</v>
      </c>
      <c r="G100" s="46"/>
      <c r="H100" s="47" t="s">
        <v>462</v>
      </c>
      <c r="I100" s="42" t="s">
        <v>21</v>
      </c>
      <c r="J100" s="19"/>
      <c r="K100" s="20"/>
    </row>
    <row r="101" spans="1:11" s="21" customFormat="1" ht="63" customHeight="1" x14ac:dyDescent="0.25">
      <c r="A101" s="45">
        <v>95</v>
      </c>
      <c r="B101" s="16"/>
      <c r="C10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déplacement/translation horizontale du pont</v>
      </c>
      <c r="D101" s="46" t="s">
        <v>377</v>
      </c>
      <c r="E101" s="46" t="s">
        <v>466</v>
      </c>
      <c r="F101" s="46" t="s">
        <v>463</v>
      </c>
      <c r="G101" s="46"/>
      <c r="H101" s="47" t="s">
        <v>464</v>
      </c>
      <c r="I101" s="42" t="s">
        <v>21</v>
      </c>
      <c r="J101" s="19"/>
      <c r="K101" s="20"/>
    </row>
    <row r="102" spans="1:11" s="21" customFormat="1" ht="63" customHeight="1" x14ac:dyDescent="0.25">
      <c r="A102" s="45">
        <v>96</v>
      </c>
      <c r="B102" s="16"/>
      <c r="C10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montée/descente de charge</v>
      </c>
      <c r="D102" s="46" t="s">
        <v>377</v>
      </c>
      <c r="E102" s="46" t="s">
        <v>466</v>
      </c>
      <c r="F102" s="46" t="s">
        <v>463</v>
      </c>
      <c r="G102" s="46"/>
      <c r="H102" s="47" t="s">
        <v>465</v>
      </c>
      <c r="I102" s="42" t="s">
        <v>21</v>
      </c>
      <c r="J102" s="19"/>
      <c r="K102" s="20"/>
    </row>
    <row r="103" spans="1:11" s="21" customFormat="1" ht="63" customHeight="1" x14ac:dyDescent="0.25">
      <c r="A103" s="45">
        <v>97</v>
      </c>
      <c r="B103" s="16"/>
      <c r="C10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Limiteur /  / Limiteur de charge</v>
      </c>
      <c r="D103" s="46" t="s">
        <v>377</v>
      </c>
      <c r="E103" s="46" t="s">
        <v>467</v>
      </c>
      <c r="F103" s="46" t="s">
        <v>461</v>
      </c>
      <c r="G103" s="46"/>
      <c r="H103" s="47" t="s">
        <v>462</v>
      </c>
      <c r="I103" s="42" t="s">
        <v>21</v>
      </c>
      <c r="J103" s="19"/>
      <c r="K103" s="20"/>
    </row>
    <row r="104" spans="1:11" s="21" customFormat="1" ht="63" customHeight="1" x14ac:dyDescent="0.25">
      <c r="A104" s="45">
        <v>98</v>
      </c>
      <c r="B104" s="16"/>
      <c r="C10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déplacement/translation horizontale du pont</v>
      </c>
      <c r="D104" s="46" t="s">
        <v>377</v>
      </c>
      <c r="E104" s="46" t="s">
        <v>467</v>
      </c>
      <c r="F104" s="46" t="s">
        <v>463</v>
      </c>
      <c r="G104" s="46"/>
      <c r="H104" s="47" t="s">
        <v>464</v>
      </c>
      <c r="I104" s="42" t="s">
        <v>21</v>
      </c>
      <c r="J104" s="19"/>
      <c r="K104" s="20"/>
    </row>
    <row r="105" spans="1:11" s="21" customFormat="1" ht="63" customHeight="1" x14ac:dyDescent="0.25">
      <c r="A105" s="45">
        <v>99</v>
      </c>
      <c r="B105" s="16"/>
      <c r="C10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montée/descente de charge</v>
      </c>
      <c r="D105" s="46" t="s">
        <v>377</v>
      </c>
      <c r="E105" s="46" t="s">
        <v>467</v>
      </c>
      <c r="F105" s="46" t="s">
        <v>463</v>
      </c>
      <c r="G105" s="46"/>
      <c r="H105" s="47" t="s">
        <v>465</v>
      </c>
      <c r="I105" s="42" t="s">
        <v>21</v>
      </c>
      <c r="J105" s="19"/>
      <c r="K105" s="20"/>
    </row>
    <row r="106" spans="1:11" s="21" customFormat="1" ht="63" customHeight="1" x14ac:dyDescent="0.25">
      <c r="A106" s="45">
        <v>100</v>
      </c>
      <c r="B106" s="16"/>
      <c r="C10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barrières HERAS ou équivalent, inclus pose, dépose et balisage éventuel</v>
      </c>
      <c r="D106" s="46" t="s">
        <v>377</v>
      </c>
      <c r="E106" s="46" t="s">
        <v>277</v>
      </c>
      <c r="F106" s="46"/>
      <c r="G106" s="46"/>
      <c r="H106" s="47" t="s">
        <v>98</v>
      </c>
      <c r="I106" s="42" t="s">
        <v>99</v>
      </c>
      <c r="J106" s="19"/>
      <c r="K106" s="20"/>
    </row>
    <row r="107" spans="1:11" s="21" customFormat="1" ht="63" customHeight="1" x14ac:dyDescent="0.25">
      <c r="A107" s="45">
        <v>101</v>
      </c>
      <c r="B107" s="16"/>
      <c r="C10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RUBALISE ou équivalent, inclus pose, dépose et balisage éventuel</v>
      </c>
      <c r="D107" s="46" t="s">
        <v>377</v>
      </c>
      <c r="E107" s="46" t="s">
        <v>277</v>
      </c>
      <c r="F107" s="46"/>
      <c r="G107" s="46"/>
      <c r="H107" s="47" t="s">
        <v>100</v>
      </c>
      <c r="I107" s="42" t="s">
        <v>99</v>
      </c>
      <c r="J107" s="19"/>
      <c r="K107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33"/>
  <sheetViews>
    <sheetView zoomScale="85" zoomScaleNormal="85" workbookViewId="0">
      <pane ySplit="6" topLeftCell="A7" activePane="bottomLeft" state="frozen"/>
      <selection pane="bottomLeft" activeCell="E9" sqref="E9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105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MAX(A7:A1054)</f>
        <v>27</v>
      </c>
      <c r="B3" s="10" t="s">
        <v>4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28</v>
      </c>
      <c r="B4" s="12" t="s">
        <v>5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SUBTOTAL(3,D7:D1054)</f>
        <v>27</v>
      </c>
      <c r="B5" s="32">
        <f>SUBTOTAL(3,B7:B1054)</f>
        <v>0</v>
      </c>
      <c r="C5" s="5"/>
      <c r="D5" s="5"/>
      <c r="E5" s="5"/>
      <c r="F5" s="5"/>
      <c r="G5" s="5"/>
      <c r="H5" s="6"/>
      <c r="I5" s="30" t="s">
        <v>6</v>
      </c>
      <c r="J5" s="31">
        <f>SUBTOTAL(9,J7:J1026)</f>
        <v>0</v>
      </c>
      <c r="K5" s="31">
        <f>SUBTOTAL(9,K7:K1026)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7</v>
      </c>
      <c r="B6" s="34" t="s">
        <v>8</v>
      </c>
      <c r="C6" s="34" t="s">
        <v>9</v>
      </c>
      <c r="D6" s="35" t="s">
        <v>10</v>
      </c>
      <c r="E6" s="35" t="s">
        <v>11</v>
      </c>
      <c r="F6" s="35" t="s">
        <v>12</v>
      </c>
      <c r="G6" s="35" t="s">
        <v>13</v>
      </c>
      <c r="H6" s="35" t="s">
        <v>14</v>
      </c>
      <c r="I6" s="14" t="s">
        <v>15</v>
      </c>
      <c r="J6" s="36" t="s">
        <v>16</v>
      </c>
      <c r="K6" s="37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51">
        <v>1</v>
      </c>
      <c r="B7" s="16"/>
      <c r="C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commande de la station carburant</v>
      </c>
      <c r="D7" s="46" t="s">
        <v>489</v>
      </c>
      <c r="E7" s="46" t="s">
        <v>468</v>
      </c>
      <c r="F7" s="46"/>
      <c r="G7" s="46"/>
      <c r="H7" s="47" t="s">
        <v>469</v>
      </c>
      <c r="I7" s="42" t="s">
        <v>21</v>
      </c>
      <c r="J7" s="19"/>
      <c r="K7" s="20"/>
    </row>
    <row r="8" spans="1:133" s="21" customFormat="1" ht="63" customHeight="1" x14ac:dyDescent="0.25">
      <c r="A8" s="51">
        <v>2</v>
      </c>
      <c r="B8" s="16"/>
      <c r="C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report et centralisation des alarmes de la station</v>
      </c>
      <c r="D8" s="46" t="s">
        <v>489</v>
      </c>
      <c r="E8" s="46" t="s">
        <v>468</v>
      </c>
      <c r="F8" s="46"/>
      <c r="G8" s="46"/>
      <c r="H8" s="47" t="s">
        <v>470</v>
      </c>
      <c r="I8" s="42" t="s">
        <v>21</v>
      </c>
      <c r="J8" s="19"/>
      <c r="K8" s="20"/>
    </row>
    <row r="9" spans="1:133" s="21" customFormat="1" ht="63" customHeight="1" x14ac:dyDescent="0.25">
      <c r="A9" s="51">
        <v>3</v>
      </c>
      <c r="B9" s="16"/>
      <c r="C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Event de cuve</v>
      </c>
      <c r="D9" s="46" t="s">
        <v>489</v>
      </c>
      <c r="E9" s="46" t="s">
        <v>471</v>
      </c>
      <c r="F9" s="46"/>
      <c r="G9" s="46"/>
      <c r="H9" s="47" t="s">
        <v>472</v>
      </c>
      <c r="I9" s="42" t="s">
        <v>21</v>
      </c>
      <c r="J9" s="19"/>
      <c r="K9" s="20"/>
    </row>
    <row r="10" spans="1:133" s="21" customFormat="1" ht="63" customHeight="1" x14ac:dyDescent="0.25">
      <c r="A10" s="51">
        <v>4</v>
      </c>
      <c r="B10" s="16"/>
      <c r="C1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Ensemble complet de détection des fuites sur une cuve</v>
      </c>
      <c r="D10" s="46" t="s">
        <v>489</v>
      </c>
      <c r="E10" s="46" t="s">
        <v>471</v>
      </c>
      <c r="F10" s="46"/>
      <c r="G10" s="46"/>
      <c r="H10" s="47" t="s">
        <v>473</v>
      </c>
      <c r="I10" s="42" t="s">
        <v>21</v>
      </c>
      <c r="J10" s="19"/>
      <c r="K10" s="20"/>
    </row>
    <row r="11" spans="1:133" s="21" customFormat="1" ht="63" customHeight="1" x14ac:dyDescent="0.25">
      <c r="A11" s="51">
        <v>5</v>
      </c>
      <c r="B11" s="23"/>
      <c r="C1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Limiteur sur remplissage</v>
      </c>
      <c r="D11" s="46" t="s">
        <v>489</v>
      </c>
      <c r="E11" s="46" t="s">
        <v>471</v>
      </c>
      <c r="F11" s="46"/>
      <c r="G11" s="46"/>
      <c r="H11" s="47" t="s">
        <v>474</v>
      </c>
      <c r="I11" s="42" t="s">
        <v>21</v>
      </c>
      <c r="J11" s="24"/>
      <c r="K11" s="25"/>
    </row>
    <row r="12" spans="1:133" s="21" customFormat="1" ht="63" customHeight="1" x14ac:dyDescent="0.25">
      <c r="A12" s="51">
        <v>6</v>
      </c>
      <c r="B12" s="23"/>
      <c r="C1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Anti siphon</v>
      </c>
      <c r="D12" s="46" t="s">
        <v>489</v>
      </c>
      <c r="E12" s="46" t="s">
        <v>471</v>
      </c>
      <c r="F12" s="46"/>
      <c r="G12" s="46"/>
      <c r="H12" s="47" t="s">
        <v>475</v>
      </c>
      <c r="I12" s="42" t="s">
        <v>21</v>
      </c>
      <c r="J12" s="24"/>
      <c r="K12" s="25"/>
    </row>
    <row r="13" spans="1:133" s="21" customFormat="1" ht="63" customHeight="1" x14ac:dyDescent="0.25">
      <c r="A13" s="51">
        <v>7</v>
      </c>
      <c r="B13" s="23"/>
      <c r="C1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10m3</v>
      </c>
      <c r="D13" s="46" t="s">
        <v>489</v>
      </c>
      <c r="E13" s="46" t="s">
        <v>471</v>
      </c>
      <c r="F13" s="46"/>
      <c r="G13" s="46"/>
      <c r="H13" s="47" t="s">
        <v>476</v>
      </c>
      <c r="I13" s="42" t="s">
        <v>21</v>
      </c>
      <c r="J13" s="24"/>
      <c r="K13" s="25"/>
    </row>
    <row r="14" spans="1:133" s="21" customFormat="1" ht="63" customHeight="1" x14ac:dyDescent="0.25">
      <c r="A14" s="51">
        <v>8</v>
      </c>
      <c r="B14" s="16"/>
      <c r="C1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20m3</v>
      </c>
      <c r="D14" s="46" t="s">
        <v>489</v>
      </c>
      <c r="E14" s="46" t="s">
        <v>471</v>
      </c>
      <c r="F14" s="46"/>
      <c r="G14" s="46"/>
      <c r="H14" s="47" t="s">
        <v>477</v>
      </c>
      <c r="I14" s="42" t="s">
        <v>21</v>
      </c>
      <c r="J14" s="19"/>
      <c r="K14" s="20"/>
    </row>
    <row r="15" spans="1:133" s="21" customFormat="1" ht="63" customHeight="1" x14ac:dyDescent="0.25">
      <c r="A15" s="51">
        <v>9</v>
      </c>
      <c r="B15" s="23"/>
      <c r="C1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30m3</v>
      </c>
      <c r="D15" s="46" t="s">
        <v>489</v>
      </c>
      <c r="E15" s="46" t="s">
        <v>471</v>
      </c>
      <c r="F15" s="46"/>
      <c r="G15" s="46"/>
      <c r="H15" s="47" t="s">
        <v>478</v>
      </c>
      <c r="I15" s="42" t="s">
        <v>21</v>
      </c>
      <c r="J15" s="24"/>
      <c r="K15" s="25"/>
    </row>
    <row r="16" spans="1:133" s="21" customFormat="1" ht="63" customHeight="1" x14ac:dyDescent="0.25">
      <c r="A16" s="51">
        <v>10</v>
      </c>
      <c r="B16" s="16"/>
      <c r="C1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50m3</v>
      </c>
      <c r="D16" s="46" t="s">
        <v>489</v>
      </c>
      <c r="E16" s="46" t="s">
        <v>471</v>
      </c>
      <c r="F16" s="46"/>
      <c r="G16" s="46"/>
      <c r="H16" s="47" t="s">
        <v>479</v>
      </c>
      <c r="I16" s="42" t="s">
        <v>21</v>
      </c>
      <c r="J16" s="19"/>
      <c r="K16" s="20"/>
    </row>
    <row r="17" spans="1:11" s="21" customFormat="1" ht="63" customHeight="1" x14ac:dyDescent="0.25">
      <c r="A17" s="51">
        <v>11</v>
      </c>
      <c r="B17" s="16"/>
      <c r="C1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100m3</v>
      </c>
      <c r="D17" s="46" t="s">
        <v>489</v>
      </c>
      <c r="E17" s="46" t="s">
        <v>471</v>
      </c>
      <c r="F17" s="46"/>
      <c r="G17" s="46"/>
      <c r="H17" s="47" t="s">
        <v>480</v>
      </c>
      <c r="I17" s="42" t="s">
        <v>21</v>
      </c>
      <c r="J17" s="19"/>
      <c r="K17" s="20"/>
    </row>
    <row r="18" spans="1:11" s="21" customFormat="1" ht="63" customHeight="1" x14ac:dyDescent="0.25">
      <c r="A18" s="51">
        <v>12</v>
      </c>
      <c r="B18" s="23"/>
      <c r="C1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ingénieur (barème horaire des salaires toutes charges comprises), pendant les heures légales sur n’importe quel site du marché</v>
      </c>
      <c r="D18" s="46" t="s">
        <v>489</v>
      </c>
      <c r="E18" s="46" t="s">
        <v>57</v>
      </c>
      <c r="F18" s="46"/>
      <c r="G18" s="46"/>
      <c r="H18" s="47" t="s">
        <v>267</v>
      </c>
      <c r="I18" s="42" t="s">
        <v>59</v>
      </c>
      <c r="J18" s="24"/>
      <c r="K18" s="25"/>
    </row>
    <row r="19" spans="1:11" s="21" customFormat="1" ht="63" customHeight="1" x14ac:dyDescent="0.25">
      <c r="A19" s="51">
        <v>13</v>
      </c>
      <c r="B19" s="23"/>
      <c r="C1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technicien (barème horaire des salaires toutes charges comprises), pendant les heures légales sur n’importe quel site du marché</v>
      </c>
      <c r="D19" s="46" t="s">
        <v>489</v>
      </c>
      <c r="E19" s="46" t="s">
        <v>57</v>
      </c>
      <c r="F19" s="46"/>
      <c r="G19" s="46"/>
      <c r="H19" s="47" t="s">
        <v>268</v>
      </c>
      <c r="I19" s="42" t="s">
        <v>59</v>
      </c>
      <c r="J19" s="24"/>
      <c r="K19" s="25"/>
    </row>
    <row r="20" spans="1:11" s="21" customFormat="1" ht="63" customHeight="1" x14ac:dyDescent="0.25">
      <c r="A20" s="51">
        <v>14</v>
      </c>
      <c r="B20" s="23"/>
      <c r="C2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hautement qualifié (barème horaire des salaires toutes charges comprises) pendant les heures légales sur n’importe quel site du marché</v>
      </c>
      <c r="D20" s="46" t="s">
        <v>489</v>
      </c>
      <c r="E20" s="46" t="s">
        <v>57</v>
      </c>
      <c r="F20" s="46"/>
      <c r="G20" s="46"/>
      <c r="H20" s="47" t="s">
        <v>269</v>
      </c>
      <c r="I20" s="42" t="s">
        <v>59</v>
      </c>
      <c r="J20" s="24"/>
      <c r="K20" s="25"/>
    </row>
    <row r="21" spans="1:11" s="21" customFormat="1" ht="63" customHeight="1" x14ac:dyDescent="0.25">
      <c r="A21" s="51">
        <v>15</v>
      </c>
      <c r="B21" s="16"/>
      <c r="C2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(barème horaire des salaires toutes charges comprises) pendant les heures légales sur n’importe quel site du marché</v>
      </c>
      <c r="D21" s="46" t="s">
        <v>489</v>
      </c>
      <c r="E21" s="46" t="s">
        <v>57</v>
      </c>
      <c r="F21" s="46"/>
      <c r="G21" s="46"/>
      <c r="H21" s="47" t="s">
        <v>270</v>
      </c>
      <c r="I21" s="42" t="s">
        <v>59</v>
      </c>
      <c r="J21" s="19"/>
      <c r="K21" s="20"/>
    </row>
    <row r="22" spans="1:11" s="21" customFormat="1" ht="63" customHeight="1" x14ac:dyDescent="0.25">
      <c r="A22" s="51">
        <v>16</v>
      </c>
      <c r="B22" s="23"/>
      <c r="C2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Divers /  /  / Ensemble informatique nécessaire pour pilotage de l'installation(PC, écran, clavier,etc…)</v>
      </c>
      <c r="D22" s="46" t="s">
        <v>489</v>
      </c>
      <c r="E22" s="46" t="s">
        <v>72</v>
      </c>
      <c r="F22" s="46"/>
      <c r="G22" s="46"/>
      <c r="H22" s="47" t="s">
        <v>481</v>
      </c>
      <c r="I22" s="42" t="s">
        <v>21</v>
      </c>
      <c r="J22" s="24"/>
      <c r="K22" s="25"/>
    </row>
    <row r="23" spans="1:11" s="21" customFormat="1" ht="63" customHeight="1" x14ac:dyDescent="0.25">
      <c r="A23" s="51">
        <v>17</v>
      </c>
      <c r="B23" s="23"/>
      <c r="C2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ingénieur, pendant les heures légales</v>
      </c>
      <c r="D23" s="46" t="s">
        <v>489</v>
      </c>
      <c r="E23" s="46" t="s">
        <v>93</v>
      </c>
      <c r="F23" s="46"/>
      <c r="G23" s="46"/>
      <c r="H23" s="47" t="s">
        <v>94</v>
      </c>
      <c r="I23" s="42" t="s">
        <v>95</v>
      </c>
      <c r="J23" s="24"/>
      <c r="K23" s="25"/>
    </row>
    <row r="24" spans="1:11" s="21" customFormat="1" ht="63" customHeight="1" x14ac:dyDescent="0.25">
      <c r="A24" s="51">
        <v>18</v>
      </c>
      <c r="B24" s="23"/>
      <c r="C2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technicien, pendant les heures légales</v>
      </c>
      <c r="D24" s="46" t="s">
        <v>489</v>
      </c>
      <c r="E24" s="46" t="s">
        <v>93</v>
      </c>
      <c r="F24" s="46"/>
      <c r="G24" s="46"/>
      <c r="H24" s="47" t="s">
        <v>96</v>
      </c>
      <c r="I24" s="42" t="s">
        <v>95</v>
      </c>
      <c r="J24" s="24"/>
      <c r="K24" s="25"/>
    </row>
    <row r="25" spans="1:11" s="21" customFormat="1" ht="63" customHeight="1" x14ac:dyDescent="0.25">
      <c r="A25" s="51">
        <v>19</v>
      </c>
      <c r="B25" s="23"/>
      <c r="C2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ouvrier hautement qualifié pendant les heures légales</v>
      </c>
      <c r="D25" s="46" t="s">
        <v>489</v>
      </c>
      <c r="E25" s="46" t="s">
        <v>93</v>
      </c>
      <c r="F25" s="46"/>
      <c r="G25" s="46"/>
      <c r="H25" s="47" t="s">
        <v>276</v>
      </c>
      <c r="I25" s="42" t="s">
        <v>95</v>
      </c>
      <c r="J25" s="24"/>
      <c r="K25" s="25"/>
    </row>
    <row r="26" spans="1:11" s="21" customFormat="1" ht="63" customHeight="1" x14ac:dyDescent="0.25">
      <c r="A26" s="51">
        <v>20</v>
      </c>
      <c r="B26" s="16"/>
      <c r="C2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barrières HERAS ou équivalent, inclus pose, dépose et balisage éventuel</v>
      </c>
      <c r="D26" s="46" t="s">
        <v>489</v>
      </c>
      <c r="E26" s="46" t="s">
        <v>277</v>
      </c>
      <c r="F26" s="46"/>
      <c r="G26" s="46"/>
      <c r="H26" s="47" t="s">
        <v>98</v>
      </c>
      <c r="I26" s="42" t="s">
        <v>99</v>
      </c>
      <c r="J26" s="19"/>
      <c r="K26" s="20"/>
    </row>
    <row r="27" spans="1:11" s="21" customFormat="1" ht="63" customHeight="1" x14ac:dyDescent="0.25">
      <c r="A27" s="51">
        <v>21</v>
      </c>
      <c r="B27" s="23"/>
      <c r="C2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RUBALISE ou équivalent, inclus pose, dépose et balisage éventuel</v>
      </c>
      <c r="D27" s="46" t="s">
        <v>489</v>
      </c>
      <c r="E27" s="46" t="s">
        <v>277</v>
      </c>
      <c r="F27" s="46"/>
      <c r="G27" s="46"/>
      <c r="H27" s="47" t="s">
        <v>100</v>
      </c>
      <c r="I27" s="42" t="s">
        <v>99</v>
      </c>
      <c r="J27" s="24"/>
      <c r="K27" s="25"/>
    </row>
    <row r="28" spans="1:11" s="21" customFormat="1" ht="63" customHeight="1" x14ac:dyDescent="0.25">
      <c r="A28" s="51">
        <v>22</v>
      </c>
      <c r="B28" s="23"/>
      <c r="C2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Flexibe de pistolet</v>
      </c>
      <c r="D28" s="46" t="s">
        <v>489</v>
      </c>
      <c r="E28" s="46" t="s">
        <v>482</v>
      </c>
      <c r="F28" s="46"/>
      <c r="G28" s="46"/>
      <c r="H28" s="47" t="s">
        <v>483</v>
      </c>
      <c r="I28" s="42" t="s">
        <v>25</v>
      </c>
      <c r="J28" s="24"/>
      <c r="K28" s="25"/>
    </row>
    <row r="29" spans="1:11" s="21" customFormat="1" ht="63" customHeight="1" x14ac:dyDescent="0.25">
      <c r="A29" s="51">
        <v>23</v>
      </c>
      <c r="B29" s="16"/>
      <c r="C2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Pistolet</v>
      </c>
      <c r="D29" s="46" t="s">
        <v>489</v>
      </c>
      <c r="E29" s="46" t="s">
        <v>482</v>
      </c>
      <c r="F29" s="46"/>
      <c r="G29" s="46"/>
      <c r="H29" s="47" t="s">
        <v>484</v>
      </c>
      <c r="I29" s="42" t="s">
        <v>21</v>
      </c>
      <c r="J29" s="19"/>
      <c r="K29" s="20"/>
    </row>
    <row r="30" spans="1:11" s="21" customFormat="1" ht="63" customHeight="1" x14ac:dyDescent="0.25">
      <c r="A30" s="51">
        <v>24</v>
      </c>
      <c r="B30" s="16"/>
      <c r="C3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simple pistolet avec systême de badgeage inclus</v>
      </c>
      <c r="D30" s="46" t="s">
        <v>489</v>
      </c>
      <c r="E30" s="46" t="s">
        <v>482</v>
      </c>
      <c r="F30" s="46"/>
      <c r="G30" s="46"/>
      <c r="H30" s="47" t="s">
        <v>485</v>
      </c>
      <c r="I30" s="42" t="s">
        <v>21</v>
      </c>
      <c r="J30" s="19"/>
      <c r="K30" s="20"/>
    </row>
    <row r="31" spans="1:11" s="21" customFormat="1" ht="63" customHeight="1" x14ac:dyDescent="0.25">
      <c r="A31" s="51">
        <v>25</v>
      </c>
      <c r="B31" s="16"/>
      <c r="C3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double pistolet avec systême de badgeage inclus</v>
      </c>
      <c r="D31" s="46" t="s">
        <v>489</v>
      </c>
      <c r="E31" s="46" t="s">
        <v>482</v>
      </c>
      <c r="F31" s="46"/>
      <c r="G31" s="46"/>
      <c r="H31" s="47" t="s">
        <v>486</v>
      </c>
      <c r="I31" s="42" t="s">
        <v>21</v>
      </c>
      <c r="J31" s="19"/>
      <c r="K31" s="20"/>
    </row>
    <row r="32" spans="1:11" s="21" customFormat="1" ht="63" customHeight="1" x14ac:dyDescent="0.25">
      <c r="A32" s="51">
        <v>26</v>
      </c>
      <c r="B32" s="23"/>
      <c r="C3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Systême de badgeage complet, interface incluse</v>
      </c>
      <c r="D32" s="46" t="s">
        <v>489</v>
      </c>
      <c r="E32" s="46" t="s">
        <v>482</v>
      </c>
      <c r="F32" s="46"/>
      <c r="G32" s="46"/>
      <c r="H32" s="47" t="s">
        <v>487</v>
      </c>
      <c r="I32" s="42" t="s">
        <v>21</v>
      </c>
      <c r="J32" s="24"/>
      <c r="K32" s="25"/>
    </row>
    <row r="33" spans="1:11" s="21" customFormat="1" ht="63" customHeight="1" x14ac:dyDescent="0.25">
      <c r="A33" s="51">
        <v>27</v>
      </c>
      <c r="B33" s="23"/>
      <c r="C3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 /  /  / Logiciel/licence de pilotage et exploitation de l'installation</v>
      </c>
      <c r="D33" s="46" t="s">
        <v>489</v>
      </c>
      <c r="E33" s="46"/>
      <c r="F33" s="46"/>
      <c r="G33" s="46"/>
      <c r="H33" s="47" t="s">
        <v>488</v>
      </c>
      <c r="I33" s="42" t="s">
        <v>21</v>
      </c>
      <c r="J33" s="24"/>
      <c r="K33" s="25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24"/>
  <sheetViews>
    <sheetView zoomScale="85" zoomScaleNormal="85" workbookViewId="0">
      <pane ySplit="6" topLeftCell="A7" activePane="bottomLeft" state="frozen"/>
      <selection pane="bottomLeft" activeCell="C30" sqref="C30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105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MAX(A7:A1043)</f>
        <v>18</v>
      </c>
      <c r="B3" s="10" t="s">
        <v>4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19</v>
      </c>
      <c r="B4" s="12" t="s">
        <v>5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SUBTOTAL(3,D7:D1043)</f>
        <v>18</v>
      </c>
      <c r="B5" s="32">
        <f>SUBTOTAL(3,B7:B1043)</f>
        <v>0</v>
      </c>
      <c r="C5" s="5"/>
      <c r="D5" s="5"/>
      <c r="E5" s="5"/>
      <c r="F5" s="5"/>
      <c r="G5" s="5"/>
      <c r="H5" s="6"/>
      <c r="I5" s="30" t="s">
        <v>6</v>
      </c>
      <c r="J5" s="31">
        <f>SUBTOTAL(9,J7:J1015)</f>
        <v>0</v>
      </c>
      <c r="K5" s="31">
        <f>SUBTOTAL(9,K7:K1015)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7</v>
      </c>
      <c r="B6" s="34" t="s">
        <v>8</v>
      </c>
      <c r="C6" s="34" t="s">
        <v>9</v>
      </c>
      <c r="D6" s="35" t="s">
        <v>10</v>
      </c>
      <c r="E6" s="35" t="s">
        <v>11</v>
      </c>
      <c r="F6" s="35" t="s">
        <v>12</v>
      </c>
      <c r="G6" s="35" t="s">
        <v>13</v>
      </c>
      <c r="H6" s="35" t="s">
        <v>14</v>
      </c>
      <c r="I6" s="14" t="s">
        <v>15</v>
      </c>
      <c r="J6" s="36" t="s">
        <v>16</v>
      </c>
      <c r="K6" s="37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52">
        <v>1</v>
      </c>
      <c r="B7" s="16"/>
      <c r="C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1 à 3T</v>
      </c>
      <c r="D7" s="46" t="s">
        <v>490</v>
      </c>
      <c r="E7" s="46" t="s">
        <v>491</v>
      </c>
      <c r="F7" s="46"/>
      <c r="G7" s="46"/>
      <c r="H7" s="53" t="s">
        <v>492</v>
      </c>
      <c r="I7" s="54" t="s">
        <v>493</v>
      </c>
      <c r="J7" s="19"/>
      <c r="K7" s="20"/>
    </row>
    <row r="8" spans="1:133" s="21" customFormat="1" ht="63" customHeight="1" x14ac:dyDescent="0.25">
      <c r="A8" s="52">
        <v>2</v>
      </c>
      <c r="B8" s="16"/>
      <c r="C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3,1 à 6T</v>
      </c>
      <c r="D8" s="46" t="s">
        <v>490</v>
      </c>
      <c r="E8" s="46" t="s">
        <v>491</v>
      </c>
      <c r="F8" s="46"/>
      <c r="G8" s="46"/>
      <c r="H8" s="53" t="s">
        <v>494</v>
      </c>
      <c r="I8" s="54" t="s">
        <v>493</v>
      </c>
      <c r="J8" s="19"/>
      <c r="K8" s="20"/>
    </row>
    <row r="9" spans="1:133" s="21" customFormat="1" ht="63" customHeight="1" x14ac:dyDescent="0.25">
      <c r="A9" s="52">
        <v>3</v>
      </c>
      <c r="B9" s="16"/>
      <c r="C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9" s="46" t="s">
        <v>490</v>
      </c>
      <c r="E9" s="46" t="s">
        <v>491</v>
      </c>
      <c r="F9" s="46"/>
      <c r="G9" s="46"/>
      <c r="H9" s="55" t="s">
        <v>495</v>
      </c>
      <c r="I9" s="54" t="s">
        <v>493</v>
      </c>
      <c r="J9" s="19"/>
      <c r="K9" s="20"/>
    </row>
    <row r="10" spans="1:133" s="21" customFormat="1" ht="63" customHeight="1" x14ac:dyDescent="0.25">
      <c r="A10" s="52">
        <v>4</v>
      </c>
      <c r="B10" s="16"/>
      <c r="C1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0" s="46" t="s">
        <v>490</v>
      </c>
      <c r="E10" s="46" t="s">
        <v>491</v>
      </c>
      <c r="F10" s="46"/>
      <c r="G10" s="46"/>
      <c r="H10" s="55" t="s">
        <v>495</v>
      </c>
      <c r="I10" s="54" t="s">
        <v>496</v>
      </c>
      <c r="J10" s="19"/>
      <c r="K10" s="20"/>
    </row>
    <row r="11" spans="1:133" s="21" customFormat="1" ht="63" customHeight="1" x14ac:dyDescent="0.25">
      <c r="A11" s="52">
        <v>5</v>
      </c>
      <c r="B11" s="23"/>
      <c r="C1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1" s="46" t="s">
        <v>490</v>
      </c>
      <c r="E11" s="46" t="s">
        <v>491</v>
      </c>
      <c r="F11" s="46"/>
      <c r="G11" s="46"/>
      <c r="H11" s="55" t="s">
        <v>495</v>
      </c>
      <c r="I11" s="54" t="s">
        <v>497</v>
      </c>
      <c r="J11" s="24"/>
      <c r="K11" s="25"/>
    </row>
    <row r="12" spans="1:133" s="21" customFormat="1" ht="63" customHeight="1" x14ac:dyDescent="0.25">
      <c r="A12" s="52">
        <v>6</v>
      </c>
      <c r="B12" s="23"/>
      <c r="C1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2" s="46" t="s">
        <v>490</v>
      </c>
      <c r="E12" s="46" t="s">
        <v>491</v>
      </c>
      <c r="F12" s="46"/>
      <c r="G12" s="46"/>
      <c r="H12" s="55" t="s">
        <v>498</v>
      </c>
      <c r="I12" s="54" t="s">
        <v>493</v>
      </c>
      <c r="J12" s="24"/>
      <c r="K12" s="25"/>
    </row>
    <row r="13" spans="1:133" s="21" customFormat="1" ht="63" customHeight="1" x14ac:dyDescent="0.25">
      <c r="A13" s="52">
        <v>7</v>
      </c>
      <c r="B13" s="23"/>
      <c r="C1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3" s="46" t="s">
        <v>490</v>
      </c>
      <c r="E13" s="46" t="s">
        <v>491</v>
      </c>
      <c r="F13" s="46"/>
      <c r="G13" s="46"/>
      <c r="H13" s="55" t="s">
        <v>498</v>
      </c>
      <c r="I13" s="54" t="s">
        <v>496</v>
      </c>
      <c r="J13" s="24"/>
      <c r="K13" s="25"/>
    </row>
    <row r="14" spans="1:133" s="21" customFormat="1" ht="63" customHeight="1" x14ac:dyDescent="0.25">
      <c r="A14" s="52">
        <v>8</v>
      </c>
      <c r="B14" s="16"/>
      <c r="C1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4" s="46" t="s">
        <v>490</v>
      </c>
      <c r="E14" s="46" t="s">
        <v>491</v>
      </c>
      <c r="F14" s="46"/>
      <c r="G14" s="46"/>
      <c r="H14" s="55" t="s">
        <v>498</v>
      </c>
      <c r="I14" s="54" t="s">
        <v>497</v>
      </c>
      <c r="J14" s="19"/>
      <c r="K14" s="20"/>
    </row>
    <row r="15" spans="1:133" s="21" customFormat="1" ht="63" customHeight="1" x14ac:dyDescent="0.25">
      <c r="A15" s="52">
        <v>9</v>
      </c>
      <c r="B15" s="23"/>
      <c r="C15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5" s="46" t="s">
        <v>490</v>
      </c>
      <c r="E15" s="46" t="s">
        <v>491</v>
      </c>
      <c r="F15" s="46"/>
      <c r="G15" s="46"/>
      <c r="H15" s="55" t="s">
        <v>499</v>
      </c>
      <c r="I15" s="54" t="s">
        <v>493</v>
      </c>
      <c r="J15" s="24"/>
      <c r="K15" s="25"/>
    </row>
    <row r="16" spans="1:133" s="21" customFormat="1" ht="63" customHeight="1" x14ac:dyDescent="0.25">
      <c r="A16" s="52">
        <v>10</v>
      </c>
      <c r="B16" s="16"/>
      <c r="C16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6" s="46" t="s">
        <v>490</v>
      </c>
      <c r="E16" s="46" t="s">
        <v>491</v>
      </c>
      <c r="F16" s="46"/>
      <c r="G16" s="46"/>
      <c r="H16" s="55" t="s">
        <v>499</v>
      </c>
      <c r="I16" s="54" t="s">
        <v>496</v>
      </c>
      <c r="J16" s="19"/>
      <c r="K16" s="20"/>
    </row>
    <row r="17" spans="1:11" s="21" customFormat="1" ht="63" customHeight="1" x14ac:dyDescent="0.25">
      <c r="A17" s="52">
        <v>11</v>
      </c>
      <c r="B17" s="16"/>
      <c r="C1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7" s="46" t="s">
        <v>490</v>
      </c>
      <c r="E17" s="46" t="s">
        <v>491</v>
      </c>
      <c r="F17" s="46"/>
      <c r="G17" s="46"/>
      <c r="H17" s="55" t="s">
        <v>499</v>
      </c>
      <c r="I17" s="54" t="s">
        <v>497</v>
      </c>
      <c r="J17" s="19"/>
      <c r="K17" s="20"/>
    </row>
    <row r="18" spans="1:11" s="21" customFormat="1" ht="63" customHeight="1" x14ac:dyDescent="0.25">
      <c r="A18" s="52">
        <v>12</v>
      </c>
      <c r="B18" s="23"/>
      <c r="C1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18" s="46" t="s">
        <v>490</v>
      </c>
      <c r="E18" s="46" t="s">
        <v>491</v>
      </c>
      <c r="F18" s="46"/>
      <c r="G18" s="46"/>
      <c r="H18" s="55" t="s">
        <v>500</v>
      </c>
      <c r="I18" s="54" t="s">
        <v>493</v>
      </c>
      <c r="J18" s="24"/>
      <c r="K18" s="25"/>
    </row>
    <row r="19" spans="1:11" s="21" customFormat="1" ht="63" customHeight="1" x14ac:dyDescent="0.25">
      <c r="A19" s="52">
        <v>13</v>
      </c>
      <c r="B19" s="23"/>
      <c r="C1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type 1 travaux interieurs Ht 6m</v>
      </c>
      <c r="D19" s="46" t="s">
        <v>490</v>
      </c>
      <c r="E19" s="46" t="s">
        <v>491</v>
      </c>
      <c r="F19" s="46"/>
      <c r="G19" s="46"/>
      <c r="H19" s="55" t="s">
        <v>501</v>
      </c>
      <c r="I19" s="50" t="s">
        <v>493</v>
      </c>
      <c r="J19" s="24"/>
      <c r="K19" s="25"/>
    </row>
    <row r="20" spans="1:11" s="21" customFormat="1" ht="63" customHeight="1" x14ac:dyDescent="0.25">
      <c r="A20" s="52">
        <v>14</v>
      </c>
      <c r="B20" s="23"/>
      <c r="C2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0" s="46" t="s">
        <v>490</v>
      </c>
      <c r="E20" s="46" t="s">
        <v>491</v>
      </c>
      <c r="F20" s="46"/>
      <c r="G20" s="46"/>
      <c r="H20" s="55" t="s">
        <v>500</v>
      </c>
      <c r="I20" s="54" t="s">
        <v>496</v>
      </c>
      <c r="J20" s="24"/>
      <c r="K20" s="25"/>
    </row>
    <row r="21" spans="1:11" s="21" customFormat="1" ht="63" customHeight="1" x14ac:dyDescent="0.25">
      <c r="A21" s="52">
        <v>15</v>
      </c>
      <c r="B21" s="16"/>
      <c r="C2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1" s="46" t="s">
        <v>490</v>
      </c>
      <c r="E21" s="46" t="s">
        <v>491</v>
      </c>
      <c r="F21" s="46"/>
      <c r="G21" s="46"/>
      <c r="H21" s="55" t="s">
        <v>500</v>
      </c>
      <c r="I21" s="54" t="s">
        <v>497</v>
      </c>
      <c r="J21" s="19"/>
      <c r="K21" s="20"/>
    </row>
    <row r="22" spans="1:11" s="21" customFormat="1" ht="63" customHeight="1" x14ac:dyDescent="0.25">
      <c r="A22" s="52">
        <v>16</v>
      </c>
      <c r="B22" s="23"/>
      <c r="C2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2" s="46" t="s">
        <v>490</v>
      </c>
      <c r="E22" s="46" t="s">
        <v>491</v>
      </c>
      <c r="F22" s="46"/>
      <c r="G22" s="46"/>
      <c r="H22" s="55" t="s">
        <v>502</v>
      </c>
      <c r="I22" s="54" t="s">
        <v>493</v>
      </c>
      <c r="J22" s="24"/>
      <c r="K22" s="25"/>
    </row>
    <row r="23" spans="1:11" s="21" customFormat="1" ht="63" customHeight="1" x14ac:dyDescent="0.25">
      <c r="A23" s="52">
        <v>17</v>
      </c>
      <c r="B23" s="23"/>
      <c r="C2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3" s="46" t="s">
        <v>490</v>
      </c>
      <c r="E23" s="46" t="s">
        <v>491</v>
      </c>
      <c r="F23" s="46"/>
      <c r="G23" s="46"/>
      <c r="H23" s="55" t="s">
        <v>502</v>
      </c>
      <c r="I23" s="54" t="s">
        <v>496</v>
      </c>
      <c r="J23" s="24"/>
      <c r="K23" s="25"/>
    </row>
    <row r="24" spans="1:11" s="21" customFormat="1" ht="63" customHeight="1" x14ac:dyDescent="0.25">
      <c r="A24" s="52">
        <v>18</v>
      </c>
      <c r="B24" s="23"/>
      <c r="C2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4" s="46" t="s">
        <v>490</v>
      </c>
      <c r="E24" s="46" t="s">
        <v>491</v>
      </c>
      <c r="F24" s="46"/>
      <c r="G24" s="46"/>
      <c r="H24" s="55" t="s">
        <v>502</v>
      </c>
      <c r="I24" s="54" t="s">
        <v>497</v>
      </c>
      <c r="J24" s="24"/>
      <c r="K24" s="25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zoomScale="115" zoomScaleNormal="115" workbookViewId="0">
      <selection activeCell="A13" sqref="A13"/>
    </sheetView>
  </sheetViews>
  <sheetFormatPr baseColWidth="10" defaultRowHeight="15" x14ac:dyDescent="0.25"/>
  <cols>
    <col min="1" max="1" width="38" customWidth="1"/>
    <col min="2" max="2" width="41.85546875" customWidth="1"/>
    <col min="257" max="257" width="38" customWidth="1"/>
    <col min="258" max="258" width="41.85546875" customWidth="1"/>
    <col min="513" max="513" width="38" customWidth="1"/>
    <col min="514" max="514" width="41.85546875" customWidth="1"/>
    <col min="769" max="769" width="38" customWidth="1"/>
    <col min="770" max="770" width="41.85546875" customWidth="1"/>
    <col min="1025" max="1025" width="38" customWidth="1"/>
    <col min="1026" max="1026" width="41.85546875" customWidth="1"/>
    <col min="1281" max="1281" width="38" customWidth="1"/>
    <col min="1282" max="1282" width="41.85546875" customWidth="1"/>
    <col min="1537" max="1537" width="38" customWidth="1"/>
    <col min="1538" max="1538" width="41.85546875" customWidth="1"/>
    <col min="1793" max="1793" width="38" customWidth="1"/>
    <col min="1794" max="1794" width="41.85546875" customWidth="1"/>
    <col min="2049" max="2049" width="38" customWidth="1"/>
    <col min="2050" max="2050" width="41.85546875" customWidth="1"/>
    <col min="2305" max="2305" width="38" customWidth="1"/>
    <col min="2306" max="2306" width="41.85546875" customWidth="1"/>
    <col min="2561" max="2561" width="38" customWidth="1"/>
    <col min="2562" max="2562" width="41.85546875" customWidth="1"/>
    <col min="2817" max="2817" width="38" customWidth="1"/>
    <col min="2818" max="2818" width="41.85546875" customWidth="1"/>
    <col min="3073" max="3073" width="38" customWidth="1"/>
    <col min="3074" max="3074" width="41.85546875" customWidth="1"/>
    <col min="3329" max="3329" width="38" customWidth="1"/>
    <col min="3330" max="3330" width="41.85546875" customWidth="1"/>
    <col min="3585" max="3585" width="38" customWidth="1"/>
    <col min="3586" max="3586" width="41.85546875" customWidth="1"/>
    <col min="3841" max="3841" width="38" customWidth="1"/>
    <col min="3842" max="3842" width="41.85546875" customWidth="1"/>
    <col min="4097" max="4097" width="38" customWidth="1"/>
    <col min="4098" max="4098" width="41.85546875" customWidth="1"/>
    <col min="4353" max="4353" width="38" customWidth="1"/>
    <col min="4354" max="4354" width="41.85546875" customWidth="1"/>
    <col min="4609" max="4609" width="38" customWidth="1"/>
    <col min="4610" max="4610" width="41.85546875" customWidth="1"/>
    <col min="4865" max="4865" width="38" customWidth="1"/>
    <col min="4866" max="4866" width="41.85546875" customWidth="1"/>
    <col min="5121" max="5121" width="38" customWidth="1"/>
    <col min="5122" max="5122" width="41.85546875" customWidth="1"/>
    <col min="5377" max="5377" width="38" customWidth="1"/>
    <col min="5378" max="5378" width="41.85546875" customWidth="1"/>
    <col min="5633" max="5633" width="38" customWidth="1"/>
    <col min="5634" max="5634" width="41.85546875" customWidth="1"/>
    <col min="5889" max="5889" width="38" customWidth="1"/>
    <col min="5890" max="5890" width="41.85546875" customWidth="1"/>
    <col min="6145" max="6145" width="38" customWidth="1"/>
    <col min="6146" max="6146" width="41.85546875" customWidth="1"/>
    <col min="6401" max="6401" width="38" customWidth="1"/>
    <col min="6402" max="6402" width="41.85546875" customWidth="1"/>
    <col min="6657" max="6657" width="38" customWidth="1"/>
    <col min="6658" max="6658" width="41.85546875" customWidth="1"/>
    <col min="6913" max="6913" width="38" customWidth="1"/>
    <col min="6914" max="6914" width="41.85546875" customWidth="1"/>
    <col min="7169" max="7169" width="38" customWidth="1"/>
    <col min="7170" max="7170" width="41.85546875" customWidth="1"/>
    <col min="7425" max="7425" width="38" customWidth="1"/>
    <col min="7426" max="7426" width="41.85546875" customWidth="1"/>
    <col min="7681" max="7681" width="38" customWidth="1"/>
    <col min="7682" max="7682" width="41.85546875" customWidth="1"/>
    <col min="7937" max="7937" width="38" customWidth="1"/>
    <col min="7938" max="7938" width="41.85546875" customWidth="1"/>
    <col min="8193" max="8193" width="38" customWidth="1"/>
    <col min="8194" max="8194" width="41.85546875" customWidth="1"/>
    <col min="8449" max="8449" width="38" customWidth="1"/>
    <col min="8450" max="8450" width="41.85546875" customWidth="1"/>
    <col min="8705" max="8705" width="38" customWidth="1"/>
    <col min="8706" max="8706" width="41.85546875" customWidth="1"/>
    <col min="8961" max="8961" width="38" customWidth="1"/>
    <col min="8962" max="8962" width="41.85546875" customWidth="1"/>
    <col min="9217" max="9217" width="38" customWidth="1"/>
    <col min="9218" max="9218" width="41.85546875" customWidth="1"/>
    <col min="9473" max="9473" width="38" customWidth="1"/>
    <col min="9474" max="9474" width="41.85546875" customWidth="1"/>
    <col min="9729" max="9729" width="38" customWidth="1"/>
    <col min="9730" max="9730" width="41.85546875" customWidth="1"/>
    <col min="9985" max="9985" width="38" customWidth="1"/>
    <col min="9986" max="9986" width="41.85546875" customWidth="1"/>
    <col min="10241" max="10241" width="38" customWidth="1"/>
    <col min="10242" max="10242" width="41.85546875" customWidth="1"/>
    <col min="10497" max="10497" width="38" customWidth="1"/>
    <col min="10498" max="10498" width="41.85546875" customWidth="1"/>
    <col min="10753" max="10753" width="38" customWidth="1"/>
    <col min="10754" max="10754" width="41.85546875" customWidth="1"/>
    <col min="11009" max="11009" width="38" customWidth="1"/>
    <col min="11010" max="11010" width="41.85546875" customWidth="1"/>
    <col min="11265" max="11265" width="38" customWidth="1"/>
    <col min="11266" max="11266" width="41.85546875" customWidth="1"/>
    <col min="11521" max="11521" width="38" customWidth="1"/>
    <col min="11522" max="11522" width="41.85546875" customWidth="1"/>
    <col min="11777" max="11777" width="38" customWidth="1"/>
    <col min="11778" max="11778" width="41.85546875" customWidth="1"/>
    <col min="12033" max="12033" width="38" customWidth="1"/>
    <col min="12034" max="12034" width="41.85546875" customWidth="1"/>
    <col min="12289" max="12289" width="38" customWidth="1"/>
    <col min="12290" max="12290" width="41.85546875" customWidth="1"/>
    <col min="12545" max="12545" width="38" customWidth="1"/>
    <col min="12546" max="12546" width="41.85546875" customWidth="1"/>
    <col min="12801" max="12801" width="38" customWidth="1"/>
    <col min="12802" max="12802" width="41.85546875" customWidth="1"/>
    <col min="13057" max="13057" width="38" customWidth="1"/>
    <col min="13058" max="13058" width="41.85546875" customWidth="1"/>
    <col min="13313" max="13313" width="38" customWidth="1"/>
    <col min="13314" max="13314" width="41.85546875" customWidth="1"/>
    <col min="13569" max="13569" width="38" customWidth="1"/>
    <col min="13570" max="13570" width="41.85546875" customWidth="1"/>
    <col min="13825" max="13825" width="38" customWidth="1"/>
    <col min="13826" max="13826" width="41.85546875" customWidth="1"/>
    <col min="14081" max="14081" width="38" customWidth="1"/>
    <col min="14082" max="14082" width="41.85546875" customWidth="1"/>
    <col min="14337" max="14337" width="38" customWidth="1"/>
    <col min="14338" max="14338" width="41.85546875" customWidth="1"/>
    <col min="14593" max="14593" width="38" customWidth="1"/>
    <col min="14594" max="14594" width="41.85546875" customWidth="1"/>
    <col min="14849" max="14849" width="38" customWidth="1"/>
    <col min="14850" max="14850" width="41.85546875" customWidth="1"/>
    <col min="15105" max="15105" width="38" customWidth="1"/>
    <col min="15106" max="15106" width="41.85546875" customWidth="1"/>
    <col min="15361" max="15361" width="38" customWidth="1"/>
    <col min="15362" max="15362" width="41.85546875" customWidth="1"/>
    <col min="15617" max="15617" width="38" customWidth="1"/>
    <col min="15618" max="15618" width="41.85546875" customWidth="1"/>
    <col min="15873" max="15873" width="38" customWidth="1"/>
    <col min="15874" max="15874" width="41.85546875" customWidth="1"/>
    <col min="16129" max="16129" width="38" customWidth="1"/>
    <col min="16130" max="16130" width="41.85546875" customWidth="1"/>
  </cols>
  <sheetData>
    <row r="2" spans="1:2" x14ac:dyDescent="0.25">
      <c r="A2" t="s">
        <v>526</v>
      </c>
    </row>
    <row r="4" spans="1:2" ht="18.75" x14ac:dyDescent="0.3">
      <c r="A4" s="108" t="s">
        <v>525</v>
      </c>
      <c r="B4" s="108"/>
    </row>
    <row r="7" spans="1:2" ht="15.75" thickBot="1" x14ac:dyDescent="0.3"/>
    <row r="8" spans="1:2" ht="15.75" thickBot="1" x14ac:dyDescent="0.3">
      <c r="A8" s="95" t="s">
        <v>524</v>
      </c>
      <c r="B8" s="95" t="s">
        <v>523</v>
      </c>
    </row>
    <row r="9" spans="1:2" x14ac:dyDescent="0.25">
      <c r="A9" s="94"/>
      <c r="B9" s="93"/>
    </row>
    <row r="10" spans="1:2" x14ac:dyDescent="0.25">
      <c r="A10" s="92"/>
      <c r="B10" s="91"/>
    </row>
    <row r="11" spans="1:2" ht="15.75" thickBot="1" x14ac:dyDescent="0.3">
      <c r="A11" s="90"/>
      <c r="B11" s="89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2" sqref="I12"/>
    </sheetView>
  </sheetViews>
  <sheetFormatPr baseColWidth="10" defaultColWidth="10.7109375" defaultRowHeight="15" outlineLevelCol="1" x14ac:dyDescent="0.25"/>
  <cols>
    <col min="1" max="2" width="12.85546875" style="56" customWidth="1"/>
    <col min="3" max="3" width="26.28515625" style="63" bestFit="1" customWidth="1"/>
    <col min="4" max="4" width="39.5703125" style="56" customWidth="1"/>
    <col min="5" max="5" width="12.85546875" style="56" customWidth="1" outlineLevel="1"/>
    <col min="6" max="6" width="19.42578125" style="56" customWidth="1" outlineLevel="1"/>
    <col min="7" max="7" width="21" style="56" customWidth="1" outlineLevel="1"/>
    <col min="8" max="8" width="21.42578125" style="56" customWidth="1" outlineLevel="1"/>
    <col min="9" max="9" width="45.85546875" style="56" customWidth="1"/>
    <col min="10" max="10" width="14" style="56" customWidth="1"/>
    <col min="11" max="11" width="22.7109375" style="56" customWidth="1" outlineLevel="1"/>
    <col min="12" max="12" width="16.140625" style="60" customWidth="1" outlineLevel="1"/>
    <col min="13" max="13" width="14" style="56" customWidth="1" outlineLevel="1"/>
    <col min="14" max="14" width="12.5703125" style="56" customWidth="1"/>
    <col min="15" max="15" width="11.5703125" style="56" customWidth="1" outlineLevel="1"/>
    <col min="16" max="16" width="15.5703125" style="56" customWidth="1" outlineLevel="1"/>
    <col min="17" max="17" width="16" style="56" customWidth="1" outlineLevel="1"/>
    <col min="18" max="18" width="21.28515625" style="56" customWidth="1"/>
    <col min="19" max="16384" width="10.7109375" style="56"/>
  </cols>
  <sheetData>
    <row r="1" spans="1:18" ht="18.75" x14ac:dyDescent="0.3">
      <c r="A1" s="109" t="s">
        <v>503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3" spans="1:18" ht="18.75" x14ac:dyDescent="0.3">
      <c r="A3" s="57"/>
      <c r="B3" s="57"/>
      <c r="C3" s="58"/>
      <c r="D3" s="57"/>
      <c r="E3" s="57"/>
      <c r="F3" s="57"/>
      <c r="G3" s="57"/>
      <c r="H3" s="57"/>
      <c r="I3" s="59" t="s">
        <v>504</v>
      </c>
      <c r="J3" s="59" t="s">
        <v>505</v>
      </c>
      <c r="P3" s="110"/>
      <c r="Q3" s="110"/>
      <c r="R3" s="110"/>
    </row>
    <row r="4" spans="1:18" ht="18.75" x14ac:dyDescent="0.3">
      <c r="A4" s="111" t="s">
        <v>506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</row>
    <row r="5" spans="1:18" ht="18.75" x14ac:dyDescent="0.3">
      <c r="A5" s="61"/>
      <c r="B5" s="61"/>
      <c r="C5" s="62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R5" s="61"/>
    </row>
    <row r="6" spans="1:18" ht="15.75" thickBot="1" x14ac:dyDescent="0.3"/>
    <row r="7" spans="1:18" ht="41.25" customHeight="1" x14ac:dyDescent="0.25">
      <c r="A7" s="64">
        <f>SUBTOTAL(3,I9:I212)</f>
        <v>0</v>
      </c>
      <c r="B7" s="64">
        <f>SUBTOTAL(3,B9:B212)</f>
        <v>0</v>
      </c>
      <c r="C7" s="65">
        <f>SUBTOTAL(3,C9:C212)</f>
        <v>0</v>
      </c>
      <c r="D7" s="112" t="s">
        <v>507</v>
      </c>
      <c r="E7" s="112"/>
      <c r="F7" s="112"/>
      <c r="G7" s="112"/>
      <c r="H7" s="112"/>
      <c r="I7" s="112"/>
      <c r="J7" s="66" t="s">
        <v>15</v>
      </c>
      <c r="K7" s="113" t="s">
        <v>508</v>
      </c>
      <c r="L7" s="113"/>
      <c r="M7" s="113"/>
      <c r="N7" s="113"/>
      <c r="O7" s="114" t="s">
        <v>509</v>
      </c>
      <c r="P7" s="114"/>
      <c r="Q7" s="114"/>
      <c r="R7" s="67" t="s">
        <v>510</v>
      </c>
    </row>
    <row r="8" spans="1:18" s="71" customFormat="1" ht="41.25" customHeight="1" x14ac:dyDescent="0.25">
      <c r="A8" s="68" t="s">
        <v>511</v>
      </c>
      <c r="B8" s="68" t="s">
        <v>512</v>
      </c>
      <c r="C8" s="68" t="s">
        <v>10</v>
      </c>
      <c r="D8" s="69" t="s">
        <v>9</v>
      </c>
      <c r="E8" s="69" t="s">
        <v>10</v>
      </c>
      <c r="F8" s="69" t="s">
        <v>11</v>
      </c>
      <c r="G8" s="69" t="s">
        <v>12</v>
      </c>
      <c r="H8" s="69" t="s">
        <v>13</v>
      </c>
      <c r="I8" s="69" t="s">
        <v>14</v>
      </c>
      <c r="J8" s="70" t="s">
        <v>15</v>
      </c>
      <c r="K8" s="69" t="s">
        <v>513</v>
      </c>
      <c r="L8" s="69" t="s">
        <v>514</v>
      </c>
      <c r="M8" s="70" t="s">
        <v>515</v>
      </c>
      <c r="N8" s="70" t="s">
        <v>516</v>
      </c>
      <c r="O8" s="69" t="s">
        <v>517</v>
      </c>
      <c r="P8" s="70" t="s">
        <v>518</v>
      </c>
      <c r="Q8" s="69" t="s">
        <v>519</v>
      </c>
      <c r="R8" s="70" t="s">
        <v>520</v>
      </c>
    </row>
    <row r="9" spans="1:18" ht="30" customHeight="1" x14ac:dyDescent="0.25">
      <c r="A9" s="72">
        <v>1</v>
      </c>
      <c r="B9" s="72"/>
      <c r="C9" s="73"/>
      <c r="D9" s="74" t="str">
        <f>IF(I9="","",(E9&amp;" / "&amp;F9&amp;" / "&amp;G9&amp;" / "&amp;H9&amp;" / "&amp;H9&amp;" / "&amp;I9))</f>
        <v/>
      </c>
      <c r="E9" s="75"/>
      <c r="F9" s="76"/>
      <c r="G9" s="76"/>
      <c r="H9" s="76"/>
      <c r="I9" s="77"/>
      <c r="J9" s="78"/>
      <c r="K9" s="79"/>
      <c r="L9" s="80"/>
      <c r="M9" s="81"/>
      <c r="N9" s="82" t="e">
        <f t="shared" ref="N9:N72" si="0">M9*$J$3</f>
        <v>#VALUE!</v>
      </c>
      <c r="O9" s="83"/>
      <c r="P9" s="83"/>
      <c r="Q9" s="84">
        <f t="shared" ref="Q9:Q72" si="1">O9*P9</f>
        <v>0</v>
      </c>
      <c r="R9" s="85" t="e">
        <f t="shared" ref="R9:R72" si="2">Q9+N9</f>
        <v>#VALUE!</v>
      </c>
    </row>
    <row r="10" spans="1:18" ht="30" customHeight="1" x14ac:dyDescent="0.25">
      <c r="A10" s="72">
        <f>A9+1</f>
        <v>2</v>
      </c>
      <c r="B10" s="72"/>
      <c r="C10" s="73"/>
      <c r="D10" s="74" t="str">
        <f t="shared" ref="D10:D73" si="3">IF(I10="","",(E10&amp;" / "&amp;F10&amp;" / "&amp;G10&amp;" / "&amp;H10&amp;" / "&amp;H10&amp;" / "&amp;I10))</f>
        <v/>
      </c>
      <c r="E10" s="75"/>
      <c r="F10" s="76"/>
      <c r="G10" s="76"/>
      <c r="H10" s="76"/>
      <c r="I10" s="77"/>
      <c r="J10" s="78"/>
      <c r="K10" s="79"/>
      <c r="L10" s="80"/>
      <c r="M10" s="81"/>
      <c r="N10" s="82" t="e">
        <f t="shared" si="0"/>
        <v>#VALUE!</v>
      </c>
      <c r="O10" s="83"/>
      <c r="P10" s="83"/>
      <c r="Q10" s="84">
        <f t="shared" si="1"/>
        <v>0</v>
      </c>
      <c r="R10" s="85" t="e">
        <f t="shared" si="2"/>
        <v>#VALUE!</v>
      </c>
    </row>
    <row r="11" spans="1:18" ht="30" customHeight="1" x14ac:dyDescent="0.25">
      <c r="A11" s="72">
        <f t="shared" ref="A11:A74" si="4">A10+1</f>
        <v>3</v>
      </c>
      <c r="B11" s="72"/>
      <c r="C11" s="73"/>
      <c r="D11" s="74" t="str">
        <f t="shared" si="3"/>
        <v/>
      </c>
      <c r="E11" s="75"/>
      <c r="F11" s="76"/>
      <c r="G11" s="76"/>
      <c r="H11" s="76"/>
      <c r="I11" s="77"/>
      <c r="J11" s="78"/>
      <c r="K11" s="79"/>
      <c r="L11" s="80"/>
      <c r="M11" s="81"/>
      <c r="N11" s="82" t="e">
        <f t="shared" si="0"/>
        <v>#VALUE!</v>
      </c>
      <c r="O11" s="83"/>
      <c r="P11" s="83"/>
      <c r="Q11" s="84">
        <f t="shared" si="1"/>
        <v>0</v>
      </c>
      <c r="R11" s="85" t="e">
        <f t="shared" si="2"/>
        <v>#VALUE!</v>
      </c>
    </row>
    <row r="12" spans="1:18" ht="30" customHeight="1" x14ac:dyDescent="0.25">
      <c r="A12" s="72">
        <f t="shared" si="4"/>
        <v>4</v>
      </c>
      <c r="B12" s="72"/>
      <c r="C12" s="73"/>
      <c r="D12" s="74" t="str">
        <f t="shared" si="3"/>
        <v/>
      </c>
      <c r="E12" s="75"/>
      <c r="F12" s="76"/>
      <c r="G12" s="76"/>
      <c r="H12" s="76"/>
      <c r="I12" s="77"/>
      <c r="J12" s="78"/>
      <c r="K12" s="79"/>
      <c r="L12" s="80"/>
      <c r="M12" s="81"/>
      <c r="N12" s="82" t="e">
        <f t="shared" si="0"/>
        <v>#VALUE!</v>
      </c>
      <c r="O12" s="83"/>
      <c r="P12" s="83"/>
      <c r="Q12" s="84">
        <f t="shared" si="1"/>
        <v>0</v>
      </c>
      <c r="R12" s="85" t="e">
        <f t="shared" si="2"/>
        <v>#VALUE!</v>
      </c>
    </row>
    <row r="13" spans="1:18" ht="30" customHeight="1" x14ac:dyDescent="0.25">
      <c r="A13" s="72">
        <f t="shared" si="4"/>
        <v>5</v>
      </c>
      <c r="B13" s="72"/>
      <c r="C13" s="73"/>
      <c r="D13" s="74" t="str">
        <f t="shared" si="3"/>
        <v/>
      </c>
      <c r="E13" s="75"/>
      <c r="F13" s="76"/>
      <c r="G13" s="76"/>
      <c r="H13" s="76"/>
      <c r="I13" s="77"/>
      <c r="J13" s="78"/>
      <c r="K13" s="79"/>
      <c r="L13" s="80"/>
      <c r="M13" s="81"/>
      <c r="N13" s="82" t="e">
        <f t="shared" si="0"/>
        <v>#VALUE!</v>
      </c>
      <c r="O13" s="83"/>
      <c r="P13" s="83"/>
      <c r="Q13" s="84">
        <f t="shared" si="1"/>
        <v>0</v>
      </c>
      <c r="R13" s="85" t="e">
        <f t="shared" si="2"/>
        <v>#VALUE!</v>
      </c>
    </row>
    <row r="14" spans="1:18" ht="30" customHeight="1" x14ac:dyDescent="0.25">
      <c r="A14" s="72">
        <f t="shared" si="4"/>
        <v>6</v>
      </c>
      <c r="B14" s="72"/>
      <c r="C14" s="73"/>
      <c r="D14" s="74" t="str">
        <f t="shared" si="3"/>
        <v/>
      </c>
      <c r="E14" s="75"/>
      <c r="F14" s="76"/>
      <c r="G14" s="76"/>
      <c r="H14" s="76"/>
      <c r="I14" s="77"/>
      <c r="J14" s="78"/>
      <c r="K14" s="79"/>
      <c r="L14" s="80"/>
      <c r="M14" s="81"/>
      <c r="N14" s="82" t="e">
        <f t="shared" si="0"/>
        <v>#VALUE!</v>
      </c>
      <c r="O14" s="83"/>
      <c r="P14" s="83"/>
      <c r="Q14" s="84">
        <f t="shared" si="1"/>
        <v>0</v>
      </c>
      <c r="R14" s="85" t="e">
        <f t="shared" si="2"/>
        <v>#VALUE!</v>
      </c>
    </row>
    <row r="15" spans="1:18" ht="30" customHeight="1" x14ac:dyDescent="0.25">
      <c r="A15" s="72">
        <f t="shared" si="4"/>
        <v>7</v>
      </c>
      <c r="B15" s="72"/>
      <c r="C15" s="73"/>
      <c r="D15" s="74" t="str">
        <f t="shared" si="3"/>
        <v/>
      </c>
      <c r="E15" s="75"/>
      <c r="F15" s="76"/>
      <c r="G15" s="76"/>
      <c r="H15" s="76"/>
      <c r="I15" s="77"/>
      <c r="J15" s="78"/>
      <c r="K15" s="79"/>
      <c r="L15" s="80"/>
      <c r="M15" s="81"/>
      <c r="N15" s="82" t="e">
        <f t="shared" si="0"/>
        <v>#VALUE!</v>
      </c>
      <c r="O15" s="83"/>
      <c r="P15" s="83"/>
      <c r="Q15" s="84">
        <f t="shared" si="1"/>
        <v>0</v>
      </c>
      <c r="R15" s="85" t="e">
        <f t="shared" si="2"/>
        <v>#VALUE!</v>
      </c>
    </row>
    <row r="16" spans="1:18" ht="30" customHeight="1" x14ac:dyDescent="0.25">
      <c r="A16" s="72">
        <f t="shared" si="4"/>
        <v>8</v>
      </c>
      <c r="B16" s="72"/>
      <c r="C16" s="73"/>
      <c r="D16" s="74" t="str">
        <f t="shared" si="3"/>
        <v/>
      </c>
      <c r="E16" s="75"/>
      <c r="F16" s="76"/>
      <c r="G16" s="76"/>
      <c r="H16" s="76"/>
      <c r="I16" s="77"/>
      <c r="J16" s="78"/>
      <c r="K16" s="79"/>
      <c r="L16" s="80"/>
      <c r="M16" s="81"/>
      <c r="N16" s="82" t="e">
        <f t="shared" si="0"/>
        <v>#VALUE!</v>
      </c>
      <c r="O16" s="83"/>
      <c r="P16" s="83"/>
      <c r="Q16" s="84">
        <f t="shared" si="1"/>
        <v>0</v>
      </c>
      <c r="R16" s="85" t="e">
        <f t="shared" si="2"/>
        <v>#VALUE!</v>
      </c>
    </row>
    <row r="17" spans="1:18" ht="30" customHeight="1" x14ac:dyDescent="0.25">
      <c r="A17" s="72">
        <f t="shared" si="4"/>
        <v>9</v>
      </c>
      <c r="B17" s="72"/>
      <c r="C17" s="73"/>
      <c r="D17" s="74" t="str">
        <f t="shared" si="3"/>
        <v/>
      </c>
      <c r="E17" s="75"/>
      <c r="F17" s="76"/>
      <c r="G17" s="76"/>
      <c r="H17" s="76"/>
      <c r="I17" s="77"/>
      <c r="J17" s="78"/>
      <c r="K17" s="79"/>
      <c r="L17" s="80"/>
      <c r="M17" s="81"/>
      <c r="N17" s="82" t="e">
        <f t="shared" si="0"/>
        <v>#VALUE!</v>
      </c>
      <c r="O17" s="83"/>
      <c r="P17" s="83"/>
      <c r="Q17" s="84">
        <f t="shared" si="1"/>
        <v>0</v>
      </c>
      <c r="R17" s="85" t="e">
        <f t="shared" si="2"/>
        <v>#VALUE!</v>
      </c>
    </row>
    <row r="18" spans="1:18" ht="30" customHeight="1" x14ac:dyDescent="0.25">
      <c r="A18" s="72">
        <f t="shared" si="4"/>
        <v>10</v>
      </c>
      <c r="B18" s="72"/>
      <c r="C18" s="73"/>
      <c r="D18" s="74" t="str">
        <f t="shared" si="3"/>
        <v/>
      </c>
      <c r="E18" s="75"/>
      <c r="F18" s="76"/>
      <c r="G18" s="76"/>
      <c r="H18" s="76"/>
      <c r="I18" s="77"/>
      <c r="J18" s="78"/>
      <c r="K18" s="79"/>
      <c r="L18" s="80"/>
      <c r="M18" s="81"/>
      <c r="N18" s="82" t="e">
        <f t="shared" si="0"/>
        <v>#VALUE!</v>
      </c>
      <c r="O18" s="83"/>
      <c r="P18" s="83"/>
      <c r="Q18" s="84">
        <f t="shared" si="1"/>
        <v>0</v>
      </c>
      <c r="R18" s="85" t="e">
        <f t="shared" si="2"/>
        <v>#VALUE!</v>
      </c>
    </row>
    <row r="19" spans="1:18" ht="30" customHeight="1" x14ac:dyDescent="0.25">
      <c r="A19" s="72">
        <f t="shared" si="4"/>
        <v>11</v>
      </c>
      <c r="B19" s="72"/>
      <c r="C19" s="73"/>
      <c r="D19" s="74" t="str">
        <f t="shared" si="3"/>
        <v/>
      </c>
      <c r="E19" s="75"/>
      <c r="F19" s="76"/>
      <c r="G19" s="76"/>
      <c r="H19" s="76"/>
      <c r="I19" s="77"/>
      <c r="J19" s="78"/>
      <c r="K19" s="79"/>
      <c r="L19" s="80"/>
      <c r="M19" s="81"/>
      <c r="N19" s="82" t="e">
        <f t="shared" si="0"/>
        <v>#VALUE!</v>
      </c>
      <c r="O19" s="83"/>
      <c r="P19" s="83"/>
      <c r="Q19" s="84">
        <f t="shared" si="1"/>
        <v>0</v>
      </c>
      <c r="R19" s="85" t="e">
        <f t="shared" si="2"/>
        <v>#VALUE!</v>
      </c>
    </row>
    <row r="20" spans="1:18" ht="30" customHeight="1" x14ac:dyDescent="0.25">
      <c r="A20" s="72">
        <f t="shared" si="4"/>
        <v>12</v>
      </c>
      <c r="B20" s="72"/>
      <c r="C20" s="73"/>
      <c r="D20" s="74" t="str">
        <f t="shared" si="3"/>
        <v/>
      </c>
      <c r="E20" s="75"/>
      <c r="F20" s="76"/>
      <c r="G20" s="76"/>
      <c r="H20" s="76"/>
      <c r="I20" s="77"/>
      <c r="J20" s="78"/>
      <c r="K20" s="79"/>
      <c r="L20" s="80"/>
      <c r="M20" s="81"/>
      <c r="N20" s="82" t="e">
        <f t="shared" si="0"/>
        <v>#VALUE!</v>
      </c>
      <c r="O20" s="83"/>
      <c r="P20" s="83"/>
      <c r="Q20" s="84">
        <f t="shared" si="1"/>
        <v>0</v>
      </c>
      <c r="R20" s="85" t="e">
        <f t="shared" si="2"/>
        <v>#VALUE!</v>
      </c>
    </row>
    <row r="21" spans="1:18" ht="30" customHeight="1" x14ac:dyDescent="0.25">
      <c r="A21" s="72">
        <f t="shared" si="4"/>
        <v>13</v>
      </c>
      <c r="B21" s="72"/>
      <c r="C21" s="73"/>
      <c r="D21" s="74" t="str">
        <f t="shared" si="3"/>
        <v/>
      </c>
      <c r="E21" s="75"/>
      <c r="F21" s="76"/>
      <c r="G21" s="76"/>
      <c r="H21" s="76"/>
      <c r="I21" s="77"/>
      <c r="J21" s="78"/>
      <c r="K21" s="79"/>
      <c r="L21" s="80"/>
      <c r="M21" s="81"/>
      <c r="N21" s="82" t="e">
        <f t="shared" si="0"/>
        <v>#VALUE!</v>
      </c>
      <c r="O21" s="83"/>
      <c r="P21" s="83"/>
      <c r="Q21" s="84">
        <f t="shared" si="1"/>
        <v>0</v>
      </c>
      <c r="R21" s="85" t="e">
        <f t="shared" si="2"/>
        <v>#VALUE!</v>
      </c>
    </row>
    <row r="22" spans="1:18" ht="30" customHeight="1" x14ac:dyDescent="0.25">
      <c r="A22" s="72">
        <f t="shared" si="4"/>
        <v>14</v>
      </c>
      <c r="B22" s="72"/>
      <c r="C22" s="73"/>
      <c r="D22" s="74" t="str">
        <f t="shared" si="3"/>
        <v/>
      </c>
      <c r="E22" s="75"/>
      <c r="F22" s="76"/>
      <c r="G22" s="76"/>
      <c r="H22" s="76"/>
      <c r="I22" s="77"/>
      <c r="J22" s="78"/>
      <c r="K22" s="79"/>
      <c r="L22" s="80"/>
      <c r="M22" s="81"/>
      <c r="N22" s="82" t="e">
        <f t="shared" si="0"/>
        <v>#VALUE!</v>
      </c>
      <c r="O22" s="83"/>
      <c r="P22" s="83"/>
      <c r="Q22" s="84">
        <f t="shared" si="1"/>
        <v>0</v>
      </c>
      <c r="R22" s="85" t="e">
        <f t="shared" si="2"/>
        <v>#VALUE!</v>
      </c>
    </row>
    <row r="23" spans="1:18" ht="30" customHeight="1" x14ac:dyDescent="0.25">
      <c r="A23" s="72">
        <f t="shared" si="4"/>
        <v>15</v>
      </c>
      <c r="B23" s="72"/>
      <c r="C23" s="73"/>
      <c r="D23" s="74" t="str">
        <f t="shared" si="3"/>
        <v/>
      </c>
      <c r="E23" s="75"/>
      <c r="F23" s="76"/>
      <c r="G23" s="76"/>
      <c r="H23" s="76"/>
      <c r="I23" s="77"/>
      <c r="J23" s="78"/>
      <c r="K23" s="79"/>
      <c r="L23" s="80"/>
      <c r="M23" s="81"/>
      <c r="N23" s="82" t="e">
        <f t="shared" si="0"/>
        <v>#VALUE!</v>
      </c>
      <c r="O23" s="83"/>
      <c r="P23" s="83"/>
      <c r="Q23" s="84">
        <f t="shared" si="1"/>
        <v>0</v>
      </c>
      <c r="R23" s="85" t="e">
        <f t="shared" si="2"/>
        <v>#VALUE!</v>
      </c>
    </row>
    <row r="24" spans="1:18" ht="30" customHeight="1" x14ac:dyDescent="0.25">
      <c r="A24" s="72">
        <f t="shared" si="4"/>
        <v>16</v>
      </c>
      <c r="B24" s="72"/>
      <c r="C24" s="73"/>
      <c r="D24" s="74" t="str">
        <f t="shared" si="3"/>
        <v/>
      </c>
      <c r="E24" s="75"/>
      <c r="F24" s="76"/>
      <c r="G24" s="76"/>
      <c r="H24" s="76"/>
      <c r="I24" s="77"/>
      <c r="J24" s="78"/>
      <c r="K24" s="79"/>
      <c r="L24" s="80"/>
      <c r="M24" s="81"/>
      <c r="N24" s="82" t="e">
        <f t="shared" si="0"/>
        <v>#VALUE!</v>
      </c>
      <c r="O24" s="83"/>
      <c r="P24" s="83"/>
      <c r="Q24" s="84">
        <f t="shared" si="1"/>
        <v>0</v>
      </c>
      <c r="R24" s="85" t="e">
        <f t="shared" si="2"/>
        <v>#VALUE!</v>
      </c>
    </row>
    <row r="25" spans="1:18" ht="30" customHeight="1" x14ac:dyDescent="0.25">
      <c r="A25" s="72">
        <f t="shared" si="4"/>
        <v>17</v>
      </c>
      <c r="B25" s="72"/>
      <c r="C25" s="73"/>
      <c r="D25" s="74" t="str">
        <f t="shared" si="3"/>
        <v/>
      </c>
      <c r="E25" s="75"/>
      <c r="F25" s="76"/>
      <c r="G25" s="76"/>
      <c r="H25" s="76"/>
      <c r="I25" s="77"/>
      <c r="J25" s="78"/>
      <c r="K25" s="79"/>
      <c r="L25" s="80"/>
      <c r="M25" s="81"/>
      <c r="N25" s="82" t="e">
        <f t="shared" si="0"/>
        <v>#VALUE!</v>
      </c>
      <c r="O25" s="83"/>
      <c r="P25" s="83"/>
      <c r="Q25" s="84">
        <f t="shared" si="1"/>
        <v>0</v>
      </c>
      <c r="R25" s="85" t="e">
        <f t="shared" si="2"/>
        <v>#VALUE!</v>
      </c>
    </row>
    <row r="26" spans="1:18" ht="30" customHeight="1" x14ac:dyDescent="0.25">
      <c r="A26" s="72">
        <f t="shared" si="4"/>
        <v>18</v>
      </c>
      <c r="B26" s="72"/>
      <c r="C26" s="73"/>
      <c r="D26" s="74" t="str">
        <f t="shared" si="3"/>
        <v/>
      </c>
      <c r="E26" s="75"/>
      <c r="F26" s="76"/>
      <c r="G26" s="76"/>
      <c r="H26" s="76"/>
      <c r="I26" s="77"/>
      <c r="J26" s="78"/>
      <c r="K26" s="79"/>
      <c r="L26" s="80"/>
      <c r="M26" s="81"/>
      <c r="N26" s="82" t="e">
        <f t="shared" si="0"/>
        <v>#VALUE!</v>
      </c>
      <c r="O26" s="83"/>
      <c r="P26" s="83"/>
      <c r="Q26" s="84">
        <f t="shared" si="1"/>
        <v>0</v>
      </c>
      <c r="R26" s="85" t="e">
        <f t="shared" si="2"/>
        <v>#VALUE!</v>
      </c>
    </row>
    <row r="27" spans="1:18" ht="30" customHeight="1" x14ac:dyDescent="0.25">
      <c r="A27" s="72">
        <f t="shared" si="4"/>
        <v>19</v>
      </c>
      <c r="B27" s="72"/>
      <c r="C27" s="73"/>
      <c r="D27" s="74" t="str">
        <f t="shared" si="3"/>
        <v/>
      </c>
      <c r="E27" s="75"/>
      <c r="F27" s="76"/>
      <c r="G27" s="76"/>
      <c r="H27" s="76"/>
      <c r="I27" s="77"/>
      <c r="J27" s="78"/>
      <c r="K27" s="79"/>
      <c r="L27" s="80"/>
      <c r="M27" s="81"/>
      <c r="N27" s="82" t="e">
        <f t="shared" si="0"/>
        <v>#VALUE!</v>
      </c>
      <c r="O27" s="83"/>
      <c r="P27" s="83"/>
      <c r="Q27" s="84">
        <f t="shared" si="1"/>
        <v>0</v>
      </c>
      <c r="R27" s="85" t="e">
        <f t="shared" si="2"/>
        <v>#VALUE!</v>
      </c>
    </row>
    <row r="28" spans="1:18" ht="30" customHeight="1" x14ac:dyDescent="0.25">
      <c r="A28" s="72">
        <f t="shared" si="4"/>
        <v>20</v>
      </c>
      <c r="B28" s="72"/>
      <c r="C28" s="73"/>
      <c r="D28" s="74" t="str">
        <f t="shared" si="3"/>
        <v/>
      </c>
      <c r="E28" s="75"/>
      <c r="F28" s="76"/>
      <c r="G28" s="76"/>
      <c r="H28" s="76"/>
      <c r="I28" s="77"/>
      <c r="J28" s="78"/>
      <c r="K28" s="79"/>
      <c r="L28" s="80"/>
      <c r="M28" s="81"/>
      <c r="N28" s="82" t="e">
        <f t="shared" si="0"/>
        <v>#VALUE!</v>
      </c>
      <c r="O28" s="83"/>
      <c r="P28" s="83"/>
      <c r="Q28" s="84">
        <f t="shared" si="1"/>
        <v>0</v>
      </c>
      <c r="R28" s="85" t="e">
        <f t="shared" si="2"/>
        <v>#VALUE!</v>
      </c>
    </row>
    <row r="29" spans="1:18" ht="30" customHeight="1" x14ac:dyDescent="0.25">
      <c r="A29" s="72">
        <f t="shared" si="4"/>
        <v>21</v>
      </c>
      <c r="B29" s="72"/>
      <c r="C29" s="73"/>
      <c r="D29" s="74" t="str">
        <f t="shared" si="3"/>
        <v/>
      </c>
      <c r="E29" s="75"/>
      <c r="F29" s="76"/>
      <c r="G29" s="76"/>
      <c r="H29" s="76"/>
      <c r="I29" s="77"/>
      <c r="J29" s="78"/>
      <c r="K29" s="79"/>
      <c r="L29" s="80"/>
      <c r="M29" s="81"/>
      <c r="N29" s="82" t="e">
        <f t="shared" si="0"/>
        <v>#VALUE!</v>
      </c>
      <c r="O29" s="83"/>
      <c r="P29" s="83"/>
      <c r="Q29" s="84">
        <f t="shared" si="1"/>
        <v>0</v>
      </c>
      <c r="R29" s="85" t="e">
        <f t="shared" si="2"/>
        <v>#VALUE!</v>
      </c>
    </row>
    <row r="30" spans="1:18" ht="30" customHeight="1" x14ac:dyDescent="0.25">
      <c r="A30" s="72">
        <f t="shared" si="4"/>
        <v>22</v>
      </c>
      <c r="B30" s="72"/>
      <c r="C30" s="73"/>
      <c r="D30" s="74" t="str">
        <f t="shared" si="3"/>
        <v/>
      </c>
      <c r="E30" s="75"/>
      <c r="F30" s="76"/>
      <c r="G30" s="76"/>
      <c r="H30" s="76"/>
      <c r="I30" s="77"/>
      <c r="J30" s="78"/>
      <c r="K30" s="79"/>
      <c r="L30" s="80"/>
      <c r="M30" s="81"/>
      <c r="N30" s="82" t="e">
        <f t="shared" si="0"/>
        <v>#VALUE!</v>
      </c>
      <c r="O30" s="83"/>
      <c r="P30" s="83"/>
      <c r="Q30" s="84">
        <f t="shared" si="1"/>
        <v>0</v>
      </c>
      <c r="R30" s="85" t="e">
        <f t="shared" si="2"/>
        <v>#VALUE!</v>
      </c>
    </row>
    <row r="31" spans="1:18" ht="30" customHeight="1" x14ac:dyDescent="0.25">
      <c r="A31" s="72">
        <f t="shared" si="4"/>
        <v>23</v>
      </c>
      <c r="B31" s="72"/>
      <c r="C31" s="73"/>
      <c r="D31" s="74" t="str">
        <f t="shared" si="3"/>
        <v/>
      </c>
      <c r="E31" s="75"/>
      <c r="F31" s="76"/>
      <c r="G31" s="76"/>
      <c r="H31" s="76"/>
      <c r="I31" s="77"/>
      <c r="J31" s="78"/>
      <c r="K31" s="79"/>
      <c r="L31" s="80"/>
      <c r="M31" s="81"/>
      <c r="N31" s="82" t="e">
        <f t="shared" si="0"/>
        <v>#VALUE!</v>
      </c>
      <c r="O31" s="83"/>
      <c r="P31" s="83"/>
      <c r="Q31" s="84">
        <f t="shared" si="1"/>
        <v>0</v>
      </c>
      <c r="R31" s="85" t="e">
        <f t="shared" si="2"/>
        <v>#VALUE!</v>
      </c>
    </row>
    <row r="32" spans="1:18" ht="30" customHeight="1" x14ac:dyDescent="0.25">
      <c r="A32" s="72">
        <f t="shared" si="4"/>
        <v>24</v>
      </c>
      <c r="B32" s="72"/>
      <c r="C32" s="73"/>
      <c r="D32" s="74" t="str">
        <f t="shared" si="3"/>
        <v/>
      </c>
      <c r="E32" s="75"/>
      <c r="F32" s="76"/>
      <c r="G32" s="76"/>
      <c r="H32" s="76"/>
      <c r="I32" s="77"/>
      <c r="J32" s="78"/>
      <c r="K32" s="79"/>
      <c r="L32" s="80"/>
      <c r="M32" s="81"/>
      <c r="N32" s="82" t="e">
        <f t="shared" si="0"/>
        <v>#VALUE!</v>
      </c>
      <c r="O32" s="83"/>
      <c r="P32" s="83"/>
      <c r="Q32" s="84">
        <f t="shared" si="1"/>
        <v>0</v>
      </c>
      <c r="R32" s="85" t="e">
        <f t="shared" si="2"/>
        <v>#VALUE!</v>
      </c>
    </row>
    <row r="33" spans="1:19" ht="30" customHeight="1" x14ac:dyDescent="0.25">
      <c r="A33" s="72">
        <f t="shared" si="4"/>
        <v>25</v>
      </c>
      <c r="B33" s="72"/>
      <c r="C33" s="73"/>
      <c r="D33" s="74" t="str">
        <f t="shared" si="3"/>
        <v/>
      </c>
      <c r="E33" s="75"/>
      <c r="F33" s="76"/>
      <c r="G33" s="76"/>
      <c r="H33" s="76"/>
      <c r="I33" s="77"/>
      <c r="J33" s="78"/>
      <c r="K33" s="79"/>
      <c r="L33" s="80"/>
      <c r="M33" s="81"/>
      <c r="N33" s="82" t="e">
        <f t="shared" si="0"/>
        <v>#VALUE!</v>
      </c>
      <c r="O33" s="83"/>
      <c r="P33" s="83"/>
      <c r="Q33" s="84">
        <f t="shared" si="1"/>
        <v>0</v>
      </c>
      <c r="R33" s="85" t="e">
        <f t="shared" si="2"/>
        <v>#VALUE!</v>
      </c>
    </row>
    <row r="34" spans="1:19" ht="30" customHeight="1" x14ac:dyDescent="0.25">
      <c r="A34" s="72">
        <f t="shared" si="4"/>
        <v>26</v>
      </c>
      <c r="B34" s="72"/>
      <c r="C34" s="73"/>
      <c r="D34" s="74" t="str">
        <f t="shared" si="3"/>
        <v/>
      </c>
      <c r="E34" s="75"/>
      <c r="F34" s="76"/>
      <c r="G34" s="76"/>
      <c r="H34" s="76"/>
      <c r="I34" s="77"/>
      <c r="J34" s="78"/>
      <c r="K34" s="79"/>
      <c r="L34" s="80"/>
      <c r="M34" s="81"/>
      <c r="N34" s="82" t="e">
        <f t="shared" si="0"/>
        <v>#VALUE!</v>
      </c>
      <c r="O34" s="83"/>
      <c r="P34" s="83"/>
      <c r="Q34" s="84">
        <f t="shared" si="1"/>
        <v>0</v>
      </c>
      <c r="R34" s="85" t="e">
        <f t="shared" si="2"/>
        <v>#VALUE!</v>
      </c>
    </row>
    <row r="35" spans="1:19" ht="30" customHeight="1" x14ac:dyDescent="0.25">
      <c r="A35" s="72">
        <f t="shared" si="4"/>
        <v>27</v>
      </c>
      <c r="B35" s="72"/>
      <c r="C35" s="73"/>
      <c r="D35" s="74" t="str">
        <f t="shared" si="3"/>
        <v/>
      </c>
      <c r="E35" s="75"/>
      <c r="F35" s="76"/>
      <c r="G35" s="76"/>
      <c r="H35" s="76"/>
      <c r="I35" s="77"/>
      <c r="J35" s="78"/>
      <c r="K35" s="79"/>
      <c r="L35" s="80"/>
      <c r="M35" s="81"/>
      <c r="N35" s="82" t="e">
        <f t="shared" si="0"/>
        <v>#VALUE!</v>
      </c>
      <c r="O35" s="83"/>
      <c r="P35" s="83"/>
      <c r="Q35" s="84">
        <f t="shared" si="1"/>
        <v>0</v>
      </c>
      <c r="R35" s="85" t="e">
        <f t="shared" si="2"/>
        <v>#VALUE!</v>
      </c>
    </row>
    <row r="36" spans="1:19" ht="30" customHeight="1" x14ac:dyDescent="0.25">
      <c r="A36" s="72">
        <f t="shared" si="4"/>
        <v>28</v>
      </c>
      <c r="B36" s="72"/>
      <c r="C36" s="73"/>
      <c r="D36" s="74" t="str">
        <f t="shared" si="3"/>
        <v/>
      </c>
      <c r="E36" s="75"/>
      <c r="F36" s="76"/>
      <c r="G36" s="76"/>
      <c r="H36" s="76"/>
      <c r="I36" s="77"/>
      <c r="J36" s="78"/>
      <c r="K36" s="79"/>
      <c r="L36" s="80"/>
      <c r="M36" s="81"/>
      <c r="N36" s="82" t="e">
        <f t="shared" si="0"/>
        <v>#VALUE!</v>
      </c>
      <c r="O36" s="83"/>
      <c r="P36" s="83"/>
      <c r="Q36" s="84">
        <f t="shared" si="1"/>
        <v>0</v>
      </c>
      <c r="R36" s="85" t="e">
        <f t="shared" si="2"/>
        <v>#VALUE!</v>
      </c>
    </row>
    <row r="37" spans="1:19" ht="30" customHeight="1" x14ac:dyDescent="0.25">
      <c r="A37" s="72">
        <f t="shared" si="4"/>
        <v>29</v>
      </c>
      <c r="B37" s="72"/>
      <c r="C37" s="73"/>
      <c r="D37" s="74" t="str">
        <f t="shared" si="3"/>
        <v/>
      </c>
      <c r="E37" s="75"/>
      <c r="F37" s="76"/>
      <c r="G37" s="76"/>
      <c r="H37" s="76"/>
      <c r="I37" s="77"/>
      <c r="J37" s="78"/>
      <c r="K37" s="79"/>
      <c r="L37" s="80"/>
      <c r="M37" s="81"/>
      <c r="N37" s="82" t="e">
        <f t="shared" si="0"/>
        <v>#VALUE!</v>
      </c>
      <c r="O37" s="83"/>
      <c r="P37" s="83"/>
      <c r="Q37" s="84">
        <f t="shared" si="1"/>
        <v>0</v>
      </c>
      <c r="R37" s="85" t="e">
        <f t="shared" si="2"/>
        <v>#VALUE!</v>
      </c>
    </row>
    <row r="38" spans="1:19" ht="30" customHeight="1" x14ac:dyDescent="0.25">
      <c r="A38" s="72">
        <f t="shared" si="4"/>
        <v>30</v>
      </c>
      <c r="B38" s="72"/>
      <c r="C38" s="73"/>
      <c r="D38" s="74" t="str">
        <f t="shared" si="3"/>
        <v/>
      </c>
      <c r="E38" s="75"/>
      <c r="F38" s="76"/>
      <c r="G38" s="76"/>
      <c r="H38" s="76"/>
      <c r="I38" s="77"/>
      <c r="J38" s="78"/>
      <c r="K38" s="79"/>
      <c r="L38" s="80"/>
      <c r="M38" s="81"/>
      <c r="N38" s="82" t="e">
        <f t="shared" si="0"/>
        <v>#VALUE!</v>
      </c>
      <c r="O38" s="83"/>
      <c r="P38" s="83"/>
      <c r="Q38" s="84">
        <f t="shared" si="1"/>
        <v>0</v>
      </c>
      <c r="R38" s="85" t="e">
        <f t="shared" si="2"/>
        <v>#VALUE!</v>
      </c>
    </row>
    <row r="39" spans="1:19" ht="30" customHeight="1" x14ac:dyDescent="0.25">
      <c r="A39" s="72">
        <f t="shared" si="4"/>
        <v>31</v>
      </c>
      <c r="B39" s="72"/>
      <c r="C39" s="73"/>
      <c r="D39" s="74" t="str">
        <f t="shared" si="3"/>
        <v/>
      </c>
      <c r="E39" s="75"/>
      <c r="F39" s="76"/>
      <c r="G39" s="76"/>
      <c r="H39" s="76"/>
      <c r="I39" s="77"/>
      <c r="J39" s="78"/>
      <c r="K39" s="79"/>
      <c r="L39" s="80"/>
      <c r="M39" s="81"/>
      <c r="N39" s="82" t="e">
        <f t="shared" si="0"/>
        <v>#VALUE!</v>
      </c>
      <c r="O39" s="83"/>
      <c r="P39" s="83"/>
      <c r="Q39" s="84">
        <f t="shared" si="1"/>
        <v>0</v>
      </c>
      <c r="R39" s="85" t="e">
        <f t="shared" si="2"/>
        <v>#VALUE!</v>
      </c>
    </row>
    <row r="40" spans="1:19" ht="30" customHeight="1" x14ac:dyDescent="0.25">
      <c r="A40" s="72">
        <f t="shared" si="4"/>
        <v>32</v>
      </c>
      <c r="B40" s="72"/>
      <c r="C40" s="73"/>
      <c r="D40" s="74" t="str">
        <f t="shared" si="3"/>
        <v/>
      </c>
      <c r="E40" s="75"/>
      <c r="F40" s="76"/>
      <c r="G40" s="76"/>
      <c r="H40" s="76"/>
      <c r="I40" s="77"/>
      <c r="J40" s="78"/>
      <c r="K40" s="79"/>
      <c r="L40" s="80"/>
      <c r="M40" s="81"/>
      <c r="N40" s="82" t="e">
        <f t="shared" si="0"/>
        <v>#VALUE!</v>
      </c>
      <c r="O40" s="83"/>
      <c r="P40" s="83"/>
      <c r="Q40" s="84">
        <f t="shared" si="1"/>
        <v>0</v>
      </c>
      <c r="R40" s="85" t="e">
        <f t="shared" si="2"/>
        <v>#VALUE!</v>
      </c>
    </row>
    <row r="41" spans="1:19" ht="30" customHeight="1" x14ac:dyDescent="0.25">
      <c r="A41" s="72">
        <f t="shared" si="4"/>
        <v>33</v>
      </c>
      <c r="B41" s="72"/>
      <c r="C41" s="73"/>
      <c r="D41" s="74" t="str">
        <f t="shared" si="3"/>
        <v/>
      </c>
      <c r="E41" s="75"/>
      <c r="F41" s="76"/>
      <c r="G41" s="76"/>
      <c r="H41" s="76"/>
      <c r="I41" s="77"/>
      <c r="J41" s="78"/>
      <c r="K41" s="79"/>
      <c r="L41" s="80"/>
      <c r="M41" s="81"/>
      <c r="N41" s="82" t="e">
        <f t="shared" si="0"/>
        <v>#VALUE!</v>
      </c>
      <c r="O41" s="83"/>
      <c r="P41" s="83"/>
      <c r="Q41" s="84">
        <f t="shared" si="1"/>
        <v>0</v>
      </c>
      <c r="R41" s="85" t="e">
        <f t="shared" si="2"/>
        <v>#VALUE!</v>
      </c>
    </row>
    <row r="42" spans="1:19" ht="30" customHeight="1" x14ac:dyDescent="0.25">
      <c r="A42" s="72">
        <f t="shared" si="4"/>
        <v>34</v>
      </c>
      <c r="B42" s="72"/>
      <c r="C42" s="73"/>
      <c r="D42" s="74" t="str">
        <f t="shared" si="3"/>
        <v/>
      </c>
      <c r="E42" s="75"/>
      <c r="F42" s="76"/>
      <c r="G42" s="76"/>
      <c r="H42" s="76"/>
      <c r="I42" s="77"/>
      <c r="J42" s="78"/>
      <c r="K42" s="79"/>
      <c r="L42" s="80"/>
      <c r="M42" s="81"/>
      <c r="N42" s="82" t="e">
        <f t="shared" si="0"/>
        <v>#VALUE!</v>
      </c>
      <c r="O42" s="83"/>
      <c r="P42" s="83"/>
      <c r="Q42" s="84">
        <f t="shared" si="1"/>
        <v>0</v>
      </c>
      <c r="R42" s="85" t="e">
        <f t="shared" si="2"/>
        <v>#VALUE!</v>
      </c>
      <c r="S42" s="86" t="s">
        <v>521</v>
      </c>
    </row>
    <row r="43" spans="1:19" ht="30" customHeight="1" x14ac:dyDescent="0.25">
      <c r="A43" s="72">
        <f t="shared" si="4"/>
        <v>35</v>
      </c>
      <c r="B43" s="72"/>
      <c r="C43" s="73"/>
      <c r="D43" s="74" t="str">
        <f t="shared" si="3"/>
        <v/>
      </c>
      <c r="E43" s="75"/>
      <c r="F43" s="76"/>
      <c r="G43" s="76"/>
      <c r="H43" s="76"/>
      <c r="I43" s="77"/>
      <c r="J43" s="78"/>
      <c r="K43" s="79"/>
      <c r="L43" s="80"/>
      <c r="M43" s="81"/>
      <c r="N43" s="82" t="e">
        <f t="shared" si="0"/>
        <v>#VALUE!</v>
      </c>
      <c r="O43" s="83"/>
      <c r="P43" s="83"/>
      <c r="Q43" s="84">
        <f t="shared" si="1"/>
        <v>0</v>
      </c>
      <c r="R43" s="85" t="e">
        <f t="shared" si="2"/>
        <v>#VALUE!</v>
      </c>
    </row>
    <row r="44" spans="1:19" ht="30" customHeight="1" x14ac:dyDescent="0.25">
      <c r="A44" s="72">
        <f t="shared" si="4"/>
        <v>36</v>
      </c>
      <c r="B44" s="72"/>
      <c r="C44" s="73"/>
      <c r="D44" s="74" t="str">
        <f t="shared" si="3"/>
        <v/>
      </c>
      <c r="E44" s="75"/>
      <c r="F44" s="76"/>
      <c r="G44" s="76"/>
      <c r="H44" s="76"/>
      <c r="I44" s="77"/>
      <c r="J44" s="78"/>
      <c r="K44" s="79"/>
      <c r="L44" s="80"/>
      <c r="M44" s="81"/>
      <c r="N44" s="82" t="e">
        <f t="shared" si="0"/>
        <v>#VALUE!</v>
      </c>
      <c r="O44" s="83"/>
      <c r="P44" s="83"/>
      <c r="Q44" s="84">
        <f t="shared" si="1"/>
        <v>0</v>
      </c>
      <c r="R44" s="85" t="e">
        <f t="shared" si="2"/>
        <v>#VALUE!</v>
      </c>
    </row>
    <row r="45" spans="1:19" ht="30" customHeight="1" x14ac:dyDescent="0.25">
      <c r="A45" s="72">
        <f t="shared" si="4"/>
        <v>37</v>
      </c>
      <c r="B45" s="72"/>
      <c r="C45" s="73"/>
      <c r="D45" s="74" t="str">
        <f t="shared" si="3"/>
        <v/>
      </c>
      <c r="E45" s="75"/>
      <c r="F45" s="76"/>
      <c r="G45" s="76"/>
      <c r="H45" s="76"/>
      <c r="I45" s="77"/>
      <c r="J45" s="78"/>
      <c r="K45" s="79"/>
      <c r="L45" s="80"/>
      <c r="M45" s="81"/>
      <c r="N45" s="82" t="e">
        <f t="shared" si="0"/>
        <v>#VALUE!</v>
      </c>
      <c r="O45" s="83"/>
      <c r="P45" s="83"/>
      <c r="Q45" s="84">
        <f t="shared" si="1"/>
        <v>0</v>
      </c>
      <c r="R45" s="85" t="e">
        <f t="shared" si="2"/>
        <v>#VALUE!</v>
      </c>
    </row>
    <row r="46" spans="1:19" ht="30" customHeight="1" x14ac:dyDescent="0.25">
      <c r="A46" s="72">
        <f t="shared" si="4"/>
        <v>38</v>
      </c>
      <c r="B46" s="72"/>
      <c r="C46" s="73"/>
      <c r="D46" s="74" t="str">
        <f t="shared" si="3"/>
        <v/>
      </c>
      <c r="E46" s="75"/>
      <c r="F46" s="76"/>
      <c r="G46" s="76"/>
      <c r="H46" s="76"/>
      <c r="I46" s="77"/>
      <c r="J46" s="78"/>
      <c r="K46" s="79"/>
      <c r="L46" s="80"/>
      <c r="M46" s="81"/>
      <c r="N46" s="82" t="e">
        <f t="shared" si="0"/>
        <v>#VALUE!</v>
      </c>
      <c r="O46" s="83"/>
      <c r="P46" s="83"/>
      <c r="Q46" s="84">
        <f t="shared" si="1"/>
        <v>0</v>
      </c>
      <c r="R46" s="85" t="e">
        <f t="shared" si="2"/>
        <v>#VALUE!</v>
      </c>
    </row>
    <row r="47" spans="1:19" ht="30" customHeight="1" x14ac:dyDescent="0.25">
      <c r="A47" s="72">
        <f t="shared" si="4"/>
        <v>39</v>
      </c>
      <c r="B47" s="72"/>
      <c r="C47" s="73"/>
      <c r="D47" s="74" t="str">
        <f t="shared" si="3"/>
        <v/>
      </c>
      <c r="E47" s="75"/>
      <c r="F47" s="76"/>
      <c r="G47" s="76"/>
      <c r="H47" s="76"/>
      <c r="I47" s="77"/>
      <c r="J47" s="78"/>
      <c r="K47" s="79"/>
      <c r="L47" s="80"/>
      <c r="M47" s="81"/>
      <c r="N47" s="82" t="e">
        <f t="shared" si="0"/>
        <v>#VALUE!</v>
      </c>
      <c r="O47" s="83"/>
      <c r="P47" s="83"/>
      <c r="Q47" s="84">
        <f t="shared" si="1"/>
        <v>0</v>
      </c>
      <c r="R47" s="85" t="e">
        <f t="shared" si="2"/>
        <v>#VALUE!</v>
      </c>
    </row>
    <row r="48" spans="1:19" ht="30" customHeight="1" x14ac:dyDescent="0.25">
      <c r="A48" s="72">
        <f t="shared" si="4"/>
        <v>40</v>
      </c>
      <c r="B48" s="72"/>
      <c r="C48" s="73"/>
      <c r="D48" s="74" t="str">
        <f t="shared" si="3"/>
        <v/>
      </c>
      <c r="E48" s="75"/>
      <c r="F48" s="76"/>
      <c r="G48" s="76"/>
      <c r="H48" s="76"/>
      <c r="I48" s="77"/>
      <c r="J48" s="78"/>
      <c r="K48" s="79"/>
      <c r="L48" s="80"/>
      <c r="M48" s="81"/>
      <c r="N48" s="82" t="e">
        <f t="shared" si="0"/>
        <v>#VALUE!</v>
      </c>
      <c r="O48" s="83"/>
      <c r="P48" s="83"/>
      <c r="Q48" s="84">
        <f t="shared" si="1"/>
        <v>0</v>
      </c>
      <c r="R48" s="85" t="e">
        <f t="shared" si="2"/>
        <v>#VALUE!</v>
      </c>
    </row>
    <row r="49" spans="1:18" ht="30" customHeight="1" x14ac:dyDescent="0.25">
      <c r="A49" s="72">
        <f t="shared" si="4"/>
        <v>41</v>
      </c>
      <c r="B49" s="72"/>
      <c r="C49" s="73"/>
      <c r="D49" s="74" t="str">
        <f t="shared" si="3"/>
        <v/>
      </c>
      <c r="E49" s="75"/>
      <c r="F49" s="76"/>
      <c r="G49" s="76"/>
      <c r="H49" s="76"/>
      <c r="I49" s="77"/>
      <c r="J49" s="78"/>
      <c r="K49" s="79"/>
      <c r="L49" s="80"/>
      <c r="M49" s="81"/>
      <c r="N49" s="82" t="e">
        <f t="shared" si="0"/>
        <v>#VALUE!</v>
      </c>
      <c r="O49" s="83"/>
      <c r="P49" s="83"/>
      <c r="Q49" s="84">
        <f t="shared" si="1"/>
        <v>0</v>
      </c>
      <c r="R49" s="85" t="e">
        <f t="shared" si="2"/>
        <v>#VALUE!</v>
      </c>
    </row>
    <row r="50" spans="1:18" ht="30" customHeight="1" x14ac:dyDescent="0.25">
      <c r="A50" s="72">
        <f t="shared" si="4"/>
        <v>42</v>
      </c>
      <c r="B50" s="72"/>
      <c r="C50" s="73"/>
      <c r="D50" s="74" t="str">
        <f t="shared" si="3"/>
        <v/>
      </c>
      <c r="E50" s="75"/>
      <c r="F50" s="76"/>
      <c r="G50" s="76"/>
      <c r="H50" s="76"/>
      <c r="I50" s="77"/>
      <c r="J50" s="78"/>
      <c r="K50" s="79"/>
      <c r="L50" s="80"/>
      <c r="M50" s="81"/>
      <c r="N50" s="82" t="e">
        <f t="shared" si="0"/>
        <v>#VALUE!</v>
      </c>
      <c r="O50" s="83"/>
      <c r="P50" s="83"/>
      <c r="Q50" s="84">
        <f t="shared" si="1"/>
        <v>0</v>
      </c>
      <c r="R50" s="85" t="e">
        <f t="shared" si="2"/>
        <v>#VALUE!</v>
      </c>
    </row>
    <row r="51" spans="1:18" ht="30" customHeight="1" x14ac:dyDescent="0.25">
      <c r="A51" s="72">
        <f t="shared" si="4"/>
        <v>43</v>
      </c>
      <c r="B51" s="72"/>
      <c r="C51" s="73"/>
      <c r="D51" s="74" t="str">
        <f t="shared" si="3"/>
        <v/>
      </c>
      <c r="E51" s="75"/>
      <c r="F51" s="76"/>
      <c r="G51" s="76"/>
      <c r="H51" s="76"/>
      <c r="I51" s="77"/>
      <c r="J51" s="78"/>
      <c r="K51" s="79"/>
      <c r="L51" s="80"/>
      <c r="M51" s="81"/>
      <c r="N51" s="82" t="e">
        <f t="shared" si="0"/>
        <v>#VALUE!</v>
      </c>
      <c r="O51" s="83"/>
      <c r="P51" s="83"/>
      <c r="Q51" s="84">
        <f t="shared" si="1"/>
        <v>0</v>
      </c>
      <c r="R51" s="85" t="e">
        <f t="shared" si="2"/>
        <v>#VALUE!</v>
      </c>
    </row>
    <row r="52" spans="1:18" ht="30" customHeight="1" x14ac:dyDescent="0.25">
      <c r="A52" s="72">
        <f t="shared" si="4"/>
        <v>44</v>
      </c>
      <c r="B52" s="72"/>
      <c r="C52" s="73"/>
      <c r="D52" s="74" t="str">
        <f t="shared" si="3"/>
        <v/>
      </c>
      <c r="E52" s="75"/>
      <c r="F52" s="76"/>
      <c r="G52" s="76"/>
      <c r="H52" s="76"/>
      <c r="I52" s="77"/>
      <c r="J52" s="78"/>
      <c r="K52" s="79"/>
      <c r="L52" s="80"/>
      <c r="M52" s="81"/>
      <c r="N52" s="82" t="e">
        <f t="shared" si="0"/>
        <v>#VALUE!</v>
      </c>
      <c r="O52" s="83"/>
      <c r="P52" s="83"/>
      <c r="Q52" s="84">
        <f t="shared" si="1"/>
        <v>0</v>
      </c>
      <c r="R52" s="85" t="e">
        <f t="shared" si="2"/>
        <v>#VALUE!</v>
      </c>
    </row>
    <row r="53" spans="1:18" ht="30" customHeight="1" x14ac:dyDescent="0.25">
      <c r="A53" s="72">
        <f t="shared" si="4"/>
        <v>45</v>
      </c>
      <c r="B53" s="72"/>
      <c r="C53" s="73"/>
      <c r="D53" s="74" t="str">
        <f t="shared" si="3"/>
        <v/>
      </c>
      <c r="E53" s="75"/>
      <c r="F53" s="76"/>
      <c r="G53" s="76"/>
      <c r="H53" s="76"/>
      <c r="I53" s="77"/>
      <c r="J53" s="78"/>
      <c r="K53" s="79"/>
      <c r="L53" s="80"/>
      <c r="M53" s="81"/>
      <c r="N53" s="82" t="e">
        <f t="shared" si="0"/>
        <v>#VALUE!</v>
      </c>
      <c r="O53" s="83"/>
      <c r="P53" s="83"/>
      <c r="Q53" s="84">
        <f t="shared" si="1"/>
        <v>0</v>
      </c>
      <c r="R53" s="85" t="e">
        <f t="shared" si="2"/>
        <v>#VALUE!</v>
      </c>
    </row>
    <row r="54" spans="1:18" ht="30" customHeight="1" x14ac:dyDescent="0.25">
      <c r="A54" s="72">
        <f t="shared" si="4"/>
        <v>46</v>
      </c>
      <c r="B54" s="72"/>
      <c r="C54" s="73"/>
      <c r="D54" s="74" t="str">
        <f t="shared" si="3"/>
        <v/>
      </c>
      <c r="E54" s="75"/>
      <c r="F54" s="76"/>
      <c r="G54" s="76"/>
      <c r="H54" s="76"/>
      <c r="I54" s="77"/>
      <c r="J54" s="78"/>
      <c r="K54" s="79"/>
      <c r="L54" s="80"/>
      <c r="M54" s="81"/>
      <c r="N54" s="82" t="e">
        <f t="shared" si="0"/>
        <v>#VALUE!</v>
      </c>
      <c r="O54" s="83"/>
      <c r="P54" s="83"/>
      <c r="Q54" s="84">
        <f t="shared" si="1"/>
        <v>0</v>
      </c>
      <c r="R54" s="85" t="e">
        <f t="shared" si="2"/>
        <v>#VALUE!</v>
      </c>
    </row>
    <row r="55" spans="1:18" ht="30" customHeight="1" x14ac:dyDescent="0.25">
      <c r="A55" s="72">
        <f t="shared" si="4"/>
        <v>47</v>
      </c>
      <c r="B55" s="72"/>
      <c r="C55" s="73"/>
      <c r="D55" s="74" t="str">
        <f t="shared" si="3"/>
        <v/>
      </c>
      <c r="E55" s="75"/>
      <c r="F55" s="76"/>
      <c r="G55" s="76"/>
      <c r="H55" s="76"/>
      <c r="I55" s="77"/>
      <c r="J55" s="78"/>
      <c r="K55" s="79"/>
      <c r="L55" s="80"/>
      <c r="M55" s="81"/>
      <c r="N55" s="82" t="e">
        <f t="shared" si="0"/>
        <v>#VALUE!</v>
      </c>
      <c r="O55" s="83"/>
      <c r="P55" s="83"/>
      <c r="Q55" s="84">
        <f t="shared" si="1"/>
        <v>0</v>
      </c>
      <c r="R55" s="85" t="e">
        <f t="shared" si="2"/>
        <v>#VALUE!</v>
      </c>
    </row>
    <row r="56" spans="1:18" ht="30" customHeight="1" x14ac:dyDescent="0.25">
      <c r="A56" s="72">
        <f t="shared" si="4"/>
        <v>48</v>
      </c>
      <c r="B56" s="72"/>
      <c r="C56" s="73"/>
      <c r="D56" s="74" t="str">
        <f t="shared" si="3"/>
        <v/>
      </c>
      <c r="E56" s="75"/>
      <c r="F56" s="76"/>
      <c r="G56" s="76"/>
      <c r="H56" s="76"/>
      <c r="I56" s="77"/>
      <c r="J56" s="78"/>
      <c r="K56" s="79"/>
      <c r="L56" s="80"/>
      <c r="M56" s="81"/>
      <c r="N56" s="82" t="e">
        <f t="shared" si="0"/>
        <v>#VALUE!</v>
      </c>
      <c r="O56" s="83"/>
      <c r="P56" s="83"/>
      <c r="Q56" s="84">
        <f t="shared" si="1"/>
        <v>0</v>
      </c>
      <c r="R56" s="85" t="e">
        <f t="shared" si="2"/>
        <v>#VALUE!</v>
      </c>
    </row>
    <row r="57" spans="1:18" ht="30" customHeight="1" x14ac:dyDescent="0.25">
      <c r="A57" s="72">
        <f t="shared" si="4"/>
        <v>49</v>
      </c>
      <c r="B57" s="72"/>
      <c r="C57" s="73"/>
      <c r="D57" s="74" t="str">
        <f t="shared" si="3"/>
        <v/>
      </c>
      <c r="E57" s="75"/>
      <c r="F57" s="76"/>
      <c r="G57" s="76"/>
      <c r="H57" s="76"/>
      <c r="I57" s="77"/>
      <c r="J57" s="78"/>
      <c r="K57" s="79"/>
      <c r="L57" s="80"/>
      <c r="M57" s="81"/>
      <c r="N57" s="82" t="e">
        <f t="shared" si="0"/>
        <v>#VALUE!</v>
      </c>
      <c r="O57" s="83"/>
      <c r="P57" s="83"/>
      <c r="Q57" s="84">
        <f t="shared" si="1"/>
        <v>0</v>
      </c>
      <c r="R57" s="85" t="e">
        <f t="shared" si="2"/>
        <v>#VALUE!</v>
      </c>
    </row>
    <row r="58" spans="1:18" ht="30" customHeight="1" x14ac:dyDescent="0.25">
      <c r="A58" s="72">
        <f t="shared" si="4"/>
        <v>50</v>
      </c>
      <c r="B58" s="72"/>
      <c r="C58" s="73"/>
      <c r="D58" s="74" t="str">
        <f t="shared" si="3"/>
        <v/>
      </c>
      <c r="E58" s="75"/>
      <c r="F58" s="76"/>
      <c r="G58" s="76"/>
      <c r="H58" s="76"/>
      <c r="I58" s="77"/>
      <c r="J58" s="78"/>
      <c r="K58" s="79"/>
      <c r="L58" s="80"/>
      <c r="M58" s="81"/>
      <c r="N58" s="82" t="e">
        <f t="shared" si="0"/>
        <v>#VALUE!</v>
      </c>
      <c r="O58" s="83"/>
      <c r="P58" s="83"/>
      <c r="Q58" s="84">
        <f t="shared" si="1"/>
        <v>0</v>
      </c>
      <c r="R58" s="85" t="e">
        <f t="shared" si="2"/>
        <v>#VALUE!</v>
      </c>
    </row>
    <row r="59" spans="1:18" ht="30" customHeight="1" x14ac:dyDescent="0.25">
      <c r="A59" s="72">
        <f t="shared" si="4"/>
        <v>51</v>
      </c>
      <c r="B59" s="72"/>
      <c r="C59" s="73"/>
      <c r="D59" s="74" t="str">
        <f t="shared" si="3"/>
        <v/>
      </c>
      <c r="E59" s="75"/>
      <c r="F59" s="76"/>
      <c r="G59" s="76"/>
      <c r="H59" s="76"/>
      <c r="I59" s="77"/>
      <c r="J59" s="78"/>
      <c r="K59" s="79"/>
      <c r="L59" s="80"/>
      <c r="M59" s="81"/>
      <c r="N59" s="82" t="e">
        <f t="shared" si="0"/>
        <v>#VALUE!</v>
      </c>
      <c r="O59" s="83"/>
      <c r="P59" s="83"/>
      <c r="Q59" s="84">
        <f t="shared" si="1"/>
        <v>0</v>
      </c>
      <c r="R59" s="85" t="e">
        <f t="shared" si="2"/>
        <v>#VALUE!</v>
      </c>
    </row>
    <row r="60" spans="1:18" ht="30" customHeight="1" x14ac:dyDescent="0.25">
      <c r="A60" s="72">
        <f t="shared" si="4"/>
        <v>52</v>
      </c>
      <c r="B60" s="72"/>
      <c r="C60" s="73"/>
      <c r="D60" s="74" t="str">
        <f t="shared" si="3"/>
        <v/>
      </c>
      <c r="E60" s="75"/>
      <c r="F60" s="76"/>
      <c r="G60" s="76"/>
      <c r="H60" s="76"/>
      <c r="I60" s="77"/>
      <c r="J60" s="78"/>
      <c r="K60" s="79"/>
      <c r="L60" s="80"/>
      <c r="M60" s="81"/>
      <c r="N60" s="82" t="e">
        <f t="shared" si="0"/>
        <v>#VALUE!</v>
      </c>
      <c r="O60" s="83"/>
      <c r="P60" s="83"/>
      <c r="Q60" s="84">
        <f t="shared" si="1"/>
        <v>0</v>
      </c>
      <c r="R60" s="85" t="e">
        <f t="shared" si="2"/>
        <v>#VALUE!</v>
      </c>
    </row>
    <row r="61" spans="1:18" ht="30" customHeight="1" x14ac:dyDescent="0.25">
      <c r="A61" s="72">
        <f t="shared" si="4"/>
        <v>53</v>
      </c>
      <c r="B61" s="72"/>
      <c r="C61" s="73"/>
      <c r="D61" s="74" t="str">
        <f t="shared" si="3"/>
        <v/>
      </c>
      <c r="E61" s="75"/>
      <c r="F61" s="76"/>
      <c r="G61" s="76"/>
      <c r="H61" s="76"/>
      <c r="I61" s="77"/>
      <c r="J61" s="78"/>
      <c r="K61" s="79"/>
      <c r="L61" s="80"/>
      <c r="M61" s="81"/>
      <c r="N61" s="82" t="e">
        <f t="shared" si="0"/>
        <v>#VALUE!</v>
      </c>
      <c r="O61" s="83"/>
      <c r="P61" s="83"/>
      <c r="Q61" s="84">
        <f t="shared" si="1"/>
        <v>0</v>
      </c>
      <c r="R61" s="85" t="e">
        <f t="shared" si="2"/>
        <v>#VALUE!</v>
      </c>
    </row>
    <row r="62" spans="1:18" ht="30" customHeight="1" x14ac:dyDescent="0.25">
      <c r="A62" s="72">
        <f t="shared" si="4"/>
        <v>54</v>
      </c>
      <c r="B62" s="72"/>
      <c r="C62" s="73"/>
      <c r="D62" s="74" t="str">
        <f t="shared" si="3"/>
        <v/>
      </c>
      <c r="E62" s="75"/>
      <c r="F62" s="76"/>
      <c r="G62" s="76"/>
      <c r="H62" s="76"/>
      <c r="I62" s="77"/>
      <c r="J62" s="78"/>
      <c r="K62" s="79"/>
      <c r="L62" s="80"/>
      <c r="M62" s="81"/>
      <c r="N62" s="82" t="e">
        <f t="shared" si="0"/>
        <v>#VALUE!</v>
      </c>
      <c r="O62" s="83"/>
      <c r="P62" s="83"/>
      <c r="Q62" s="84">
        <f t="shared" si="1"/>
        <v>0</v>
      </c>
      <c r="R62" s="85" t="e">
        <f t="shared" si="2"/>
        <v>#VALUE!</v>
      </c>
    </row>
    <row r="63" spans="1:18" ht="30" customHeight="1" x14ac:dyDescent="0.25">
      <c r="A63" s="72">
        <f t="shared" si="4"/>
        <v>55</v>
      </c>
      <c r="B63" s="72"/>
      <c r="C63" s="73"/>
      <c r="D63" s="74" t="str">
        <f t="shared" si="3"/>
        <v/>
      </c>
      <c r="E63" s="75"/>
      <c r="F63" s="76"/>
      <c r="G63" s="76"/>
      <c r="H63" s="76"/>
      <c r="I63" s="77"/>
      <c r="J63" s="78"/>
      <c r="K63" s="79"/>
      <c r="L63" s="80"/>
      <c r="M63" s="81"/>
      <c r="N63" s="82" t="e">
        <f t="shared" si="0"/>
        <v>#VALUE!</v>
      </c>
      <c r="O63" s="83"/>
      <c r="P63" s="83"/>
      <c r="Q63" s="84">
        <f t="shared" si="1"/>
        <v>0</v>
      </c>
      <c r="R63" s="85" t="e">
        <f t="shared" si="2"/>
        <v>#VALUE!</v>
      </c>
    </row>
    <row r="64" spans="1:18" ht="30" customHeight="1" x14ac:dyDescent="0.25">
      <c r="A64" s="72">
        <f t="shared" si="4"/>
        <v>56</v>
      </c>
      <c r="B64" s="72"/>
      <c r="C64" s="73"/>
      <c r="D64" s="74" t="str">
        <f t="shared" si="3"/>
        <v/>
      </c>
      <c r="E64" s="75"/>
      <c r="F64" s="76"/>
      <c r="G64" s="76"/>
      <c r="H64" s="76"/>
      <c r="I64" s="77"/>
      <c r="J64" s="78"/>
      <c r="K64" s="79"/>
      <c r="L64" s="80"/>
      <c r="M64" s="81"/>
      <c r="N64" s="82" t="e">
        <f t="shared" si="0"/>
        <v>#VALUE!</v>
      </c>
      <c r="O64" s="83"/>
      <c r="P64" s="83"/>
      <c r="Q64" s="84">
        <f t="shared" si="1"/>
        <v>0</v>
      </c>
      <c r="R64" s="85" t="e">
        <f t="shared" si="2"/>
        <v>#VALUE!</v>
      </c>
    </row>
    <row r="65" spans="1:18" ht="30" customHeight="1" x14ac:dyDescent="0.25">
      <c r="A65" s="72">
        <f t="shared" si="4"/>
        <v>57</v>
      </c>
      <c r="B65" s="72"/>
      <c r="C65" s="73"/>
      <c r="D65" s="74" t="str">
        <f t="shared" si="3"/>
        <v/>
      </c>
      <c r="E65" s="75"/>
      <c r="F65" s="76"/>
      <c r="G65" s="76"/>
      <c r="H65" s="76"/>
      <c r="I65" s="77"/>
      <c r="J65" s="78"/>
      <c r="K65" s="79"/>
      <c r="L65" s="80"/>
      <c r="M65" s="81"/>
      <c r="N65" s="82" t="e">
        <f t="shared" si="0"/>
        <v>#VALUE!</v>
      </c>
      <c r="O65" s="83"/>
      <c r="P65" s="83"/>
      <c r="Q65" s="84">
        <f t="shared" si="1"/>
        <v>0</v>
      </c>
      <c r="R65" s="85" t="e">
        <f t="shared" si="2"/>
        <v>#VALUE!</v>
      </c>
    </row>
    <row r="66" spans="1:18" ht="30" customHeight="1" x14ac:dyDescent="0.25">
      <c r="A66" s="72">
        <f t="shared" si="4"/>
        <v>58</v>
      </c>
      <c r="B66" s="72"/>
      <c r="C66" s="73"/>
      <c r="D66" s="74" t="str">
        <f t="shared" si="3"/>
        <v/>
      </c>
      <c r="E66" s="75"/>
      <c r="F66" s="76"/>
      <c r="G66" s="76"/>
      <c r="H66" s="76"/>
      <c r="I66" s="77"/>
      <c r="J66" s="78"/>
      <c r="K66" s="79"/>
      <c r="L66" s="80"/>
      <c r="M66" s="81"/>
      <c r="N66" s="82" t="e">
        <f t="shared" si="0"/>
        <v>#VALUE!</v>
      </c>
      <c r="O66" s="83"/>
      <c r="P66" s="83"/>
      <c r="Q66" s="84">
        <f t="shared" si="1"/>
        <v>0</v>
      </c>
      <c r="R66" s="85" t="e">
        <f t="shared" si="2"/>
        <v>#VALUE!</v>
      </c>
    </row>
    <row r="67" spans="1:18" ht="30" customHeight="1" x14ac:dyDescent="0.25">
      <c r="A67" s="72">
        <f t="shared" si="4"/>
        <v>59</v>
      </c>
      <c r="B67" s="72"/>
      <c r="C67" s="73"/>
      <c r="D67" s="74" t="str">
        <f t="shared" si="3"/>
        <v/>
      </c>
      <c r="E67" s="75"/>
      <c r="F67" s="76"/>
      <c r="G67" s="76"/>
      <c r="H67" s="76"/>
      <c r="I67" s="77"/>
      <c r="J67" s="78"/>
      <c r="K67" s="79"/>
      <c r="L67" s="80"/>
      <c r="M67" s="81"/>
      <c r="N67" s="82" t="e">
        <f t="shared" si="0"/>
        <v>#VALUE!</v>
      </c>
      <c r="O67" s="83"/>
      <c r="P67" s="83"/>
      <c r="Q67" s="84">
        <f t="shared" si="1"/>
        <v>0</v>
      </c>
      <c r="R67" s="85" t="e">
        <f t="shared" si="2"/>
        <v>#VALUE!</v>
      </c>
    </row>
    <row r="68" spans="1:18" ht="30" customHeight="1" x14ac:dyDescent="0.25">
      <c r="A68" s="72">
        <f t="shared" si="4"/>
        <v>60</v>
      </c>
      <c r="B68" s="72"/>
      <c r="C68" s="73"/>
      <c r="D68" s="74" t="str">
        <f t="shared" si="3"/>
        <v/>
      </c>
      <c r="E68" s="75"/>
      <c r="F68" s="76"/>
      <c r="G68" s="76"/>
      <c r="H68" s="76"/>
      <c r="I68" s="77"/>
      <c r="J68" s="78"/>
      <c r="K68" s="79"/>
      <c r="L68" s="80"/>
      <c r="M68" s="81"/>
      <c r="N68" s="82" t="e">
        <f t="shared" si="0"/>
        <v>#VALUE!</v>
      </c>
      <c r="O68" s="83"/>
      <c r="P68" s="83"/>
      <c r="Q68" s="84">
        <f t="shared" si="1"/>
        <v>0</v>
      </c>
      <c r="R68" s="85" t="e">
        <f t="shared" si="2"/>
        <v>#VALUE!</v>
      </c>
    </row>
    <row r="69" spans="1:18" ht="30" customHeight="1" x14ac:dyDescent="0.25">
      <c r="A69" s="72">
        <f t="shared" si="4"/>
        <v>61</v>
      </c>
      <c r="B69" s="72"/>
      <c r="C69" s="73"/>
      <c r="D69" s="74" t="str">
        <f t="shared" si="3"/>
        <v/>
      </c>
      <c r="E69" s="75"/>
      <c r="F69" s="76"/>
      <c r="G69" s="76"/>
      <c r="H69" s="76"/>
      <c r="I69" s="77"/>
      <c r="J69" s="78"/>
      <c r="K69" s="79"/>
      <c r="L69" s="80"/>
      <c r="M69" s="81"/>
      <c r="N69" s="82" t="e">
        <f t="shared" si="0"/>
        <v>#VALUE!</v>
      </c>
      <c r="O69" s="83"/>
      <c r="P69" s="83"/>
      <c r="Q69" s="84">
        <f t="shared" si="1"/>
        <v>0</v>
      </c>
      <c r="R69" s="85" t="e">
        <f t="shared" si="2"/>
        <v>#VALUE!</v>
      </c>
    </row>
    <row r="70" spans="1:18" ht="30" customHeight="1" x14ac:dyDescent="0.25">
      <c r="A70" s="72">
        <f t="shared" si="4"/>
        <v>62</v>
      </c>
      <c r="B70" s="72"/>
      <c r="C70" s="73"/>
      <c r="D70" s="74" t="str">
        <f t="shared" si="3"/>
        <v/>
      </c>
      <c r="E70" s="75"/>
      <c r="F70" s="76"/>
      <c r="G70" s="76"/>
      <c r="H70" s="76"/>
      <c r="I70" s="77"/>
      <c r="J70" s="78"/>
      <c r="K70" s="79"/>
      <c r="L70" s="80"/>
      <c r="M70" s="81"/>
      <c r="N70" s="82" t="e">
        <f t="shared" si="0"/>
        <v>#VALUE!</v>
      </c>
      <c r="O70" s="83"/>
      <c r="P70" s="83"/>
      <c r="Q70" s="84">
        <f t="shared" si="1"/>
        <v>0</v>
      </c>
      <c r="R70" s="85" t="e">
        <f t="shared" si="2"/>
        <v>#VALUE!</v>
      </c>
    </row>
    <row r="71" spans="1:18" ht="30" customHeight="1" x14ac:dyDescent="0.25">
      <c r="A71" s="72">
        <f t="shared" si="4"/>
        <v>63</v>
      </c>
      <c r="B71" s="72"/>
      <c r="C71" s="73"/>
      <c r="D71" s="74" t="str">
        <f t="shared" si="3"/>
        <v/>
      </c>
      <c r="E71" s="75"/>
      <c r="F71" s="76"/>
      <c r="G71" s="76"/>
      <c r="H71" s="76"/>
      <c r="I71" s="77"/>
      <c r="J71" s="78"/>
      <c r="K71" s="79"/>
      <c r="L71" s="80"/>
      <c r="M71" s="81"/>
      <c r="N71" s="82" t="e">
        <f t="shared" si="0"/>
        <v>#VALUE!</v>
      </c>
      <c r="O71" s="83"/>
      <c r="P71" s="83"/>
      <c r="Q71" s="84">
        <f t="shared" si="1"/>
        <v>0</v>
      </c>
      <c r="R71" s="85" t="e">
        <f t="shared" si="2"/>
        <v>#VALUE!</v>
      </c>
    </row>
    <row r="72" spans="1:18" ht="30" customHeight="1" x14ac:dyDescent="0.25">
      <c r="A72" s="72">
        <f t="shared" si="4"/>
        <v>64</v>
      </c>
      <c r="B72" s="72"/>
      <c r="C72" s="73"/>
      <c r="D72" s="74" t="str">
        <f t="shared" si="3"/>
        <v/>
      </c>
      <c r="E72" s="75"/>
      <c r="F72" s="76"/>
      <c r="G72" s="76"/>
      <c r="H72" s="76"/>
      <c r="I72" s="77"/>
      <c r="J72" s="78"/>
      <c r="K72" s="79"/>
      <c r="L72" s="80"/>
      <c r="M72" s="81"/>
      <c r="N72" s="82" t="e">
        <f t="shared" si="0"/>
        <v>#VALUE!</v>
      </c>
      <c r="O72" s="83"/>
      <c r="P72" s="83"/>
      <c r="Q72" s="84">
        <f t="shared" si="1"/>
        <v>0</v>
      </c>
      <c r="R72" s="85" t="e">
        <f t="shared" si="2"/>
        <v>#VALUE!</v>
      </c>
    </row>
    <row r="73" spans="1:18" ht="30" customHeight="1" x14ac:dyDescent="0.25">
      <c r="A73" s="72">
        <f t="shared" si="4"/>
        <v>65</v>
      </c>
      <c r="B73" s="72"/>
      <c r="C73" s="73"/>
      <c r="D73" s="74" t="str">
        <f t="shared" si="3"/>
        <v/>
      </c>
      <c r="E73" s="75"/>
      <c r="F73" s="76"/>
      <c r="G73" s="76"/>
      <c r="H73" s="76"/>
      <c r="I73" s="77"/>
      <c r="J73" s="78"/>
      <c r="K73" s="79"/>
      <c r="L73" s="80"/>
      <c r="M73" s="81"/>
      <c r="N73" s="82" t="e">
        <f t="shared" ref="N73:N136" si="5">M73*$J$3</f>
        <v>#VALUE!</v>
      </c>
      <c r="O73" s="83"/>
      <c r="P73" s="83"/>
      <c r="Q73" s="84">
        <f t="shared" ref="Q73:Q136" si="6">O73*P73</f>
        <v>0</v>
      </c>
      <c r="R73" s="85" t="e">
        <f t="shared" ref="R73:R136" si="7">Q73+N73</f>
        <v>#VALUE!</v>
      </c>
    </row>
    <row r="74" spans="1:18" ht="30" customHeight="1" x14ac:dyDescent="0.25">
      <c r="A74" s="72">
        <f t="shared" si="4"/>
        <v>66</v>
      </c>
      <c r="B74" s="72"/>
      <c r="C74" s="73"/>
      <c r="D74" s="74" t="str">
        <f t="shared" ref="D74:D137" si="8">IF(I74="","",(E74&amp;" / "&amp;F74&amp;" / "&amp;G74&amp;" / "&amp;H74&amp;" / "&amp;H74&amp;" / "&amp;I74))</f>
        <v/>
      </c>
      <c r="E74" s="75"/>
      <c r="F74" s="76"/>
      <c r="G74" s="76"/>
      <c r="H74" s="76"/>
      <c r="I74" s="77"/>
      <c r="J74" s="78"/>
      <c r="K74" s="79"/>
      <c r="L74" s="80"/>
      <c r="M74" s="81"/>
      <c r="N74" s="82" t="e">
        <f t="shared" si="5"/>
        <v>#VALUE!</v>
      </c>
      <c r="O74" s="83"/>
      <c r="P74" s="83"/>
      <c r="Q74" s="84">
        <f t="shared" si="6"/>
        <v>0</v>
      </c>
      <c r="R74" s="85" t="e">
        <f t="shared" si="7"/>
        <v>#VALUE!</v>
      </c>
    </row>
    <row r="75" spans="1:18" ht="30" customHeight="1" x14ac:dyDescent="0.25">
      <c r="A75" s="72">
        <f t="shared" ref="A75:A138" si="9">A74+1</f>
        <v>67</v>
      </c>
      <c r="B75" s="72"/>
      <c r="C75" s="73"/>
      <c r="D75" s="74" t="str">
        <f t="shared" si="8"/>
        <v/>
      </c>
      <c r="E75" s="75"/>
      <c r="F75" s="76"/>
      <c r="G75" s="76"/>
      <c r="H75" s="76"/>
      <c r="I75" s="77"/>
      <c r="J75" s="78"/>
      <c r="K75" s="79"/>
      <c r="L75" s="80"/>
      <c r="M75" s="81"/>
      <c r="N75" s="82" t="e">
        <f t="shared" si="5"/>
        <v>#VALUE!</v>
      </c>
      <c r="O75" s="83"/>
      <c r="P75" s="83"/>
      <c r="Q75" s="84">
        <f t="shared" si="6"/>
        <v>0</v>
      </c>
      <c r="R75" s="85" t="e">
        <f t="shared" si="7"/>
        <v>#VALUE!</v>
      </c>
    </row>
    <row r="76" spans="1:18" ht="30" customHeight="1" x14ac:dyDescent="0.25">
      <c r="A76" s="72">
        <f t="shared" si="9"/>
        <v>68</v>
      </c>
      <c r="B76" s="72"/>
      <c r="C76" s="73"/>
      <c r="D76" s="74" t="str">
        <f t="shared" si="8"/>
        <v/>
      </c>
      <c r="E76" s="75"/>
      <c r="F76" s="76"/>
      <c r="G76" s="76"/>
      <c r="H76" s="76"/>
      <c r="I76" s="77"/>
      <c r="J76" s="78"/>
      <c r="K76" s="79"/>
      <c r="L76" s="80"/>
      <c r="M76" s="81"/>
      <c r="N76" s="82" t="e">
        <f t="shared" si="5"/>
        <v>#VALUE!</v>
      </c>
      <c r="O76" s="83"/>
      <c r="P76" s="83"/>
      <c r="Q76" s="84">
        <f t="shared" si="6"/>
        <v>0</v>
      </c>
      <c r="R76" s="85" t="e">
        <f t="shared" si="7"/>
        <v>#VALUE!</v>
      </c>
    </row>
    <row r="77" spans="1:18" ht="30" customHeight="1" x14ac:dyDescent="0.25">
      <c r="A77" s="72">
        <f t="shared" si="9"/>
        <v>69</v>
      </c>
      <c r="B77" s="72"/>
      <c r="C77" s="73"/>
      <c r="D77" s="74" t="str">
        <f t="shared" si="8"/>
        <v/>
      </c>
      <c r="E77" s="75"/>
      <c r="F77" s="76"/>
      <c r="G77" s="76"/>
      <c r="H77" s="76"/>
      <c r="I77" s="77"/>
      <c r="J77" s="78"/>
      <c r="K77" s="79"/>
      <c r="L77" s="80"/>
      <c r="M77" s="81"/>
      <c r="N77" s="82" t="e">
        <f t="shared" si="5"/>
        <v>#VALUE!</v>
      </c>
      <c r="O77" s="83"/>
      <c r="P77" s="83"/>
      <c r="Q77" s="84">
        <f t="shared" si="6"/>
        <v>0</v>
      </c>
      <c r="R77" s="85" t="e">
        <f t="shared" si="7"/>
        <v>#VALUE!</v>
      </c>
    </row>
    <row r="78" spans="1:18" ht="30" customHeight="1" x14ac:dyDescent="0.25">
      <c r="A78" s="72">
        <f t="shared" si="9"/>
        <v>70</v>
      </c>
      <c r="B78" s="72"/>
      <c r="C78" s="73"/>
      <c r="D78" s="74" t="str">
        <f t="shared" si="8"/>
        <v/>
      </c>
      <c r="E78" s="75"/>
      <c r="F78" s="76"/>
      <c r="G78" s="76"/>
      <c r="H78" s="76"/>
      <c r="I78" s="77"/>
      <c r="J78" s="78"/>
      <c r="K78" s="79"/>
      <c r="L78" s="80"/>
      <c r="M78" s="81"/>
      <c r="N78" s="82" t="e">
        <f t="shared" si="5"/>
        <v>#VALUE!</v>
      </c>
      <c r="O78" s="83"/>
      <c r="P78" s="83"/>
      <c r="Q78" s="84">
        <f t="shared" si="6"/>
        <v>0</v>
      </c>
      <c r="R78" s="85" t="e">
        <f t="shared" si="7"/>
        <v>#VALUE!</v>
      </c>
    </row>
    <row r="79" spans="1:18" ht="30" customHeight="1" x14ac:dyDescent="0.25">
      <c r="A79" s="72">
        <f t="shared" si="9"/>
        <v>71</v>
      </c>
      <c r="B79" s="72"/>
      <c r="C79" s="73"/>
      <c r="D79" s="74" t="str">
        <f t="shared" si="8"/>
        <v/>
      </c>
      <c r="E79" s="75"/>
      <c r="F79" s="76"/>
      <c r="G79" s="76"/>
      <c r="H79" s="76"/>
      <c r="I79" s="77"/>
      <c r="J79" s="78"/>
      <c r="K79" s="79"/>
      <c r="L79" s="80"/>
      <c r="M79" s="81"/>
      <c r="N79" s="82" t="e">
        <f t="shared" si="5"/>
        <v>#VALUE!</v>
      </c>
      <c r="O79" s="83"/>
      <c r="P79" s="83"/>
      <c r="Q79" s="84">
        <f t="shared" si="6"/>
        <v>0</v>
      </c>
      <c r="R79" s="85" t="e">
        <f t="shared" si="7"/>
        <v>#VALUE!</v>
      </c>
    </row>
    <row r="80" spans="1:18" ht="30" customHeight="1" x14ac:dyDescent="0.25">
      <c r="A80" s="72">
        <f t="shared" si="9"/>
        <v>72</v>
      </c>
      <c r="B80" s="72"/>
      <c r="C80" s="73"/>
      <c r="D80" s="74" t="str">
        <f t="shared" si="8"/>
        <v/>
      </c>
      <c r="E80" s="75"/>
      <c r="F80" s="76"/>
      <c r="G80" s="76"/>
      <c r="H80" s="76"/>
      <c r="I80" s="77"/>
      <c r="J80" s="78"/>
      <c r="K80" s="79"/>
      <c r="L80" s="80"/>
      <c r="M80" s="81"/>
      <c r="N80" s="82" t="e">
        <f t="shared" si="5"/>
        <v>#VALUE!</v>
      </c>
      <c r="O80" s="83"/>
      <c r="P80" s="83"/>
      <c r="Q80" s="84">
        <f t="shared" si="6"/>
        <v>0</v>
      </c>
      <c r="R80" s="85" t="e">
        <f t="shared" si="7"/>
        <v>#VALUE!</v>
      </c>
    </row>
    <row r="81" spans="1:18" ht="30" customHeight="1" x14ac:dyDescent="0.25">
      <c r="A81" s="72">
        <f t="shared" si="9"/>
        <v>73</v>
      </c>
      <c r="B81" s="72"/>
      <c r="C81" s="73"/>
      <c r="D81" s="74" t="str">
        <f t="shared" si="8"/>
        <v/>
      </c>
      <c r="E81" s="75"/>
      <c r="F81" s="76"/>
      <c r="G81" s="76"/>
      <c r="H81" s="76"/>
      <c r="I81" s="77"/>
      <c r="J81" s="78"/>
      <c r="K81" s="79"/>
      <c r="L81" s="80"/>
      <c r="M81" s="81"/>
      <c r="N81" s="82" t="e">
        <f t="shared" si="5"/>
        <v>#VALUE!</v>
      </c>
      <c r="O81" s="83"/>
      <c r="P81" s="83"/>
      <c r="Q81" s="84">
        <f t="shared" si="6"/>
        <v>0</v>
      </c>
      <c r="R81" s="85" t="e">
        <f t="shared" si="7"/>
        <v>#VALUE!</v>
      </c>
    </row>
    <row r="82" spans="1:18" ht="30" customHeight="1" x14ac:dyDescent="0.25">
      <c r="A82" s="72">
        <f t="shared" si="9"/>
        <v>74</v>
      </c>
      <c r="B82" s="72"/>
      <c r="C82" s="73"/>
      <c r="D82" s="74" t="str">
        <f t="shared" si="8"/>
        <v/>
      </c>
      <c r="E82" s="75"/>
      <c r="F82" s="76"/>
      <c r="G82" s="76"/>
      <c r="H82" s="76"/>
      <c r="I82" s="77"/>
      <c r="J82" s="78"/>
      <c r="K82" s="79"/>
      <c r="L82" s="80"/>
      <c r="M82" s="81"/>
      <c r="N82" s="82" t="e">
        <f t="shared" si="5"/>
        <v>#VALUE!</v>
      </c>
      <c r="O82" s="83"/>
      <c r="P82" s="83"/>
      <c r="Q82" s="84">
        <f t="shared" si="6"/>
        <v>0</v>
      </c>
      <c r="R82" s="85" t="e">
        <f t="shared" si="7"/>
        <v>#VALUE!</v>
      </c>
    </row>
    <row r="83" spans="1:18" ht="30" customHeight="1" x14ac:dyDescent="0.25">
      <c r="A83" s="72">
        <f t="shared" si="9"/>
        <v>75</v>
      </c>
      <c r="B83" s="72"/>
      <c r="C83" s="73"/>
      <c r="D83" s="74" t="str">
        <f t="shared" si="8"/>
        <v/>
      </c>
      <c r="E83" s="75"/>
      <c r="F83" s="76"/>
      <c r="G83" s="76"/>
      <c r="H83" s="76"/>
      <c r="I83" s="77"/>
      <c r="J83" s="78"/>
      <c r="K83" s="79"/>
      <c r="L83" s="80"/>
      <c r="M83" s="81"/>
      <c r="N83" s="82" t="e">
        <f t="shared" si="5"/>
        <v>#VALUE!</v>
      </c>
      <c r="O83" s="83"/>
      <c r="P83" s="83"/>
      <c r="Q83" s="84">
        <f t="shared" si="6"/>
        <v>0</v>
      </c>
      <c r="R83" s="85" t="e">
        <f t="shared" si="7"/>
        <v>#VALUE!</v>
      </c>
    </row>
    <row r="84" spans="1:18" ht="30" customHeight="1" x14ac:dyDescent="0.25">
      <c r="A84" s="72">
        <f t="shared" si="9"/>
        <v>76</v>
      </c>
      <c r="B84" s="72"/>
      <c r="C84" s="73"/>
      <c r="D84" s="74" t="str">
        <f t="shared" si="8"/>
        <v/>
      </c>
      <c r="E84" s="75"/>
      <c r="F84" s="76"/>
      <c r="G84" s="76"/>
      <c r="H84" s="76"/>
      <c r="I84" s="77"/>
      <c r="J84" s="78"/>
      <c r="K84" s="79"/>
      <c r="L84" s="80"/>
      <c r="M84" s="81"/>
      <c r="N84" s="82" t="e">
        <f t="shared" si="5"/>
        <v>#VALUE!</v>
      </c>
      <c r="O84" s="83"/>
      <c r="P84" s="83"/>
      <c r="Q84" s="84">
        <f t="shared" si="6"/>
        <v>0</v>
      </c>
      <c r="R84" s="85" t="e">
        <f t="shared" si="7"/>
        <v>#VALUE!</v>
      </c>
    </row>
    <row r="85" spans="1:18" ht="30" customHeight="1" x14ac:dyDescent="0.25">
      <c r="A85" s="72">
        <f t="shared" si="9"/>
        <v>77</v>
      </c>
      <c r="B85" s="72"/>
      <c r="C85" s="73"/>
      <c r="D85" s="74" t="str">
        <f t="shared" si="8"/>
        <v/>
      </c>
      <c r="E85" s="75"/>
      <c r="F85" s="76"/>
      <c r="G85" s="76"/>
      <c r="H85" s="76"/>
      <c r="I85" s="77"/>
      <c r="J85" s="78"/>
      <c r="K85" s="79"/>
      <c r="L85" s="80"/>
      <c r="M85" s="81"/>
      <c r="N85" s="82" t="e">
        <f t="shared" si="5"/>
        <v>#VALUE!</v>
      </c>
      <c r="O85" s="83"/>
      <c r="P85" s="83"/>
      <c r="Q85" s="84">
        <f t="shared" si="6"/>
        <v>0</v>
      </c>
      <c r="R85" s="85" t="e">
        <f t="shared" si="7"/>
        <v>#VALUE!</v>
      </c>
    </row>
    <row r="86" spans="1:18" ht="30" customHeight="1" x14ac:dyDescent="0.25">
      <c r="A86" s="72">
        <f t="shared" si="9"/>
        <v>78</v>
      </c>
      <c r="B86" s="72"/>
      <c r="C86" s="73"/>
      <c r="D86" s="74" t="str">
        <f t="shared" si="8"/>
        <v/>
      </c>
      <c r="E86" s="75"/>
      <c r="F86" s="76"/>
      <c r="G86" s="76"/>
      <c r="H86" s="76"/>
      <c r="I86" s="77"/>
      <c r="J86" s="78"/>
      <c r="K86" s="79"/>
      <c r="L86" s="80"/>
      <c r="M86" s="81"/>
      <c r="N86" s="82" t="e">
        <f t="shared" si="5"/>
        <v>#VALUE!</v>
      </c>
      <c r="O86" s="83"/>
      <c r="P86" s="83"/>
      <c r="Q86" s="84">
        <f t="shared" si="6"/>
        <v>0</v>
      </c>
      <c r="R86" s="85" t="e">
        <f t="shared" si="7"/>
        <v>#VALUE!</v>
      </c>
    </row>
    <row r="87" spans="1:18" ht="30" customHeight="1" x14ac:dyDescent="0.25">
      <c r="A87" s="72">
        <f t="shared" si="9"/>
        <v>79</v>
      </c>
      <c r="B87" s="72"/>
      <c r="C87" s="73"/>
      <c r="D87" s="74" t="str">
        <f t="shared" si="8"/>
        <v/>
      </c>
      <c r="E87" s="75"/>
      <c r="F87" s="76"/>
      <c r="G87" s="76"/>
      <c r="H87" s="76"/>
      <c r="I87" s="77"/>
      <c r="J87" s="78"/>
      <c r="K87" s="79"/>
      <c r="L87" s="80"/>
      <c r="M87" s="81"/>
      <c r="N87" s="82" t="e">
        <f t="shared" si="5"/>
        <v>#VALUE!</v>
      </c>
      <c r="O87" s="83"/>
      <c r="P87" s="83"/>
      <c r="Q87" s="84">
        <f t="shared" si="6"/>
        <v>0</v>
      </c>
      <c r="R87" s="85" t="e">
        <f t="shared" si="7"/>
        <v>#VALUE!</v>
      </c>
    </row>
    <row r="88" spans="1:18" ht="30" customHeight="1" x14ac:dyDescent="0.25">
      <c r="A88" s="72">
        <f t="shared" si="9"/>
        <v>80</v>
      </c>
      <c r="B88" s="72"/>
      <c r="C88" s="73"/>
      <c r="D88" s="74" t="str">
        <f t="shared" si="8"/>
        <v/>
      </c>
      <c r="E88" s="75"/>
      <c r="F88" s="76"/>
      <c r="G88" s="76"/>
      <c r="H88" s="76"/>
      <c r="I88" s="77"/>
      <c r="J88" s="78"/>
      <c r="K88" s="79"/>
      <c r="L88" s="80"/>
      <c r="M88" s="81"/>
      <c r="N88" s="82" t="e">
        <f t="shared" si="5"/>
        <v>#VALUE!</v>
      </c>
      <c r="O88" s="83"/>
      <c r="P88" s="83"/>
      <c r="Q88" s="84">
        <f t="shared" si="6"/>
        <v>0</v>
      </c>
      <c r="R88" s="85" t="e">
        <f t="shared" si="7"/>
        <v>#VALUE!</v>
      </c>
    </row>
    <row r="89" spans="1:18" ht="30" customHeight="1" x14ac:dyDescent="0.25">
      <c r="A89" s="72">
        <f t="shared" si="9"/>
        <v>81</v>
      </c>
      <c r="B89" s="72"/>
      <c r="C89" s="73"/>
      <c r="D89" s="74" t="str">
        <f t="shared" si="8"/>
        <v/>
      </c>
      <c r="E89" s="75"/>
      <c r="F89" s="76"/>
      <c r="G89" s="76"/>
      <c r="H89" s="76"/>
      <c r="I89" s="77"/>
      <c r="J89" s="78"/>
      <c r="K89" s="79"/>
      <c r="L89" s="80"/>
      <c r="M89" s="81"/>
      <c r="N89" s="82" t="e">
        <f t="shared" si="5"/>
        <v>#VALUE!</v>
      </c>
      <c r="O89" s="83"/>
      <c r="P89" s="83"/>
      <c r="Q89" s="84">
        <f t="shared" si="6"/>
        <v>0</v>
      </c>
      <c r="R89" s="85" t="e">
        <f t="shared" si="7"/>
        <v>#VALUE!</v>
      </c>
    </row>
    <row r="90" spans="1:18" ht="30" customHeight="1" x14ac:dyDescent="0.25">
      <c r="A90" s="72">
        <f t="shared" si="9"/>
        <v>82</v>
      </c>
      <c r="B90" s="72"/>
      <c r="C90" s="73"/>
      <c r="D90" s="74" t="str">
        <f t="shared" si="8"/>
        <v/>
      </c>
      <c r="E90" s="75"/>
      <c r="F90" s="76"/>
      <c r="G90" s="76"/>
      <c r="H90" s="76"/>
      <c r="I90" s="77"/>
      <c r="J90" s="78"/>
      <c r="K90" s="79"/>
      <c r="L90" s="80"/>
      <c r="M90" s="81"/>
      <c r="N90" s="82" t="e">
        <f t="shared" si="5"/>
        <v>#VALUE!</v>
      </c>
      <c r="O90" s="83"/>
      <c r="P90" s="83"/>
      <c r="Q90" s="84">
        <f t="shared" si="6"/>
        <v>0</v>
      </c>
      <c r="R90" s="85" t="e">
        <f t="shared" si="7"/>
        <v>#VALUE!</v>
      </c>
    </row>
    <row r="91" spans="1:18" ht="30" customHeight="1" x14ac:dyDescent="0.25">
      <c r="A91" s="72">
        <f t="shared" si="9"/>
        <v>83</v>
      </c>
      <c r="B91" s="72"/>
      <c r="C91" s="73"/>
      <c r="D91" s="74" t="str">
        <f t="shared" si="8"/>
        <v/>
      </c>
      <c r="E91" s="75"/>
      <c r="F91" s="76"/>
      <c r="G91" s="76"/>
      <c r="H91" s="76"/>
      <c r="I91" s="77"/>
      <c r="J91" s="78"/>
      <c r="K91" s="79"/>
      <c r="L91" s="80"/>
      <c r="M91" s="81"/>
      <c r="N91" s="82" t="e">
        <f t="shared" si="5"/>
        <v>#VALUE!</v>
      </c>
      <c r="O91" s="83"/>
      <c r="P91" s="83"/>
      <c r="Q91" s="84">
        <f t="shared" si="6"/>
        <v>0</v>
      </c>
      <c r="R91" s="85" t="e">
        <f t="shared" si="7"/>
        <v>#VALUE!</v>
      </c>
    </row>
    <row r="92" spans="1:18" ht="30" customHeight="1" x14ac:dyDescent="0.25">
      <c r="A92" s="72">
        <f t="shared" si="9"/>
        <v>84</v>
      </c>
      <c r="B92" s="72"/>
      <c r="C92" s="73"/>
      <c r="D92" s="74" t="str">
        <f t="shared" si="8"/>
        <v/>
      </c>
      <c r="E92" s="75"/>
      <c r="F92" s="76"/>
      <c r="G92" s="76"/>
      <c r="H92" s="76"/>
      <c r="I92" s="77"/>
      <c r="J92" s="78"/>
      <c r="K92" s="79"/>
      <c r="L92" s="80"/>
      <c r="M92" s="81"/>
      <c r="N92" s="82" t="e">
        <f t="shared" si="5"/>
        <v>#VALUE!</v>
      </c>
      <c r="O92" s="83"/>
      <c r="P92" s="83"/>
      <c r="Q92" s="84">
        <f t="shared" si="6"/>
        <v>0</v>
      </c>
      <c r="R92" s="85" t="e">
        <f t="shared" si="7"/>
        <v>#VALUE!</v>
      </c>
    </row>
    <row r="93" spans="1:18" ht="30" customHeight="1" x14ac:dyDescent="0.25">
      <c r="A93" s="72">
        <f t="shared" si="9"/>
        <v>85</v>
      </c>
      <c r="B93" s="72"/>
      <c r="C93" s="73"/>
      <c r="D93" s="74" t="str">
        <f t="shared" si="8"/>
        <v/>
      </c>
      <c r="E93" s="75"/>
      <c r="F93" s="76"/>
      <c r="G93" s="76"/>
      <c r="H93" s="76"/>
      <c r="I93" s="77"/>
      <c r="J93" s="78"/>
      <c r="K93" s="79"/>
      <c r="L93" s="80"/>
      <c r="M93" s="81"/>
      <c r="N93" s="82" t="e">
        <f t="shared" si="5"/>
        <v>#VALUE!</v>
      </c>
      <c r="O93" s="83"/>
      <c r="P93" s="83"/>
      <c r="Q93" s="84">
        <f t="shared" si="6"/>
        <v>0</v>
      </c>
      <c r="R93" s="85" t="e">
        <f t="shared" si="7"/>
        <v>#VALUE!</v>
      </c>
    </row>
    <row r="94" spans="1:18" ht="30" customHeight="1" x14ac:dyDescent="0.25">
      <c r="A94" s="72">
        <f t="shared" si="9"/>
        <v>86</v>
      </c>
      <c r="B94" s="72"/>
      <c r="C94" s="73"/>
      <c r="D94" s="74" t="str">
        <f t="shared" si="8"/>
        <v/>
      </c>
      <c r="E94" s="75"/>
      <c r="F94" s="76"/>
      <c r="G94" s="76"/>
      <c r="H94" s="76"/>
      <c r="I94" s="77"/>
      <c r="J94" s="78"/>
      <c r="K94" s="79"/>
      <c r="L94" s="80"/>
      <c r="M94" s="81"/>
      <c r="N94" s="82" t="e">
        <f t="shared" si="5"/>
        <v>#VALUE!</v>
      </c>
      <c r="O94" s="83"/>
      <c r="P94" s="83"/>
      <c r="Q94" s="84">
        <f t="shared" si="6"/>
        <v>0</v>
      </c>
      <c r="R94" s="85" t="e">
        <f t="shared" si="7"/>
        <v>#VALUE!</v>
      </c>
    </row>
    <row r="95" spans="1:18" ht="30" customHeight="1" x14ac:dyDescent="0.25">
      <c r="A95" s="72">
        <f t="shared" si="9"/>
        <v>87</v>
      </c>
      <c r="B95" s="72"/>
      <c r="C95" s="73"/>
      <c r="D95" s="74" t="str">
        <f t="shared" si="8"/>
        <v/>
      </c>
      <c r="E95" s="75"/>
      <c r="F95" s="76"/>
      <c r="G95" s="76"/>
      <c r="H95" s="76"/>
      <c r="I95" s="77"/>
      <c r="J95" s="78"/>
      <c r="K95" s="79"/>
      <c r="L95" s="80"/>
      <c r="M95" s="81"/>
      <c r="N95" s="82" t="e">
        <f t="shared" si="5"/>
        <v>#VALUE!</v>
      </c>
      <c r="O95" s="83"/>
      <c r="P95" s="83"/>
      <c r="Q95" s="84">
        <f t="shared" si="6"/>
        <v>0</v>
      </c>
      <c r="R95" s="85" t="e">
        <f t="shared" si="7"/>
        <v>#VALUE!</v>
      </c>
    </row>
    <row r="96" spans="1:18" ht="30" customHeight="1" x14ac:dyDescent="0.25">
      <c r="A96" s="72">
        <f t="shared" si="9"/>
        <v>88</v>
      </c>
      <c r="B96" s="72"/>
      <c r="C96" s="73"/>
      <c r="D96" s="74" t="str">
        <f t="shared" si="8"/>
        <v/>
      </c>
      <c r="E96" s="75"/>
      <c r="F96" s="76"/>
      <c r="G96" s="76"/>
      <c r="H96" s="76"/>
      <c r="I96" s="77"/>
      <c r="J96" s="78"/>
      <c r="K96" s="79"/>
      <c r="L96" s="80"/>
      <c r="M96" s="81"/>
      <c r="N96" s="82" t="e">
        <f t="shared" si="5"/>
        <v>#VALUE!</v>
      </c>
      <c r="O96" s="83"/>
      <c r="P96" s="83"/>
      <c r="Q96" s="84">
        <f t="shared" si="6"/>
        <v>0</v>
      </c>
      <c r="R96" s="85" t="e">
        <f t="shared" si="7"/>
        <v>#VALUE!</v>
      </c>
    </row>
    <row r="97" spans="1:18" ht="30" customHeight="1" x14ac:dyDescent="0.25">
      <c r="A97" s="72">
        <f t="shared" si="9"/>
        <v>89</v>
      </c>
      <c r="B97" s="72"/>
      <c r="C97" s="73"/>
      <c r="D97" s="74" t="str">
        <f t="shared" si="8"/>
        <v/>
      </c>
      <c r="E97" s="75"/>
      <c r="F97" s="76"/>
      <c r="G97" s="76"/>
      <c r="H97" s="76"/>
      <c r="I97" s="77"/>
      <c r="J97" s="78"/>
      <c r="K97" s="79"/>
      <c r="L97" s="80"/>
      <c r="M97" s="81"/>
      <c r="N97" s="82" t="e">
        <f t="shared" si="5"/>
        <v>#VALUE!</v>
      </c>
      <c r="O97" s="83"/>
      <c r="P97" s="83"/>
      <c r="Q97" s="84">
        <f t="shared" si="6"/>
        <v>0</v>
      </c>
      <c r="R97" s="85" t="e">
        <f t="shared" si="7"/>
        <v>#VALUE!</v>
      </c>
    </row>
    <row r="98" spans="1:18" ht="30" customHeight="1" x14ac:dyDescent="0.25">
      <c r="A98" s="72">
        <f t="shared" si="9"/>
        <v>90</v>
      </c>
      <c r="B98" s="72"/>
      <c r="C98" s="73"/>
      <c r="D98" s="74" t="str">
        <f t="shared" si="8"/>
        <v/>
      </c>
      <c r="E98" s="75"/>
      <c r="F98" s="76"/>
      <c r="G98" s="76"/>
      <c r="H98" s="76"/>
      <c r="I98" s="77"/>
      <c r="J98" s="78"/>
      <c r="K98" s="79"/>
      <c r="L98" s="80"/>
      <c r="M98" s="81"/>
      <c r="N98" s="82" t="e">
        <f t="shared" si="5"/>
        <v>#VALUE!</v>
      </c>
      <c r="O98" s="83"/>
      <c r="P98" s="83"/>
      <c r="Q98" s="84">
        <f t="shared" si="6"/>
        <v>0</v>
      </c>
      <c r="R98" s="85" t="e">
        <f t="shared" si="7"/>
        <v>#VALUE!</v>
      </c>
    </row>
    <row r="99" spans="1:18" ht="30" customHeight="1" x14ac:dyDescent="0.25">
      <c r="A99" s="72">
        <f t="shared" si="9"/>
        <v>91</v>
      </c>
      <c r="B99" s="72"/>
      <c r="C99" s="73"/>
      <c r="D99" s="74" t="str">
        <f t="shared" si="8"/>
        <v/>
      </c>
      <c r="E99" s="75"/>
      <c r="F99" s="76"/>
      <c r="G99" s="76"/>
      <c r="H99" s="76"/>
      <c r="I99" s="77"/>
      <c r="J99" s="78"/>
      <c r="K99" s="79"/>
      <c r="L99" s="80"/>
      <c r="M99" s="81"/>
      <c r="N99" s="82" t="e">
        <f t="shared" si="5"/>
        <v>#VALUE!</v>
      </c>
      <c r="O99" s="83"/>
      <c r="P99" s="83"/>
      <c r="Q99" s="84">
        <f t="shared" si="6"/>
        <v>0</v>
      </c>
      <c r="R99" s="85" t="e">
        <f t="shared" si="7"/>
        <v>#VALUE!</v>
      </c>
    </row>
    <row r="100" spans="1:18" ht="30" customHeight="1" x14ac:dyDescent="0.25">
      <c r="A100" s="72">
        <f t="shared" si="9"/>
        <v>92</v>
      </c>
      <c r="B100" s="72"/>
      <c r="C100" s="73"/>
      <c r="D100" s="74" t="str">
        <f t="shared" si="8"/>
        <v/>
      </c>
      <c r="E100" s="75"/>
      <c r="F100" s="76"/>
      <c r="G100" s="76"/>
      <c r="H100" s="76"/>
      <c r="I100" s="77"/>
      <c r="J100" s="78"/>
      <c r="K100" s="79"/>
      <c r="L100" s="80"/>
      <c r="M100" s="81"/>
      <c r="N100" s="82" t="e">
        <f t="shared" si="5"/>
        <v>#VALUE!</v>
      </c>
      <c r="O100" s="83"/>
      <c r="P100" s="83"/>
      <c r="Q100" s="84">
        <f t="shared" si="6"/>
        <v>0</v>
      </c>
      <c r="R100" s="85" t="e">
        <f t="shared" si="7"/>
        <v>#VALUE!</v>
      </c>
    </row>
    <row r="101" spans="1:18" ht="30" customHeight="1" x14ac:dyDescent="0.25">
      <c r="A101" s="72">
        <f t="shared" si="9"/>
        <v>93</v>
      </c>
      <c r="B101" s="72"/>
      <c r="C101" s="73"/>
      <c r="D101" s="74" t="str">
        <f t="shared" si="8"/>
        <v/>
      </c>
      <c r="E101" s="75"/>
      <c r="F101" s="76"/>
      <c r="G101" s="76"/>
      <c r="H101" s="76"/>
      <c r="I101" s="77"/>
      <c r="J101" s="78"/>
      <c r="K101" s="79"/>
      <c r="L101" s="80"/>
      <c r="M101" s="81"/>
      <c r="N101" s="82" t="e">
        <f t="shared" si="5"/>
        <v>#VALUE!</v>
      </c>
      <c r="O101" s="83"/>
      <c r="P101" s="83"/>
      <c r="Q101" s="84">
        <f t="shared" si="6"/>
        <v>0</v>
      </c>
      <c r="R101" s="85" t="e">
        <f t="shared" si="7"/>
        <v>#VALUE!</v>
      </c>
    </row>
    <row r="102" spans="1:18" ht="30" customHeight="1" x14ac:dyDescent="0.25">
      <c r="A102" s="72">
        <f t="shared" si="9"/>
        <v>94</v>
      </c>
      <c r="B102" s="72"/>
      <c r="C102" s="73"/>
      <c r="D102" s="74" t="str">
        <f t="shared" si="8"/>
        <v/>
      </c>
      <c r="E102" s="75"/>
      <c r="F102" s="76"/>
      <c r="G102" s="76"/>
      <c r="H102" s="76"/>
      <c r="I102" s="77"/>
      <c r="J102" s="78"/>
      <c r="K102" s="79"/>
      <c r="L102" s="80"/>
      <c r="M102" s="81"/>
      <c r="N102" s="82" t="e">
        <f t="shared" si="5"/>
        <v>#VALUE!</v>
      </c>
      <c r="O102" s="83"/>
      <c r="P102" s="83"/>
      <c r="Q102" s="84">
        <f t="shared" si="6"/>
        <v>0</v>
      </c>
      <c r="R102" s="85" t="e">
        <f t="shared" si="7"/>
        <v>#VALUE!</v>
      </c>
    </row>
    <row r="103" spans="1:18" ht="30" customHeight="1" x14ac:dyDescent="0.25">
      <c r="A103" s="72">
        <f t="shared" si="9"/>
        <v>95</v>
      </c>
      <c r="B103" s="72"/>
      <c r="C103" s="73"/>
      <c r="D103" s="74" t="str">
        <f t="shared" si="8"/>
        <v/>
      </c>
      <c r="E103" s="75"/>
      <c r="F103" s="76"/>
      <c r="G103" s="76"/>
      <c r="H103" s="76"/>
      <c r="I103" s="77"/>
      <c r="J103" s="78"/>
      <c r="K103" s="79"/>
      <c r="L103" s="80"/>
      <c r="M103" s="81"/>
      <c r="N103" s="82" t="e">
        <f t="shared" si="5"/>
        <v>#VALUE!</v>
      </c>
      <c r="O103" s="83"/>
      <c r="P103" s="83"/>
      <c r="Q103" s="84">
        <f t="shared" si="6"/>
        <v>0</v>
      </c>
      <c r="R103" s="85" t="e">
        <f t="shared" si="7"/>
        <v>#VALUE!</v>
      </c>
    </row>
    <row r="104" spans="1:18" ht="30" customHeight="1" x14ac:dyDescent="0.25">
      <c r="A104" s="72">
        <f t="shared" si="9"/>
        <v>96</v>
      </c>
      <c r="B104" s="72"/>
      <c r="C104" s="73"/>
      <c r="D104" s="74" t="str">
        <f t="shared" si="8"/>
        <v/>
      </c>
      <c r="E104" s="75"/>
      <c r="F104" s="76"/>
      <c r="G104" s="76"/>
      <c r="H104" s="76"/>
      <c r="I104" s="77"/>
      <c r="J104" s="78"/>
      <c r="K104" s="79"/>
      <c r="L104" s="80"/>
      <c r="M104" s="81"/>
      <c r="N104" s="82" t="e">
        <f t="shared" si="5"/>
        <v>#VALUE!</v>
      </c>
      <c r="O104" s="83"/>
      <c r="P104" s="83"/>
      <c r="Q104" s="84">
        <f t="shared" si="6"/>
        <v>0</v>
      </c>
      <c r="R104" s="85" t="e">
        <f t="shared" si="7"/>
        <v>#VALUE!</v>
      </c>
    </row>
    <row r="105" spans="1:18" ht="30" customHeight="1" x14ac:dyDescent="0.25">
      <c r="A105" s="72">
        <f t="shared" si="9"/>
        <v>97</v>
      </c>
      <c r="B105" s="72"/>
      <c r="C105" s="73"/>
      <c r="D105" s="74" t="str">
        <f t="shared" si="8"/>
        <v/>
      </c>
      <c r="E105" s="75"/>
      <c r="F105" s="76"/>
      <c r="G105" s="76"/>
      <c r="H105" s="76"/>
      <c r="I105" s="77"/>
      <c r="J105" s="78"/>
      <c r="K105" s="79"/>
      <c r="L105" s="80"/>
      <c r="M105" s="81"/>
      <c r="N105" s="82" t="e">
        <f t="shared" si="5"/>
        <v>#VALUE!</v>
      </c>
      <c r="O105" s="83"/>
      <c r="P105" s="83"/>
      <c r="Q105" s="84">
        <f t="shared" si="6"/>
        <v>0</v>
      </c>
      <c r="R105" s="85" t="e">
        <f t="shared" si="7"/>
        <v>#VALUE!</v>
      </c>
    </row>
    <row r="106" spans="1:18" ht="30" customHeight="1" x14ac:dyDescent="0.25">
      <c r="A106" s="72">
        <f t="shared" si="9"/>
        <v>98</v>
      </c>
      <c r="B106" s="72"/>
      <c r="C106" s="73"/>
      <c r="D106" s="74" t="str">
        <f t="shared" si="8"/>
        <v/>
      </c>
      <c r="E106" s="75"/>
      <c r="F106" s="76"/>
      <c r="G106" s="76"/>
      <c r="H106" s="76"/>
      <c r="I106" s="77"/>
      <c r="J106" s="78"/>
      <c r="K106" s="79"/>
      <c r="L106" s="80"/>
      <c r="M106" s="81"/>
      <c r="N106" s="82" t="e">
        <f t="shared" si="5"/>
        <v>#VALUE!</v>
      </c>
      <c r="O106" s="83"/>
      <c r="P106" s="83"/>
      <c r="Q106" s="84">
        <f t="shared" si="6"/>
        <v>0</v>
      </c>
      <c r="R106" s="85" t="e">
        <f t="shared" si="7"/>
        <v>#VALUE!</v>
      </c>
    </row>
    <row r="107" spans="1:18" ht="30" customHeight="1" x14ac:dyDescent="0.25">
      <c r="A107" s="72">
        <f t="shared" si="9"/>
        <v>99</v>
      </c>
      <c r="B107" s="72"/>
      <c r="C107" s="73"/>
      <c r="D107" s="74" t="str">
        <f t="shared" si="8"/>
        <v/>
      </c>
      <c r="E107" s="75"/>
      <c r="F107" s="76"/>
      <c r="G107" s="76"/>
      <c r="H107" s="76"/>
      <c r="I107" s="77"/>
      <c r="J107" s="78"/>
      <c r="K107" s="79"/>
      <c r="L107" s="80"/>
      <c r="M107" s="81"/>
      <c r="N107" s="82" t="e">
        <f t="shared" si="5"/>
        <v>#VALUE!</v>
      </c>
      <c r="O107" s="83"/>
      <c r="P107" s="83"/>
      <c r="Q107" s="84">
        <f t="shared" si="6"/>
        <v>0</v>
      </c>
      <c r="R107" s="85" t="e">
        <f t="shared" si="7"/>
        <v>#VALUE!</v>
      </c>
    </row>
    <row r="108" spans="1:18" ht="30" customHeight="1" x14ac:dyDescent="0.25">
      <c r="A108" s="72">
        <f t="shared" si="9"/>
        <v>100</v>
      </c>
      <c r="B108" s="72"/>
      <c r="C108" s="73"/>
      <c r="D108" s="74" t="str">
        <f t="shared" si="8"/>
        <v/>
      </c>
      <c r="E108" s="75"/>
      <c r="F108" s="76"/>
      <c r="G108" s="76"/>
      <c r="H108" s="76"/>
      <c r="I108" s="77"/>
      <c r="J108" s="78"/>
      <c r="K108" s="79"/>
      <c r="L108" s="80"/>
      <c r="M108" s="81"/>
      <c r="N108" s="82" t="e">
        <f t="shared" si="5"/>
        <v>#VALUE!</v>
      </c>
      <c r="O108" s="83"/>
      <c r="P108" s="83"/>
      <c r="Q108" s="84">
        <f t="shared" si="6"/>
        <v>0</v>
      </c>
      <c r="R108" s="85" t="e">
        <f t="shared" si="7"/>
        <v>#VALUE!</v>
      </c>
    </row>
    <row r="109" spans="1:18" ht="30" customHeight="1" x14ac:dyDescent="0.25">
      <c r="A109" s="72">
        <f t="shared" si="9"/>
        <v>101</v>
      </c>
      <c r="B109" s="72"/>
      <c r="C109" s="73"/>
      <c r="D109" s="74" t="str">
        <f t="shared" si="8"/>
        <v/>
      </c>
      <c r="E109" s="75"/>
      <c r="F109" s="76"/>
      <c r="G109" s="76"/>
      <c r="H109" s="76"/>
      <c r="I109" s="77"/>
      <c r="J109" s="78"/>
      <c r="K109" s="79"/>
      <c r="L109" s="80"/>
      <c r="M109" s="81"/>
      <c r="N109" s="82" t="e">
        <f t="shared" si="5"/>
        <v>#VALUE!</v>
      </c>
      <c r="O109" s="83"/>
      <c r="P109" s="83"/>
      <c r="Q109" s="84">
        <f t="shared" si="6"/>
        <v>0</v>
      </c>
      <c r="R109" s="85" t="e">
        <f t="shared" si="7"/>
        <v>#VALUE!</v>
      </c>
    </row>
    <row r="110" spans="1:18" ht="30" customHeight="1" x14ac:dyDescent="0.25">
      <c r="A110" s="72">
        <f t="shared" si="9"/>
        <v>102</v>
      </c>
      <c r="B110" s="72"/>
      <c r="C110" s="73"/>
      <c r="D110" s="74" t="str">
        <f t="shared" si="8"/>
        <v/>
      </c>
      <c r="E110" s="75"/>
      <c r="F110" s="76"/>
      <c r="G110" s="76"/>
      <c r="H110" s="76"/>
      <c r="I110" s="77"/>
      <c r="J110" s="78"/>
      <c r="K110" s="79"/>
      <c r="L110" s="80"/>
      <c r="M110" s="81"/>
      <c r="N110" s="82" t="e">
        <f t="shared" si="5"/>
        <v>#VALUE!</v>
      </c>
      <c r="O110" s="83"/>
      <c r="P110" s="83"/>
      <c r="Q110" s="84">
        <f t="shared" si="6"/>
        <v>0</v>
      </c>
      <c r="R110" s="85" t="e">
        <f t="shared" si="7"/>
        <v>#VALUE!</v>
      </c>
    </row>
    <row r="111" spans="1:18" ht="30" customHeight="1" x14ac:dyDescent="0.25">
      <c r="A111" s="72">
        <f t="shared" si="9"/>
        <v>103</v>
      </c>
      <c r="B111" s="72"/>
      <c r="C111" s="73"/>
      <c r="D111" s="74" t="str">
        <f t="shared" si="8"/>
        <v/>
      </c>
      <c r="E111" s="75"/>
      <c r="F111" s="76"/>
      <c r="G111" s="76"/>
      <c r="H111" s="76"/>
      <c r="I111" s="77"/>
      <c r="J111" s="78"/>
      <c r="K111" s="79"/>
      <c r="L111" s="80"/>
      <c r="M111" s="81"/>
      <c r="N111" s="82" t="e">
        <f t="shared" si="5"/>
        <v>#VALUE!</v>
      </c>
      <c r="O111" s="83"/>
      <c r="P111" s="83"/>
      <c r="Q111" s="84">
        <f t="shared" si="6"/>
        <v>0</v>
      </c>
      <c r="R111" s="85" t="e">
        <f t="shared" si="7"/>
        <v>#VALUE!</v>
      </c>
    </row>
    <row r="112" spans="1:18" ht="30" customHeight="1" x14ac:dyDescent="0.25">
      <c r="A112" s="72">
        <f t="shared" si="9"/>
        <v>104</v>
      </c>
      <c r="B112" s="72"/>
      <c r="C112" s="73"/>
      <c r="D112" s="74" t="str">
        <f t="shared" si="8"/>
        <v/>
      </c>
      <c r="E112" s="75"/>
      <c r="F112" s="76"/>
      <c r="G112" s="76"/>
      <c r="H112" s="76"/>
      <c r="I112" s="77"/>
      <c r="J112" s="78"/>
      <c r="K112" s="79"/>
      <c r="L112" s="80"/>
      <c r="M112" s="81"/>
      <c r="N112" s="82" t="e">
        <f t="shared" si="5"/>
        <v>#VALUE!</v>
      </c>
      <c r="O112" s="83"/>
      <c r="P112" s="83"/>
      <c r="Q112" s="84">
        <f t="shared" si="6"/>
        <v>0</v>
      </c>
      <c r="R112" s="85" t="e">
        <f t="shared" si="7"/>
        <v>#VALUE!</v>
      </c>
    </row>
    <row r="113" spans="1:18" ht="30" customHeight="1" x14ac:dyDescent="0.25">
      <c r="A113" s="72">
        <f t="shared" si="9"/>
        <v>105</v>
      </c>
      <c r="B113" s="72"/>
      <c r="C113" s="73"/>
      <c r="D113" s="74" t="str">
        <f t="shared" si="8"/>
        <v/>
      </c>
      <c r="E113" s="75"/>
      <c r="F113" s="76"/>
      <c r="G113" s="76"/>
      <c r="H113" s="76"/>
      <c r="I113" s="77"/>
      <c r="J113" s="78"/>
      <c r="K113" s="79"/>
      <c r="L113" s="80"/>
      <c r="M113" s="81"/>
      <c r="N113" s="82" t="e">
        <f t="shared" si="5"/>
        <v>#VALUE!</v>
      </c>
      <c r="O113" s="83"/>
      <c r="P113" s="83"/>
      <c r="Q113" s="84">
        <f t="shared" si="6"/>
        <v>0</v>
      </c>
      <c r="R113" s="85" t="e">
        <f t="shared" si="7"/>
        <v>#VALUE!</v>
      </c>
    </row>
    <row r="114" spans="1:18" ht="30" customHeight="1" x14ac:dyDescent="0.25">
      <c r="A114" s="72">
        <f t="shared" si="9"/>
        <v>106</v>
      </c>
      <c r="B114" s="72"/>
      <c r="C114" s="73"/>
      <c r="D114" s="74" t="str">
        <f t="shared" si="8"/>
        <v/>
      </c>
      <c r="E114" s="75"/>
      <c r="F114" s="76"/>
      <c r="G114" s="76"/>
      <c r="H114" s="76"/>
      <c r="I114" s="77"/>
      <c r="J114" s="78"/>
      <c r="K114" s="79"/>
      <c r="L114" s="80"/>
      <c r="M114" s="81"/>
      <c r="N114" s="82" t="e">
        <f t="shared" si="5"/>
        <v>#VALUE!</v>
      </c>
      <c r="O114" s="83"/>
      <c r="P114" s="83"/>
      <c r="Q114" s="84">
        <f t="shared" si="6"/>
        <v>0</v>
      </c>
      <c r="R114" s="85" t="e">
        <f t="shared" si="7"/>
        <v>#VALUE!</v>
      </c>
    </row>
    <row r="115" spans="1:18" ht="30" customHeight="1" x14ac:dyDescent="0.25">
      <c r="A115" s="72">
        <f t="shared" si="9"/>
        <v>107</v>
      </c>
      <c r="B115" s="72"/>
      <c r="C115" s="73"/>
      <c r="D115" s="74" t="str">
        <f t="shared" si="8"/>
        <v/>
      </c>
      <c r="E115" s="75"/>
      <c r="F115" s="76"/>
      <c r="G115" s="76"/>
      <c r="H115" s="76"/>
      <c r="I115" s="77"/>
      <c r="J115" s="78"/>
      <c r="K115" s="79"/>
      <c r="L115" s="80"/>
      <c r="M115" s="81"/>
      <c r="N115" s="82" t="e">
        <f t="shared" si="5"/>
        <v>#VALUE!</v>
      </c>
      <c r="O115" s="83"/>
      <c r="P115" s="83"/>
      <c r="Q115" s="84">
        <f t="shared" si="6"/>
        <v>0</v>
      </c>
      <c r="R115" s="85" t="e">
        <f t="shared" si="7"/>
        <v>#VALUE!</v>
      </c>
    </row>
    <row r="116" spans="1:18" ht="30" customHeight="1" x14ac:dyDescent="0.25">
      <c r="A116" s="72">
        <f t="shared" si="9"/>
        <v>108</v>
      </c>
      <c r="B116" s="72"/>
      <c r="C116" s="73"/>
      <c r="D116" s="74" t="str">
        <f t="shared" si="8"/>
        <v/>
      </c>
      <c r="E116" s="75"/>
      <c r="F116" s="76"/>
      <c r="G116" s="76"/>
      <c r="H116" s="76"/>
      <c r="I116" s="77"/>
      <c r="J116" s="78"/>
      <c r="K116" s="79"/>
      <c r="L116" s="80"/>
      <c r="M116" s="81"/>
      <c r="N116" s="82" t="e">
        <f t="shared" si="5"/>
        <v>#VALUE!</v>
      </c>
      <c r="O116" s="83"/>
      <c r="P116" s="83"/>
      <c r="Q116" s="84">
        <f t="shared" si="6"/>
        <v>0</v>
      </c>
      <c r="R116" s="85" t="e">
        <f t="shared" si="7"/>
        <v>#VALUE!</v>
      </c>
    </row>
    <row r="117" spans="1:18" ht="30" customHeight="1" x14ac:dyDescent="0.25">
      <c r="A117" s="72">
        <f t="shared" si="9"/>
        <v>109</v>
      </c>
      <c r="B117" s="72"/>
      <c r="C117" s="73"/>
      <c r="D117" s="74" t="str">
        <f t="shared" si="8"/>
        <v/>
      </c>
      <c r="E117" s="75"/>
      <c r="F117" s="76"/>
      <c r="G117" s="76"/>
      <c r="H117" s="76"/>
      <c r="I117" s="77"/>
      <c r="J117" s="78"/>
      <c r="K117" s="79"/>
      <c r="L117" s="80"/>
      <c r="M117" s="81"/>
      <c r="N117" s="82" t="e">
        <f t="shared" si="5"/>
        <v>#VALUE!</v>
      </c>
      <c r="O117" s="83"/>
      <c r="P117" s="83"/>
      <c r="Q117" s="84">
        <f t="shared" si="6"/>
        <v>0</v>
      </c>
      <c r="R117" s="85" t="e">
        <f t="shared" si="7"/>
        <v>#VALUE!</v>
      </c>
    </row>
    <row r="118" spans="1:18" ht="30" customHeight="1" x14ac:dyDescent="0.25">
      <c r="A118" s="72">
        <f t="shared" si="9"/>
        <v>110</v>
      </c>
      <c r="B118" s="72"/>
      <c r="C118" s="73"/>
      <c r="D118" s="74" t="str">
        <f t="shared" si="8"/>
        <v/>
      </c>
      <c r="E118" s="75"/>
      <c r="F118" s="76"/>
      <c r="G118" s="76"/>
      <c r="H118" s="76"/>
      <c r="I118" s="77"/>
      <c r="J118" s="78"/>
      <c r="K118" s="79"/>
      <c r="L118" s="80"/>
      <c r="M118" s="81"/>
      <c r="N118" s="82" t="e">
        <f t="shared" si="5"/>
        <v>#VALUE!</v>
      </c>
      <c r="O118" s="83"/>
      <c r="P118" s="83"/>
      <c r="Q118" s="84">
        <f t="shared" si="6"/>
        <v>0</v>
      </c>
      <c r="R118" s="85" t="e">
        <f t="shared" si="7"/>
        <v>#VALUE!</v>
      </c>
    </row>
    <row r="119" spans="1:18" ht="30" customHeight="1" x14ac:dyDescent="0.25">
      <c r="A119" s="72">
        <f t="shared" si="9"/>
        <v>111</v>
      </c>
      <c r="B119" s="72"/>
      <c r="C119" s="73"/>
      <c r="D119" s="74" t="str">
        <f t="shared" si="8"/>
        <v/>
      </c>
      <c r="E119" s="75"/>
      <c r="F119" s="76"/>
      <c r="G119" s="76"/>
      <c r="H119" s="76"/>
      <c r="I119" s="77"/>
      <c r="J119" s="78"/>
      <c r="K119" s="79"/>
      <c r="L119" s="80"/>
      <c r="M119" s="81"/>
      <c r="N119" s="82" t="e">
        <f t="shared" si="5"/>
        <v>#VALUE!</v>
      </c>
      <c r="O119" s="83"/>
      <c r="P119" s="83"/>
      <c r="Q119" s="84">
        <f t="shared" si="6"/>
        <v>0</v>
      </c>
      <c r="R119" s="85" t="e">
        <f t="shared" si="7"/>
        <v>#VALUE!</v>
      </c>
    </row>
    <row r="120" spans="1:18" ht="30" customHeight="1" x14ac:dyDescent="0.25">
      <c r="A120" s="72">
        <f t="shared" si="9"/>
        <v>112</v>
      </c>
      <c r="B120" s="72"/>
      <c r="C120" s="73"/>
      <c r="D120" s="74" t="str">
        <f t="shared" si="8"/>
        <v/>
      </c>
      <c r="E120" s="75"/>
      <c r="F120" s="76"/>
      <c r="G120" s="76"/>
      <c r="H120" s="76"/>
      <c r="I120" s="77"/>
      <c r="J120" s="78"/>
      <c r="K120" s="79"/>
      <c r="L120" s="80"/>
      <c r="M120" s="81"/>
      <c r="N120" s="82" t="e">
        <f t="shared" si="5"/>
        <v>#VALUE!</v>
      </c>
      <c r="O120" s="83"/>
      <c r="P120" s="83"/>
      <c r="Q120" s="84">
        <f t="shared" si="6"/>
        <v>0</v>
      </c>
      <c r="R120" s="85" t="e">
        <f t="shared" si="7"/>
        <v>#VALUE!</v>
      </c>
    </row>
    <row r="121" spans="1:18" ht="30" customHeight="1" x14ac:dyDescent="0.25">
      <c r="A121" s="72">
        <f t="shared" si="9"/>
        <v>113</v>
      </c>
      <c r="B121" s="72"/>
      <c r="C121" s="73"/>
      <c r="D121" s="74" t="str">
        <f t="shared" si="8"/>
        <v/>
      </c>
      <c r="E121" s="75"/>
      <c r="F121" s="76"/>
      <c r="G121" s="76"/>
      <c r="H121" s="76"/>
      <c r="I121" s="77"/>
      <c r="J121" s="78"/>
      <c r="K121" s="79"/>
      <c r="L121" s="80"/>
      <c r="M121" s="81"/>
      <c r="N121" s="82" t="e">
        <f t="shared" si="5"/>
        <v>#VALUE!</v>
      </c>
      <c r="O121" s="83"/>
      <c r="P121" s="83"/>
      <c r="Q121" s="84">
        <f t="shared" si="6"/>
        <v>0</v>
      </c>
      <c r="R121" s="85" t="e">
        <f t="shared" si="7"/>
        <v>#VALUE!</v>
      </c>
    </row>
    <row r="122" spans="1:18" ht="30" customHeight="1" x14ac:dyDescent="0.25">
      <c r="A122" s="72">
        <f t="shared" si="9"/>
        <v>114</v>
      </c>
      <c r="B122" s="72"/>
      <c r="C122" s="73"/>
      <c r="D122" s="74" t="str">
        <f t="shared" si="8"/>
        <v/>
      </c>
      <c r="E122" s="75"/>
      <c r="F122" s="76"/>
      <c r="G122" s="76"/>
      <c r="H122" s="76"/>
      <c r="I122" s="77"/>
      <c r="J122" s="78"/>
      <c r="K122" s="79"/>
      <c r="L122" s="80"/>
      <c r="M122" s="81"/>
      <c r="N122" s="82" t="e">
        <f t="shared" si="5"/>
        <v>#VALUE!</v>
      </c>
      <c r="O122" s="83"/>
      <c r="P122" s="83"/>
      <c r="Q122" s="84">
        <f t="shared" si="6"/>
        <v>0</v>
      </c>
      <c r="R122" s="85" t="e">
        <f t="shared" si="7"/>
        <v>#VALUE!</v>
      </c>
    </row>
    <row r="123" spans="1:18" ht="30" customHeight="1" x14ac:dyDescent="0.25">
      <c r="A123" s="72">
        <f t="shared" si="9"/>
        <v>115</v>
      </c>
      <c r="B123" s="72"/>
      <c r="C123" s="73"/>
      <c r="D123" s="74" t="str">
        <f t="shared" si="8"/>
        <v/>
      </c>
      <c r="E123" s="75"/>
      <c r="F123" s="76"/>
      <c r="G123" s="76"/>
      <c r="H123" s="76"/>
      <c r="I123" s="77"/>
      <c r="J123" s="78"/>
      <c r="K123" s="79"/>
      <c r="L123" s="80"/>
      <c r="M123" s="81"/>
      <c r="N123" s="82" t="e">
        <f t="shared" si="5"/>
        <v>#VALUE!</v>
      </c>
      <c r="O123" s="83"/>
      <c r="P123" s="83"/>
      <c r="Q123" s="84">
        <f t="shared" si="6"/>
        <v>0</v>
      </c>
      <c r="R123" s="85" t="e">
        <f t="shared" si="7"/>
        <v>#VALUE!</v>
      </c>
    </row>
    <row r="124" spans="1:18" ht="30" customHeight="1" x14ac:dyDescent="0.25">
      <c r="A124" s="72">
        <f t="shared" si="9"/>
        <v>116</v>
      </c>
      <c r="B124" s="72"/>
      <c r="C124" s="73"/>
      <c r="D124" s="74" t="str">
        <f t="shared" si="8"/>
        <v/>
      </c>
      <c r="E124" s="75"/>
      <c r="F124" s="76"/>
      <c r="G124" s="76"/>
      <c r="H124" s="76"/>
      <c r="I124" s="77"/>
      <c r="J124" s="78"/>
      <c r="K124" s="79"/>
      <c r="L124" s="80"/>
      <c r="M124" s="81"/>
      <c r="N124" s="82" t="e">
        <f t="shared" si="5"/>
        <v>#VALUE!</v>
      </c>
      <c r="O124" s="83"/>
      <c r="P124" s="83"/>
      <c r="Q124" s="84">
        <f t="shared" si="6"/>
        <v>0</v>
      </c>
      <c r="R124" s="85" t="e">
        <f t="shared" si="7"/>
        <v>#VALUE!</v>
      </c>
    </row>
    <row r="125" spans="1:18" ht="30" customHeight="1" x14ac:dyDescent="0.25">
      <c r="A125" s="72">
        <f t="shared" si="9"/>
        <v>117</v>
      </c>
      <c r="B125" s="72"/>
      <c r="C125" s="73"/>
      <c r="D125" s="74" t="str">
        <f t="shared" si="8"/>
        <v/>
      </c>
      <c r="E125" s="75"/>
      <c r="F125" s="76"/>
      <c r="G125" s="76"/>
      <c r="H125" s="76"/>
      <c r="I125" s="77"/>
      <c r="J125" s="78"/>
      <c r="K125" s="79"/>
      <c r="L125" s="80"/>
      <c r="M125" s="81"/>
      <c r="N125" s="82" t="e">
        <f t="shared" si="5"/>
        <v>#VALUE!</v>
      </c>
      <c r="O125" s="83"/>
      <c r="P125" s="83"/>
      <c r="Q125" s="84">
        <f t="shared" si="6"/>
        <v>0</v>
      </c>
      <c r="R125" s="85" t="e">
        <f t="shared" si="7"/>
        <v>#VALUE!</v>
      </c>
    </row>
    <row r="126" spans="1:18" ht="30" customHeight="1" x14ac:dyDescent="0.25">
      <c r="A126" s="72">
        <f t="shared" si="9"/>
        <v>118</v>
      </c>
      <c r="B126" s="72"/>
      <c r="C126" s="73"/>
      <c r="D126" s="74" t="str">
        <f t="shared" si="8"/>
        <v/>
      </c>
      <c r="E126" s="75"/>
      <c r="F126" s="76"/>
      <c r="G126" s="76"/>
      <c r="H126" s="76"/>
      <c r="I126" s="77"/>
      <c r="J126" s="78"/>
      <c r="K126" s="79"/>
      <c r="L126" s="80"/>
      <c r="M126" s="81"/>
      <c r="N126" s="82" t="e">
        <f t="shared" si="5"/>
        <v>#VALUE!</v>
      </c>
      <c r="O126" s="83"/>
      <c r="P126" s="83"/>
      <c r="Q126" s="84">
        <f t="shared" si="6"/>
        <v>0</v>
      </c>
      <c r="R126" s="85" t="e">
        <f t="shared" si="7"/>
        <v>#VALUE!</v>
      </c>
    </row>
    <row r="127" spans="1:18" ht="30" customHeight="1" x14ac:dyDescent="0.25">
      <c r="A127" s="72">
        <f t="shared" si="9"/>
        <v>119</v>
      </c>
      <c r="B127" s="72"/>
      <c r="C127" s="73"/>
      <c r="D127" s="74" t="str">
        <f t="shared" si="8"/>
        <v/>
      </c>
      <c r="E127" s="75"/>
      <c r="F127" s="76"/>
      <c r="G127" s="76"/>
      <c r="H127" s="76"/>
      <c r="I127" s="77"/>
      <c r="J127" s="78"/>
      <c r="K127" s="79"/>
      <c r="L127" s="80"/>
      <c r="M127" s="81"/>
      <c r="N127" s="82" t="e">
        <f t="shared" si="5"/>
        <v>#VALUE!</v>
      </c>
      <c r="O127" s="83"/>
      <c r="P127" s="83"/>
      <c r="Q127" s="84">
        <f t="shared" si="6"/>
        <v>0</v>
      </c>
      <c r="R127" s="85" t="e">
        <f t="shared" si="7"/>
        <v>#VALUE!</v>
      </c>
    </row>
    <row r="128" spans="1:18" ht="30" customHeight="1" x14ac:dyDescent="0.25">
      <c r="A128" s="72">
        <f t="shared" si="9"/>
        <v>120</v>
      </c>
      <c r="B128" s="72"/>
      <c r="C128" s="73"/>
      <c r="D128" s="74" t="str">
        <f t="shared" si="8"/>
        <v/>
      </c>
      <c r="E128" s="75"/>
      <c r="F128" s="76"/>
      <c r="G128" s="76"/>
      <c r="H128" s="76"/>
      <c r="I128" s="77"/>
      <c r="J128" s="78"/>
      <c r="K128" s="79"/>
      <c r="L128" s="80"/>
      <c r="M128" s="81"/>
      <c r="N128" s="82" t="e">
        <f t="shared" si="5"/>
        <v>#VALUE!</v>
      </c>
      <c r="O128" s="83"/>
      <c r="P128" s="83"/>
      <c r="Q128" s="84">
        <f t="shared" si="6"/>
        <v>0</v>
      </c>
      <c r="R128" s="85" t="e">
        <f t="shared" si="7"/>
        <v>#VALUE!</v>
      </c>
    </row>
    <row r="129" spans="1:18" ht="30" customHeight="1" x14ac:dyDescent="0.25">
      <c r="A129" s="72">
        <f t="shared" si="9"/>
        <v>121</v>
      </c>
      <c r="B129" s="72"/>
      <c r="C129" s="73"/>
      <c r="D129" s="74" t="str">
        <f t="shared" si="8"/>
        <v/>
      </c>
      <c r="E129" s="75"/>
      <c r="F129" s="76"/>
      <c r="G129" s="76"/>
      <c r="H129" s="76"/>
      <c r="I129" s="77"/>
      <c r="J129" s="78"/>
      <c r="K129" s="79"/>
      <c r="L129" s="80"/>
      <c r="M129" s="81"/>
      <c r="N129" s="82" t="e">
        <f t="shared" si="5"/>
        <v>#VALUE!</v>
      </c>
      <c r="O129" s="83"/>
      <c r="P129" s="83"/>
      <c r="Q129" s="84">
        <f t="shared" si="6"/>
        <v>0</v>
      </c>
      <c r="R129" s="85" t="e">
        <f t="shared" si="7"/>
        <v>#VALUE!</v>
      </c>
    </row>
    <row r="130" spans="1:18" ht="30" customHeight="1" x14ac:dyDescent="0.25">
      <c r="A130" s="72">
        <f t="shared" si="9"/>
        <v>122</v>
      </c>
      <c r="B130" s="72"/>
      <c r="C130" s="73"/>
      <c r="D130" s="74" t="str">
        <f t="shared" si="8"/>
        <v/>
      </c>
      <c r="E130" s="75"/>
      <c r="F130" s="76"/>
      <c r="G130" s="76"/>
      <c r="H130" s="76"/>
      <c r="I130" s="77"/>
      <c r="J130" s="78"/>
      <c r="K130" s="79"/>
      <c r="L130" s="80"/>
      <c r="M130" s="81"/>
      <c r="N130" s="82" t="e">
        <f t="shared" si="5"/>
        <v>#VALUE!</v>
      </c>
      <c r="O130" s="83"/>
      <c r="P130" s="83"/>
      <c r="Q130" s="84">
        <f t="shared" si="6"/>
        <v>0</v>
      </c>
      <c r="R130" s="85" t="e">
        <f t="shared" si="7"/>
        <v>#VALUE!</v>
      </c>
    </row>
    <row r="131" spans="1:18" ht="30" customHeight="1" x14ac:dyDescent="0.25">
      <c r="A131" s="72">
        <f t="shared" si="9"/>
        <v>123</v>
      </c>
      <c r="B131" s="72"/>
      <c r="C131" s="73"/>
      <c r="D131" s="74" t="str">
        <f t="shared" si="8"/>
        <v/>
      </c>
      <c r="E131" s="75"/>
      <c r="F131" s="76"/>
      <c r="G131" s="76"/>
      <c r="H131" s="76"/>
      <c r="I131" s="77"/>
      <c r="J131" s="78"/>
      <c r="K131" s="79"/>
      <c r="L131" s="80"/>
      <c r="M131" s="81"/>
      <c r="N131" s="82" t="e">
        <f t="shared" si="5"/>
        <v>#VALUE!</v>
      </c>
      <c r="O131" s="83"/>
      <c r="P131" s="83"/>
      <c r="Q131" s="84">
        <f t="shared" si="6"/>
        <v>0</v>
      </c>
      <c r="R131" s="85" t="e">
        <f t="shared" si="7"/>
        <v>#VALUE!</v>
      </c>
    </row>
    <row r="132" spans="1:18" ht="30" customHeight="1" x14ac:dyDescent="0.25">
      <c r="A132" s="72">
        <f t="shared" si="9"/>
        <v>124</v>
      </c>
      <c r="B132" s="72"/>
      <c r="C132" s="73"/>
      <c r="D132" s="74" t="str">
        <f t="shared" si="8"/>
        <v/>
      </c>
      <c r="E132" s="75"/>
      <c r="F132" s="76"/>
      <c r="G132" s="76"/>
      <c r="H132" s="76"/>
      <c r="I132" s="77"/>
      <c r="J132" s="78"/>
      <c r="K132" s="79"/>
      <c r="L132" s="80"/>
      <c r="M132" s="81"/>
      <c r="N132" s="82" t="e">
        <f t="shared" si="5"/>
        <v>#VALUE!</v>
      </c>
      <c r="O132" s="83"/>
      <c r="P132" s="83"/>
      <c r="Q132" s="84">
        <f t="shared" si="6"/>
        <v>0</v>
      </c>
      <c r="R132" s="85" t="e">
        <f t="shared" si="7"/>
        <v>#VALUE!</v>
      </c>
    </row>
    <row r="133" spans="1:18" ht="30" customHeight="1" x14ac:dyDescent="0.25">
      <c r="A133" s="72">
        <f t="shared" si="9"/>
        <v>125</v>
      </c>
      <c r="B133" s="72"/>
      <c r="C133" s="73"/>
      <c r="D133" s="74" t="str">
        <f t="shared" si="8"/>
        <v/>
      </c>
      <c r="E133" s="75"/>
      <c r="F133" s="76"/>
      <c r="G133" s="76"/>
      <c r="H133" s="76"/>
      <c r="I133" s="77"/>
      <c r="J133" s="78"/>
      <c r="K133" s="79"/>
      <c r="L133" s="80"/>
      <c r="M133" s="81"/>
      <c r="N133" s="82" t="e">
        <f t="shared" si="5"/>
        <v>#VALUE!</v>
      </c>
      <c r="O133" s="83"/>
      <c r="P133" s="83"/>
      <c r="Q133" s="84">
        <f t="shared" si="6"/>
        <v>0</v>
      </c>
      <c r="R133" s="85" t="e">
        <f t="shared" si="7"/>
        <v>#VALUE!</v>
      </c>
    </row>
    <row r="134" spans="1:18" ht="30" customHeight="1" x14ac:dyDescent="0.25">
      <c r="A134" s="72">
        <f t="shared" si="9"/>
        <v>126</v>
      </c>
      <c r="B134" s="72"/>
      <c r="C134" s="73"/>
      <c r="D134" s="74" t="str">
        <f t="shared" si="8"/>
        <v/>
      </c>
      <c r="E134" s="75"/>
      <c r="F134" s="76"/>
      <c r="G134" s="76"/>
      <c r="H134" s="76"/>
      <c r="I134" s="77"/>
      <c r="J134" s="78"/>
      <c r="K134" s="79"/>
      <c r="L134" s="80"/>
      <c r="M134" s="81"/>
      <c r="N134" s="82" t="e">
        <f t="shared" si="5"/>
        <v>#VALUE!</v>
      </c>
      <c r="O134" s="83"/>
      <c r="P134" s="83"/>
      <c r="Q134" s="84">
        <f t="shared" si="6"/>
        <v>0</v>
      </c>
      <c r="R134" s="85" t="e">
        <f t="shared" si="7"/>
        <v>#VALUE!</v>
      </c>
    </row>
    <row r="135" spans="1:18" ht="30" customHeight="1" x14ac:dyDescent="0.25">
      <c r="A135" s="72">
        <f t="shared" si="9"/>
        <v>127</v>
      </c>
      <c r="B135" s="72"/>
      <c r="C135" s="73"/>
      <c r="D135" s="74" t="str">
        <f t="shared" si="8"/>
        <v/>
      </c>
      <c r="E135" s="75"/>
      <c r="F135" s="76"/>
      <c r="G135" s="76"/>
      <c r="H135" s="76"/>
      <c r="I135" s="77"/>
      <c r="J135" s="78"/>
      <c r="K135" s="79"/>
      <c r="L135" s="80"/>
      <c r="M135" s="81"/>
      <c r="N135" s="82" t="e">
        <f t="shared" si="5"/>
        <v>#VALUE!</v>
      </c>
      <c r="O135" s="83"/>
      <c r="P135" s="83"/>
      <c r="Q135" s="84">
        <f t="shared" si="6"/>
        <v>0</v>
      </c>
      <c r="R135" s="85" t="e">
        <f t="shared" si="7"/>
        <v>#VALUE!</v>
      </c>
    </row>
    <row r="136" spans="1:18" ht="30" customHeight="1" x14ac:dyDescent="0.25">
      <c r="A136" s="72">
        <f t="shared" si="9"/>
        <v>128</v>
      </c>
      <c r="B136" s="72"/>
      <c r="C136" s="73"/>
      <c r="D136" s="74" t="str">
        <f t="shared" si="8"/>
        <v/>
      </c>
      <c r="E136" s="75"/>
      <c r="F136" s="76"/>
      <c r="G136" s="76"/>
      <c r="H136" s="76"/>
      <c r="I136" s="77"/>
      <c r="J136" s="78"/>
      <c r="K136" s="79"/>
      <c r="L136" s="80"/>
      <c r="M136" s="81"/>
      <c r="N136" s="82" t="e">
        <f t="shared" si="5"/>
        <v>#VALUE!</v>
      </c>
      <c r="O136" s="83"/>
      <c r="P136" s="83"/>
      <c r="Q136" s="84">
        <f t="shared" si="6"/>
        <v>0</v>
      </c>
      <c r="R136" s="85" t="e">
        <f t="shared" si="7"/>
        <v>#VALUE!</v>
      </c>
    </row>
    <row r="137" spans="1:18" ht="30" customHeight="1" x14ac:dyDescent="0.25">
      <c r="A137" s="72">
        <f t="shared" si="9"/>
        <v>129</v>
      </c>
      <c r="B137" s="72"/>
      <c r="C137" s="73"/>
      <c r="D137" s="74" t="str">
        <f t="shared" si="8"/>
        <v/>
      </c>
      <c r="E137" s="75"/>
      <c r="F137" s="76"/>
      <c r="G137" s="76"/>
      <c r="H137" s="76"/>
      <c r="I137" s="77"/>
      <c r="J137" s="78"/>
      <c r="K137" s="79"/>
      <c r="L137" s="80"/>
      <c r="M137" s="81"/>
      <c r="N137" s="82" t="e">
        <f t="shared" ref="N137:N200" si="10">M137*$J$3</f>
        <v>#VALUE!</v>
      </c>
      <c r="O137" s="83"/>
      <c r="P137" s="83"/>
      <c r="Q137" s="84">
        <f t="shared" ref="Q137:Q200" si="11">O137*P137</f>
        <v>0</v>
      </c>
      <c r="R137" s="85" t="e">
        <f t="shared" ref="R137:R200" si="12">Q137+N137</f>
        <v>#VALUE!</v>
      </c>
    </row>
    <row r="138" spans="1:18" ht="30" customHeight="1" x14ac:dyDescent="0.25">
      <c r="A138" s="72">
        <f t="shared" si="9"/>
        <v>130</v>
      </c>
      <c r="B138" s="72"/>
      <c r="C138" s="73"/>
      <c r="D138" s="74" t="str">
        <f t="shared" ref="D138:D201" si="13">IF(I138="","",(E138&amp;" / "&amp;F138&amp;" / "&amp;G138&amp;" / "&amp;H138&amp;" / "&amp;H138&amp;" / "&amp;I138))</f>
        <v/>
      </c>
      <c r="E138" s="75"/>
      <c r="F138" s="76"/>
      <c r="G138" s="76"/>
      <c r="H138" s="76"/>
      <c r="I138" s="77"/>
      <c r="J138" s="78"/>
      <c r="K138" s="79"/>
      <c r="L138" s="80"/>
      <c r="M138" s="81"/>
      <c r="N138" s="82" t="e">
        <f t="shared" si="10"/>
        <v>#VALUE!</v>
      </c>
      <c r="O138" s="83"/>
      <c r="P138" s="83"/>
      <c r="Q138" s="84">
        <f t="shared" si="11"/>
        <v>0</v>
      </c>
      <c r="R138" s="85" t="e">
        <f t="shared" si="12"/>
        <v>#VALUE!</v>
      </c>
    </row>
    <row r="139" spans="1:18" ht="30" customHeight="1" x14ac:dyDescent="0.25">
      <c r="A139" s="72">
        <f t="shared" ref="A139:A202" si="14">A138+1</f>
        <v>131</v>
      </c>
      <c r="B139" s="72"/>
      <c r="C139" s="73"/>
      <c r="D139" s="74" t="str">
        <f t="shared" si="13"/>
        <v/>
      </c>
      <c r="E139" s="75"/>
      <c r="F139" s="76"/>
      <c r="G139" s="76"/>
      <c r="H139" s="76"/>
      <c r="I139" s="77"/>
      <c r="J139" s="78"/>
      <c r="K139" s="79"/>
      <c r="L139" s="80"/>
      <c r="M139" s="81"/>
      <c r="N139" s="82" t="e">
        <f t="shared" si="10"/>
        <v>#VALUE!</v>
      </c>
      <c r="O139" s="83"/>
      <c r="P139" s="83"/>
      <c r="Q139" s="84">
        <f t="shared" si="11"/>
        <v>0</v>
      </c>
      <c r="R139" s="85" t="e">
        <f t="shared" si="12"/>
        <v>#VALUE!</v>
      </c>
    </row>
    <row r="140" spans="1:18" ht="30" customHeight="1" x14ac:dyDescent="0.25">
      <c r="A140" s="72">
        <f t="shared" si="14"/>
        <v>132</v>
      </c>
      <c r="B140" s="72"/>
      <c r="C140" s="73"/>
      <c r="D140" s="74" t="str">
        <f t="shared" si="13"/>
        <v/>
      </c>
      <c r="E140" s="75"/>
      <c r="F140" s="76"/>
      <c r="G140" s="76"/>
      <c r="H140" s="76"/>
      <c r="I140" s="77"/>
      <c r="J140" s="78"/>
      <c r="K140" s="79"/>
      <c r="L140" s="80"/>
      <c r="M140" s="81"/>
      <c r="N140" s="82" t="e">
        <f t="shared" si="10"/>
        <v>#VALUE!</v>
      </c>
      <c r="O140" s="83"/>
      <c r="P140" s="83"/>
      <c r="Q140" s="84">
        <f t="shared" si="11"/>
        <v>0</v>
      </c>
      <c r="R140" s="85" t="e">
        <f t="shared" si="12"/>
        <v>#VALUE!</v>
      </c>
    </row>
    <row r="141" spans="1:18" ht="30" customHeight="1" x14ac:dyDescent="0.25">
      <c r="A141" s="72">
        <f t="shared" si="14"/>
        <v>133</v>
      </c>
      <c r="B141" s="72"/>
      <c r="C141" s="73"/>
      <c r="D141" s="74" t="str">
        <f t="shared" si="13"/>
        <v/>
      </c>
      <c r="E141" s="75"/>
      <c r="F141" s="76"/>
      <c r="G141" s="76"/>
      <c r="H141" s="76"/>
      <c r="I141" s="77"/>
      <c r="J141" s="78"/>
      <c r="K141" s="79"/>
      <c r="L141" s="80"/>
      <c r="M141" s="81"/>
      <c r="N141" s="82" t="e">
        <f t="shared" si="10"/>
        <v>#VALUE!</v>
      </c>
      <c r="O141" s="83"/>
      <c r="P141" s="83"/>
      <c r="Q141" s="84">
        <f t="shared" si="11"/>
        <v>0</v>
      </c>
      <c r="R141" s="85" t="e">
        <f t="shared" si="12"/>
        <v>#VALUE!</v>
      </c>
    </row>
    <row r="142" spans="1:18" ht="30" customHeight="1" x14ac:dyDescent="0.25">
      <c r="A142" s="72">
        <f t="shared" si="14"/>
        <v>134</v>
      </c>
      <c r="B142" s="72"/>
      <c r="C142" s="73"/>
      <c r="D142" s="74" t="str">
        <f t="shared" si="13"/>
        <v/>
      </c>
      <c r="E142" s="75"/>
      <c r="F142" s="76"/>
      <c r="G142" s="76"/>
      <c r="H142" s="76"/>
      <c r="I142" s="77"/>
      <c r="J142" s="78"/>
      <c r="K142" s="79"/>
      <c r="L142" s="80"/>
      <c r="M142" s="81"/>
      <c r="N142" s="82" t="e">
        <f t="shared" si="10"/>
        <v>#VALUE!</v>
      </c>
      <c r="O142" s="83"/>
      <c r="P142" s="83"/>
      <c r="Q142" s="84">
        <f t="shared" si="11"/>
        <v>0</v>
      </c>
      <c r="R142" s="85" t="e">
        <f t="shared" si="12"/>
        <v>#VALUE!</v>
      </c>
    </row>
    <row r="143" spans="1:18" ht="30" customHeight="1" x14ac:dyDescent="0.25">
      <c r="A143" s="72">
        <f t="shared" si="14"/>
        <v>135</v>
      </c>
      <c r="B143" s="72"/>
      <c r="C143" s="73"/>
      <c r="D143" s="74" t="str">
        <f t="shared" si="13"/>
        <v/>
      </c>
      <c r="E143" s="75"/>
      <c r="F143" s="76"/>
      <c r="G143" s="76"/>
      <c r="H143" s="76"/>
      <c r="I143" s="77"/>
      <c r="J143" s="78"/>
      <c r="K143" s="79"/>
      <c r="L143" s="80"/>
      <c r="M143" s="81"/>
      <c r="N143" s="82" t="e">
        <f t="shared" si="10"/>
        <v>#VALUE!</v>
      </c>
      <c r="O143" s="83"/>
      <c r="P143" s="83"/>
      <c r="Q143" s="84">
        <f t="shared" si="11"/>
        <v>0</v>
      </c>
      <c r="R143" s="85" t="e">
        <f t="shared" si="12"/>
        <v>#VALUE!</v>
      </c>
    </row>
    <row r="144" spans="1:18" ht="30" customHeight="1" x14ac:dyDescent="0.25">
      <c r="A144" s="72">
        <f t="shared" si="14"/>
        <v>136</v>
      </c>
      <c r="B144" s="72"/>
      <c r="C144" s="73"/>
      <c r="D144" s="74" t="str">
        <f t="shared" si="13"/>
        <v/>
      </c>
      <c r="E144" s="75"/>
      <c r="F144" s="76"/>
      <c r="G144" s="76"/>
      <c r="H144" s="76"/>
      <c r="I144" s="77"/>
      <c r="J144" s="78"/>
      <c r="K144" s="79"/>
      <c r="L144" s="80"/>
      <c r="M144" s="81"/>
      <c r="N144" s="82" t="e">
        <f t="shared" si="10"/>
        <v>#VALUE!</v>
      </c>
      <c r="O144" s="83"/>
      <c r="P144" s="83"/>
      <c r="Q144" s="84">
        <f t="shared" si="11"/>
        <v>0</v>
      </c>
      <c r="R144" s="85" t="e">
        <f t="shared" si="12"/>
        <v>#VALUE!</v>
      </c>
    </row>
    <row r="145" spans="1:18" ht="30" customHeight="1" x14ac:dyDescent="0.25">
      <c r="A145" s="72">
        <f t="shared" si="14"/>
        <v>137</v>
      </c>
      <c r="B145" s="72"/>
      <c r="C145" s="73"/>
      <c r="D145" s="74" t="str">
        <f t="shared" si="13"/>
        <v/>
      </c>
      <c r="E145" s="75"/>
      <c r="F145" s="76"/>
      <c r="G145" s="76"/>
      <c r="H145" s="76"/>
      <c r="I145" s="77"/>
      <c r="J145" s="78"/>
      <c r="K145" s="79"/>
      <c r="L145" s="80"/>
      <c r="M145" s="81"/>
      <c r="N145" s="82" t="e">
        <f t="shared" si="10"/>
        <v>#VALUE!</v>
      </c>
      <c r="O145" s="83"/>
      <c r="P145" s="83"/>
      <c r="Q145" s="84">
        <f t="shared" si="11"/>
        <v>0</v>
      </c>
      <c r="R145" s="85" t="e">
        <f t="shared" si="12"/>
        <v>#VALUE!</v>
      </c>
    </row>
    <row r="146" spans="1:18" ht="30" customHeight="1" x14ac:dyDescent="0.25">
      <c r="A146" s="72">
        <f t="shared" si="14"/>
        <v>138</v>
      </c>
      <c r="B146" s="72"/>
      <c r="C146" s="73"/>
      <c r="D146" s="74" t="str">
        <f t="shared" si="13"/>
        <v/>
      </c>
      <c r="E146" s="75"/>
      <c r="F146" s="76"/>
      <c r="G146" s="76"/>
      <c r="H146" s="76"/>
      <c r="I146" s="77"/>
      <c r="J146" s="78"/>
      <c r="K146" s="79"/>
      <c r="L146" s="80"/>
      <c r="M146" s="81"/>
      <c r="N146" s="82" t="e">
        <f t="shared" si="10"/>
        <v>#VALUE!</v>
      </c>
      <c r="O146" s="83"/>
      <c r="P146" s="83"/>
      <c r="Q146" s="84">
        <f t="shared" si="11"/>
        <v>0</v>
      </c>
      <c r="R146" s="85" t="e">
        <f t="shared" si="12"/>
        <v>#VALUE!</v>
      </c>
    </row>
    <row r="147" spans="1:18" ht="30" customHeight="1" x14ac:dyDescent="0.25">
      <c r="A147" s="72">
        <f t="shared" si="14"/>
        <v>139</v>
      </c>
      <c r="B147" s="72"/>
      <c r="C147" s="73"/>
      <c r="D147" s="74" t="str">
        <f t="shared" si="13"/>
        <v/>
      </c>
      <c r="E147" s="75"/>
      <c r="F147" s="76"/>
      <c r="G147" s="76"/>
      <c r="H147" s="76"/>
      <c r="I147" s="77"/>
      <c r="J147" s="78"/>
      <c r="K147" s="79"/>
      <c r="L147" s="80"/>
      <c r="M147" s="81"/>
      <c r="N147" s="82" t="e">
        <f t="shared" si="10"/>
        <v>#VALUE!</v>
      </c>
      <c r="O147" s="83"/>
      <c r="P147" s="83"/>
      <c r="Q147" s="84">
        <f t="shared" si="11"/>
        <v>0</v>
      </c>
      <c r="R147" s="85" t="e">
        <f t="shared" si="12"/>
        <v>#VALUE!</v>
      </c>
    </row>
    <row r="148" spans="1:18" ht="30" customHeight="1" x14ac:dyDescent="0.25">
      <c r="A148" s="72">
        <f t="shared" si="14"/>
        <v>140</v>
      </c>
      <c r="B148" s="72"/>
      <c r="C148" s="73"/>
      <c r="D148" s="74" t="str">
        <f t="shared" si="13"/>
        <v/>
      </c>
      <c r="E148" s="75"/>
      <c r="F148" s="76"/>
      <c r="G148" s="76"/>
      <c r="H148" s="76"/>
      <c r="I148" s="77"/>
      <c r="J148" s="78"/>
      <c r="K148" s="79"/>
      <c r="L148" s="80"/>
      <c r="M148" s="81"/>
      <c r="N148" s="82" t="e">
        <f t="shared" si="10"/>
        <v>#VALUE!</v>
      </c>
      <c r="O148" s="83"/>
      <c r="P148" s="83"/>
      <c r="Q148" s="84">
        <f t="shared" si="11"/>
        <v>0</v>
      </c>
      <c r="R148" s="85" t="e">
        <f t="shared" si="12"/>
        <v>#VALUE!</v>
      </c>
    </row>
    <row r="149" spans="1:18" ht="30" customHeight="1" x14ac:dyDescent="0.25">
      <c r="A149" s="72">
        <f t="shared" si="14"/>
        <v>141</v>
      </c>
      <c r="B149" s="72"/>
      <c r="C149" s="73"/>
      <c r="D149" s="74" t="str">
        <f t="shared" si="13"/>
        <v/>
      </c>
      <c r="E149" s="75"/>
      <c r="F149" s="76"/>
      <c r="G149" s="76"/>
      <c r="H149" s="76"/>
      <c r="I149" s="77"/>
      <c r="J149" s="78"/>
      <c r="K149" s="79"/>
      <c r="L149" s="80"/>
      <c r="M149" s="81"/>
      <c r="N149" s="82" t="e">
        <f t="shared" si="10"/>
        <v>#VALUE!</v>
      </c>
      <c r="O149" s="83"/>
      <c r="P149" s="83"/>
      <c r="Q149" s="84">
        <f t="shared" si="11"/>
        <v>0</v>
      </c>
      <c r="R149" s="85" t="e">
        <f t="shared" si="12"/>
        <v>#VALUE!</v>
      </c>
    </row>
    <row r="150" spans="1:18" ht="30" customHeight="1" x14ac:dyDescent="0.25">
      <c r="A150" s="72">
        <f t="shared" si="14"/>
        <v>142</v>
      </c>
      <c r="B150" s="72"/>
      <c r="C150" s="73"/>
      <c r="D150" s="74" t="str">
        <f t="shared" si="13"/>
        <v/>
      </c>
      <c r="E150" s="75"/>
      <c r="F150" s="76"/>
      <c r="G150" s="76"/>
      <c r="H150" s="76"/>
      <c r="I150" s="77"/>
      <c r="J150" s="78"/>
      <c r="K150" s="79"/>
      <c r="L150" s="80"/>
      <c r="M150" s="81"/>
      <c r="N150" s="82" t="e">
        <f t="shared" si="10"/>
        <v>#VALUE!</v>
      </c>
      <c r="O150" s="83"/>
      <c r="P150" s="83"/>
      <c r="Q150" s="84">
        <f t="shared" si="11"/>
        <v>0</v>
      </c>
      <c r="R150" s="85" t="e">
        <f t="shared" si="12"/>
        <v>#VALUE!</v>
      </c>
    </row>
    <row r="151" spans="1:18" ht="30" customHeight="1" x14ac:dyDescent="0.25">
      <c r="A151" s="72">
        <f t="shared" si="14"/>
        <v>143</v>
      </c>
      <c r="B151" s="72"/>
      <c r="C151" s="73"/>
      <c r="D151" s="74" t="str">
        <f t="shared" si="13"/>
        <v/>
      </c>
      <c r="E151" s="75"/>
      <c r="F151" s="76"/>
      <c r="G151" s="76"/>
      <c r="H151" s="76"/>
      <c r="I151" s="77"/>
      <c r="J151" s="78"/>
      <c r="K151" s="79"/>
      <c r="L151" s="80"/>
      <c r="M151" s="81"/>
      <c r="N151" s="82" t="e">
        <f t="shared" si="10"/>
        <v>#VALUE!</v>
      </c>
      <c r="O151" s="83"/>
      <c r="P151" s="83"/>
      <c r="Q151" s="84">
        <f t="shared" si="11"/>
        <v>0</v>
      </c>
      <c r="R151" s="85" t="e">
        <f t="shared" si="12"/>
        <v>#VALUE!</v>
      </c>
    </row>
    <row r="152" spans="1:18" ht="30" customHeight="1" x14ac:dyDescent="0.25">
      <c r="A152" s="72">
        <f t="shared" si="14"/>
        <v>144</v>
      </c>
      <c r="B152" s="72"/>
      <c r="C152" s="73"/>
      <c r="D152" s="74" t="str">
        <f t="shared" si="13"/>
        <v/>
      </c>
      <c r="E152" s="75"/>
      <c r="F152" s="76"/>
      <c r="G152" s="76"/>
      <c r="H152" s="76"/>
      <c r="I152" s="77"/>
      <c r="J152" s="78"/>
      <c r="K152" s="79"/>
      <c r="L152" s="80"/>
      <c r="M152" s="81"/>
      <c r="N152" s="82" t="e">
        <f t="shared" si="10"/>
        <v>#VALUE!</v>
      </c>
      <c r="O152" s="83"/>
      <c r="P152" s="83"/>
      <c r="Q152" s="84">
        <f t="shared" si="11"/>
        <v>0</v>
      </c>
      <c r="R152" s="85" t="e">
        <f t="shared" si="12"/>
        <v>#VALUE!</v>
      </c>
    </row>
    <row r="153" spans="1:18" ht="30" customHeight="1" x14ac:dyDescent="0.25">
      <c r="A153" s="72">
        <f t="shared" si="14"/>
        <v>145</v>
      </c>
      <c r="B153" s="72"/>
      <c r="C153" s="73"/>
      <c r="D153" s="74" t="str">
        <f t="shared" si="13"/>
        <v/>
      </c>
      <c r="E153" s="75"/>
      <c r="F153" s="76"/>
      <c r="G153" s="76"/>
      <c r="H153" s="76"/>
      <c r="I153" s="77"/>
      <c r="J153" s="78"/>
      <c r="K153" s="79"/>
      <c r="L153" s="80"/>
      <c r="M153" s="81"/>
      <c r="N153" s="82" t="e">
        <f t="shared" si="10"/>
        <v>#VALUE!</v>
      </c>
      <c r="O153" s="83"/>
      <c r="P153" s="83"/>
      <c r="Q153" s="84">
        <f t="shared" si="11"/>
        <v>0</v>
      </c>
      <c r="R153" s="85" t="e">
        <f t="shared" si="12"/>
        <v>#VALUE!</v>
      </c>
    </row>
    <row r="154" spans="1:18" ht="30" customHeight="1" x14ac:dyDescent="0.25">
      <c r="A154" s="72">
        <f t="shared" si="14"/>
        <v>146</v>
      </c>
      <c r="B154" s="72"/>
      <c r="C154" s="73"/>
      <c r="D154" s="74" t="str">
        <f t="shared" si="13"/>
        <v/>
      </c>
      <c r="E154" s="75"/>
      <c r="F154" s="76"/>
      <c r="G154" s="76"/>
      <c r="H154" s="76"/>
      <c r="I154" s="77"/>
      <c r="J154" s="78"/>
      <c r="K154" s="79"/>
      <c r="L154" s="80"/>
      <c r="M154" s="81"/>
      <c r="N154" s="82" t="e">
        <f t="shared" si="10"/>
        <v>#VALUE!</v>
      </c>
      <c r="O154" s="83"/>
      <c r="P154" s="83"/>
      <c r="Q154" s="84">
        <f t="shared" si="11"/>
        <v>0</v>
      </c>
      <c r="R154" s="85" t="e">
        <f t="shared" si="12"/>
        <v>#VALUE!</v>
      </c>
    </row>
    <row r="155" spans="1:18" ht="30" customHeight="1" x14ac:dyDescent="0.25">
      <c r="A155" s="72">
        <f t="shared" si="14"/>
        <v>147</v>
      </c>
      <c r="B155" s="72"/>
      <c r="C155" s="73"/>
      <c r="D155" s="74" t="str">
        <f t="shared" si="13"/>
        <v/>
      </c>
      <c r="E155" s="75"/>
      <c r="F155" s="76"/>
      <c r="G155" s="76"/>
      <c r="H155" s="76"/>
      <c r="I155" s="77"/>
      <c r="J155" s="78"/>
      <c r="K155" s="79"/>
      <c r="L155" s="80"/>
      <c r="M155" s="81"/>
      <c r="N155" s="82" t="e">
        <f t="shared" si="10"/>
        <v>#VALUE!</v>
      </c>
      <c r="O155" s="83"/>
      <c r="P155" s="83"/>
      <c r="Q155" s="84">
        <f t="shared" si="11"/>
        <v>0</v>
      </c>
      <c r="R155" s="85" t="e">
        <f t="shared" si="12"/>
        <v>#VALUE!</v>
      </c>
    </row>
    <row r="156" spans="1:18" ht="30" customHeight="1" x14ac:dyDescent="0.25">
      <c r="A156" s="72">
        <f t="shared" si="14"/>
        <v>148</v>
      </c>
      <c r="B156" s="72"/>
      <c r="C156" s="73"/>
      <c r="D156" s="74" t="str">
        <f t="shared" si="13"/>
        <v/>
      </c>
      <c r="E156" s="75"/>
      <c r="F156" s="76"/>
      <c r="G156" s="76"/>
      <c r="H156" s="76"/>
      <c r="I156" s="77"/>
      <c r="J156" s="78"/>
      <c r="K156" s="79"/>
      <c r="L156" s="80"/>
      <c r="M156" s="81"/>
      <c r="N156" s="82" t="e">
        <f t="shared" si="10"/>
        <v>#VALUE!</v>
      </c>
      <c r="O156" s="83"/>
      <c r="P156" s="83"/>
      <c r="Q156" s="84">
        <f t="shared" si="11"/>
        <v>0</v>
      </c>
      <c r="R156" s="85" t="e">
        <f t="shared" si="12"/>
        <v>#VALUE!</v>
      </c>
    </row>
    <row r="157" spans="1:18" ht="30" customHeight="1" x14ac:dyDescent="0.25">
      <c r="A157" s="72">
        <f t="shared" si="14"/>
        <v>149</v>
      </c>
      <c r="B157" s="72"/>
      <c r="C157" s="73"/>
      <c r="D157" s="74" t="str">
        <f t="shared" si="13"/>
        <v/>
      </c>
      <c r="E157" s="75"/>
      <c r="F157" s="76"/>
      <c r="G157" s="76"/>
      <c r="H157" s="76"/>
      <c r="I157" s="77"/>
      <c r="J157" s="78"/>
      <c r="K157" s="79"/>
      <c r="L157" s="80"/>
      <c r="M157" s="81"/>
      <c r="N157" s="82" t="e">
        <f t="shared" si="10"/>
        <v>#VALUE!</v>
      </c>
      <c r="O157" s="83"/>
      <c r="P157" s="83"/>
      <c r="Q157" s="84">
        <f t="shared" si="11"/>
        <v>0</v>
      </c>
      <c r="R157" s="85" t="e">
        <f t="shared" si="12"/>
        <v>#VALUE!</v>
      </c>
    </row>
    <row r="158" spans="1:18" ht="30" customHeight="1" x14ac:dyDescent="0.25">
      <c r="A158" s="72">
        <f t="shared" si="14"/>
        <v>150</v>
      </c>
      <c r="B158" s="72"/>
      <c r="C158" s="73"/>
      <c r="D158" s="74" t="str">
        <f t="shared" si="13"/>
        <v/>
      </c>
      <c r="E158" s="75"/>
      <c r="F158" s="76"/>
      <c r="G158" s="76"/>
      <c r="H158" s="76"/>
      <c r="I158" s="77"/>
      <c r="J158" s="78"/>
      <c r="K158" s="79"/>
      <c r="L158" s="80"/>
      <c r="M158" s="81"/>
      <c r="N158" s="82" t="e">
        <f t="shared" si="10"/>
        <v>#VALUE!</v>
      </c>
      <c r="O158" s="83"/>
      <c r="P158" s="83"/>
      <c r="Q158" s="84">
        <f t="shared" si="11"/>
        <v>0</v>
      </c>
      <c r="R158" s="85" t="e">
        <f t="shared" si="12"/>
        <v>#VALUE!</v>
      </c>
    </row>
    <row r="159" spans="1:18" ht="30" customHeight="1" x14ac:dyDescent="0.25">
      <c r="A159" s="72">
        <f t="shared" si="14"/>
        <v>151</v>
      </c>
      <c r="B159" s="72"/>
      <c r="C159" s="73"/>
      <c r="D159" s="74" t="str">
        <f t="shared" si="13"/>
        <v/>
      </c>
      <c r="E159" s="75"/>
      <c r="F159" s="76"/>
      <c r="G159" s="76"/>
      <c r="H159" s="76"/>
      <c r="I159" s="77"/>
      <c r="J159" s="78"/>
      <c r="K159" s="79"/>
      <c r="L159" s="80"/>
      <c r="M159" s="81"/>
      <c r="N159" s="82" t="e">
        <f t="shared" si="10"/>
        <v>#VALUE!</v>
      </c>
      <c r="O159" s="83"/>
      <c r="P159" s="83"/>
      <c r="Q159" s="84">
        <f t="shared" si="11"/>
        <v>0</v>
      </c>
      <c r="R159" s="85" t="e">
        <f t="shared" si="12"/>
        <v>#VALUE!</v>
      </c>
    </row>
    <row r="160" spans="1:18" ht="30" customHeight="1" x14ac:dyDescent="0.25">
      <c r="A160" s="72">
        <f t="shared" si="14"/>
        <v>152</v>
      </c>
      <c r="B160" s="72"/>
      <c r="C160" s="73"/>
      <c r="D160" s="74" t="str">
        <f t="shared" si="13"/>
        <v/>
      </c>
      <c r="E160" s="75"/>
      <c r="F160" s="76"/>
      <c r="G160" s="76"/>
      <c r="H160" s="76"/>
      <c r="I160" s="77"/>
      <c r="J160" s="78"/>
      <c r="K160" s="79"/>
      <c r="L160" s="80"/>
      <c r="M160" s="81"/>
      <c r="N160" s="82" t="e">
        <f t="shared" si="10"/>
        <v>#VALUE!</v>
      </c>
      <c r="O160" s="83"/>
      <c r="P160" s="83"/>
      <c r="Q160" s="84">
        <f t="shared" si="11"/>
        <v>0</v>
      </c>
      <c r="R160" s="85" t="e">
        <f t="shared" si="12"/>
        <v>#VALUE!</v>
      </c>
    </row>
    <row r="161" spans="1:18" ht="30" customHeight="1" x14ac:dyDescent="0.25">
      <c r="A161" s="72">
        <f t="shared" si="14"/>
        <v>153</v>
      </c>
      <c r="B161" s="72"/>
      <c r="C161" s="73"/>
      <c r="D161" s="74" t="str">
        <f t="shared" si="13"/>
        <v/>
      </c>
      <c r="E161" s="75"/>
      <c r="F161" s="76"/>
      <c r="G161" s="76"/>
      <c r="H161" s="76"/>
      <c r="I161" s="77"/>
      <c r="J161" s="78"/>
      <c r="K161" s="79"/>
      <c r="L161" s="80"/>
      <c r="M161" s="81"/>
      <c r="N161" s="82" t="e">
        <f t="shared" si="10"/>
        <v>#VALUE!</v>
      </c>
      <c r="O161" s="83"/>
      <c r="P161" s="83"/>
      <c r="Q161" s="84">
        <f t="shared" si="11"/>
        <v>0</v>
      </c>
      <c r="R161" s="85" t="e">
        <f t="shared" si="12"/>
        <v>#VALUE!</v>
      </c>
    </row>
    <row r="162" spans="1:18" ht="30" customHeight="1" x14ac:dyDescent="0.25">
      <c r="A162" s="72">
        <f t="shared" si="14"/>
        <v>154</v>
      </c>
      <c r="B162" s="72"/>
      <c r="C162" s="73"/>
      <c r="D162" s="74" t="str">
        <f t="shared" si="13"/>
        <v/>
      </c>
      <c r="E162" s="75"/>
      <c r="F162" s="76"/>
      <c r="G162" s="76"/>
      <c r="H162" s="76"/>
      <c r="I162" s="77"/>
      <c r="J162" s="78"/>
      <c r="K162" s="79"/>
      <c r="L162" s="80"/>
      <c r="M162" s="81"/>
      <c r="N162" s="82" t="e">
        <f t="shared" si="10"/>
        <v>#VALUE!</v>
      </c>
      <c r="O162" s="83"/>
      <c r="P162" s="83"/>
      <c r="Q162" s="84">
        <f t="shared" si="11"/>
        <v>0</v>
      </c>
      <c r="R162" s="85" t="e">
        <f t="shared" si="12"/>
        <v>#VALUE!</v>
      </c>
    </row>
    <row r="163" spans="1:18" ht="30" customHeight="1" x14ac:dyDescent="0.25">
      <c r="A163" s="72">
        <f t="shared" si="14"/>
        <v>155</v>
      </c>
      <c r="B163" s="72"/>
      <c r="C163" s="73"/>
      <c r="D163" s="74" t="str">
        <f t="shared" si="13"/>
        <v/>
      </c>
      <c r="E163" s="75"/>
      <c r="F163" s="76"/>
      <c r="G163" s="76"/>
      <c r="H163" s="76"/>
      <c r="I163" s="77"/>
      <c r="J163" s="78"/>
      <c r="K163" s="79"/>
      <c r="L163" s="80"/>
      <c r="M163" s="81"/>
      <c r="N163" s="82" t="e">
        <f t="shared" si="10"/>
        <v>#VALUE!</v>
      </c>
      <c r="O163" s="83"/>
      <c r="P163" s="83"/>
      <c r="Q163" s="84">
        <f t="shared" si="11"/>
        <v>0</v>
      </c>
      <c r="R163" s="85" t="e">
        <f t="shared" si="12"/>
        <v>#VALUE!</v>
      </c>
    </row>
    <row r="164" spans="1:18" ht="30" customHeight="1" x14ac:dyDescent="0.25">
      <c r="A164" s="72">
        <f t="shared" si="14"/>
        <v>156</v>
      </c>
      <c r="B164" s="72"/>
      <c r="C164" s="73"/>
      <c r="D164" s="74" t="str">
        <f t="shared" si="13"/>
        <v/>
      </c>
      <c r="E164" s="75"/>
      <c r="F164" s="76"/>
      <c r="G164" s="76"/>
      <c r="H164" s="76"/>
      <c r="I164" s="77"/>
      <c r="J164" s="78"/>
      <c r="K164" s="79"/>
      <c r="L164" s="80"/>
      <c r="M164" s="81"/>
      <c r="N164" s="82" t="e">
        <f t="shared" si="10"/>
        <v>#VALUE!</v>
      </c>
      <c r="O164" s="83"/>
      <c r="P164" s="83"/>
      <c r="Q164" s="84">
        <f t="shared" si="11"/>
        <v>0</v>
      </c>
      <c r="R164" s="85" t="e">
        <f t="shared" si="12"/>
        <v>#VALUE!</v>
      </c>
    </row>
    <row r="165" spans="1:18" ht="30" customHeight="1" x14ac:dyDescent="0.25">
      <c r="A165" s="72">
        <f t="shared" si="14"/>
        <v>157</v>
      </c>
      <c r="B165" s="72"/>
      <c r="C165" s="73"/>
      <c r="D165" s="74" t="str">
        <f t="shared" si="13"/>
        <v/>
      </c>
      <c r="E165" s="75"/>
      <c r="F165" s="76"/>
      <c r="G165" s="76"/>
      <c r="H165" s="76"/>
      <c r="I165" s="77"/>
      <c r="J165" s="78"/>
      <c r="K165" s="79"/>
      <c r="L165" s="80"/>
      <c r="M165" s="81"/>
      <c r="N165" s="82" t="e">
        <f t="shared" si="10"/>
        <v>#VALUE!</v>
      </c>
      <c r="O165" s="83"/>
      <c r="P165" s="83"/>
      <c r="Q165" s="84">
        <f t="shared" si="11"/>
        <v>0</v>
      </c>
      <c r="R165" s="85" t="e">
        <f t="shared" si="12"/>
        <v>#VALUE!</v>
      </c>
    </row>
    <row r="166" spans="1:18" ht="30" customHeight="1" x14ac:dyDescent="0.25">
      <c r="A166" s="72">
        <f t="shared" si="14"/>
        <v>158</v>
      </c>
      <c r="B166" s="72"/>
      <c r="C166" s="73"/>
      <c r="D166" s="74" t="str">
        <f t="shared" si="13"/>
        <v/>
      </c>
      <c r="E166" s="75"/>
      <c r="F166" s="76"/>
      <c r="G166" s="76"/>
      <c r="H166" s="76"/>
      <c r="I166" s="77"/>
      <c r="J166" s="78"/>
      <c r="K166" s="79"/>
      <c r="L166" s="80"/>
      <c r="M166" s="81"/>
      <c r="N166" s="82" t="e">
        <f t="shared" si="10"/>
        <v>#VALUE!</v>
      </c>
      <c r="O166" s="83"/>
      <c r="P166" s="83"/>
      <c r="Q166" s="84">
        <f t="shared" si="11"/>
        <v>0</v>
      </c>
      <c r="R166" s="85" t="e">
        <f t="shared" si="12"/>
        <v>#VALUE!</v>
      </c>
    </row>
    <row r="167" spans="1:18" ht="30" customHeight="1" x14ac:dyDescent="0.25">
      <c r="A167" s="72">
        <f t="shared" si="14"/>
        <v>159</v>
      </c>
      <c r="B167" s="72"/>
      <c r="C167" s="73"/>
      <c r="D167" s="74" t="str">
        <f t="shared" si="13"/>
        <v/>
      </c>
      <c r="E167" s="75"/>
      <c r="F167" s="76"/>
      <c r="G167" s="76"/>
      <c r="H167" s="76"/>
      <c r="I167" s="77"/>
      <c r="J167" s="78"/>
      <c r="K167" s="79"/>
      <c r="L167" s="80"/>
      <c r="M167" s="81"/>
      <c r="N167" s="82" t="e">
        <f t="shared" si="10"/>
        <v>#VALUE!</v>
      </c>
      <c r="O167" s="83"/>
      <c r="P167" s="83"/>
      <c r="Q167" s="84">
        <f t="shared" si="11"/>
        <v>0</v>
      </c>
      <c r="R167" s="85" t="e">
        <f t="shared" si="12"/>
        <v>#VALUE!</v>
      </c>
    </row>
    <row r="168" spans="1:18" ht="30" customHeight="1" x14ac:dyDescent="0.25">
      <c r="A168" s="72">
        <f t="shared" si="14"/>
        <v>160</v>
      </c>
      <c r="B168" s="72"/>
      <c r="C168" s="73"/>
      <c r="D168" s="74" t="str">
        <f t="shared" si="13"/>
        <v/>
      </c>
      <c r="E168" s="75"/>
      <c r="F168" s="76"/>
      <c r="G168" s="76"/>
      <c r="H168" s="76"/>
      <c r="I168" s="77"/>
      <c r="J168" s="78"/>
      <c r="K168" s="79"/>
      <c r="L168" s="80"/>
      <c r="M168" s="81"/>
      <c r="N168" s="82" t="e">
        <f t="shared" si="10"/>
        <v>#VALUE!</v>
      </c>
      <c r="O168" s="83"/>
      <c r="P168" s="83"/>
      <c r="Q168" s="84">
        <f t="shared" si="11"/>
        <v>0</v>
      </c>
      <c r="R168" s="85" t="e">
        <f t="shared" si="12"/>
        <v>#VALUE!</v>
      </c>
    </row>
    <row r="169" spans="1:18" ht="30" customHeight="1" x14ac:dyDescent="0.25">
      <c r="A169" s="72">
        <f t="shared" si="14"/>
        <v>161</v>
      </c>
      <c r="B169" s="72"/>
      <c r="C169" s="73"/>
      <c r="D169" s="74" t="str">
        <f t="shared" si="13"/>
        <v/>
      </c>
      <c r="E169" s="75"/>
      <c r="F169" s="76"/>
      <c r="G169" s="76"/>
      <c r="H169" s="76"/>
      <c r="I169" s="77"/>
      <c r="J169" s="78"/>
      <c r="K169" s="79"/>
      <c r="L169" s="80"/>
      <c r="M169" s="81"/>
      <c r="N169" s="82" t="e">
        <f t="shared" si="10"/>
        <v>#VALUE!</v>
      </c>
      <c r="O169" s="83"/>
      <c r="P169" s="83"/>
      <c r="Q169" s="84">
        <f t="shared" si="11"/>
        <v>0</v>
      </c>
      <c r="R169" s="85" t="e">
        <f t="shared" si="12"/>
        <v>#VALUE!</v>
      </c>
    </row>
    <row r="170" spans="1:18" ht="30" customHeight="1" x14ac:dyDescent="0.25">
      <c r="A170" s="72">
        <f t="shared" si="14"/>
        <v>162</v>
      </c>
      <c r="B170" s="72"/>
      <c r="C170" s="73"/>
      <c r="D170" s="74" t="str">
        <f t="shared" si="13"/>
        <v/>
      </c>
      <c r="E170" s="75"/>
      <c r="F170" s="76"/>
      <c r="G170" s="76"/>
      <c r="H170" s="76"/>
      <c r="I170" s="77"/>
      <c r="J170" s="78"/>
      <c r="K170" s="79"/>
      <c r="L170" s="80"/>
      <c r="M170" s="81"/>
      <c r="N170" s="82" t="e">
        <f t="shared" si="10"/>
        <v>#VALUE!</v>
      </c>
      <c r="O170" s="83"/>
      <c r="P170" s="83"/>
      <c r="Q170" s="84">
        <f t="shared" si="11"/>
        <v>0</v>
      </c>
      <c r="R170" s="85" t="e">
        <f t="shared" si="12"/>
        <v>#VALUE!</v>
      </c>
    </row>
    <row r="171" spans="1:18" ht="30" customHeight="1" x14ac:dyDescent="0.25">
      <c r="A171" s="72">
        <f t="shared" si="14"/>
        <v>163</v>
      </c>
      <c r="B171" s="72"/>
      <c r="C171" s="73"/>
      <c r="D171" s="74" t="str">
        <f t="shared" si="13"/>
        <v/>
      </c>
      <c r="E171" s="75"/>
      <c r="F171" s="76"/>
      <c r="G171" s="76"/>
      <c r="H171" s="76"/>
      <c r="I171" s="77"/>
      <c r="J171" s="78"/>
      <c r="K171" s="79"/>
      <c r="L171" s="80"/>
      <c r="M171" s="81"/>
      <c r="N171" s="82" t="e">
        <f t="shared" si="10"/>
        <v>#VALUE!</v>
      </c>
      <c r="O171" s="83"/>
      <c r="P171" s="83"/>
      <c r="Q171" s="84">
        <f t="shared" si="11"/>
        <v>0</v>
      </c>
      <c r="R171" s="85" t="e">
        <f t="shared" si="12"/>
        <v>#VALUE!</v>
      </c>
    </row>
    <row r="172" spans="1:18" ht="30" customHeight="1" x14ac:dyDescent="0.25">
      <c r="A172" s="72">
        <f t="shared" si="14"/>
        <v>164</v>
      </c>
      <c r="B172" s="72"/>
      <c r="C172" s="73"/>
      <c r="D172" s="74" t="str">
        <f t="shared" si="13"/>
        <v/>
      </c>
      <c r="E172" s="75"/>
      <c r="F172" s="76"/>
      <c r="G172" s="76"/>
      <c r="H172" s="76"/>
      <c r="I172" s="77"/>
      <c r="J172" s="78"/>
      <c r="K172" s="79"/>
      <c r="L172" s="80"/>
      <c r="M172" s="81"/>
      <c r="N172" s="82" t="e">
        <f t="shared" si="10"/>
        <v>#VALUE!</v>
      </c>
      <c r="O172" s="83"/>
      <c r="P172" s="83"/>
      <c r="Q172" s="84">
        <f t="shared" si="11"/>
        <v>0</v>
      </c>
      <c r="R172" s="85" t="e">
        <f t="shared" si="12"/>
        <v>#VALUE!</v>
      </c>
    </row>
    <row r="173" spans="1:18" ht="30" customHeight="1" x14ac:dyDescent="0.25">
      <c r="A173" s="72">
        <f t="shared" si="14"/>
        <v>165</v>
      </c>
      <c r="B173" s="72"/>
      <c r="C173" s="73"/>
      <c r="D173" s="74" t="str">
        <f t="shared" si="13"/>
        <v/>
      </c>
      <c r="E173" s="75"/>
      <c r="F173" s="76"/>
      <c r="G173" s="76"/>
      <c r="H173" s="76"/>
      <c r="I173" s="77"/>
      <c r="J173" s="78"/>
      <c r="K173" s="79"/>
      <c r="L173" s="80"/>
      <c r="M173" s="81"/>
      <c r="N173" s="82" t="e">
        <f t="shared" si="10"/>
        <v>#VALUE!</v>
      </c>
      <c r="O173" s="83"/>
      <c r="P173" s="83"/>
      <c r="Q173" s="84">
        <f t="shared" si="11"/>
        <v>0</v>
      </c>
      <c r="R173" s="85" t="e">
        <f t="shared" si="12"/>
        <v>#VALUE!</v>
      </c>
    </row>
    <row r="174" spans="1:18" ht="30" customHeight="1" x14ac:dyDescent="0.25">
      <c r="A174" s="72">
        <f t="shared" si="14"/>
        <v>166</v>
      </c>
      <c r="B174" s="72"/>
      <c r="C174" s="73"/>
      <c r="D174" s="74" t="str">
        <f t="shared" si="13"/>
        <v/>
      </c>
      <c r="E174" s="75"/>
      <c r="F174" s="76"/>
      <c r="G174" s="76"/>
      <c r="H174" s="76"/>
      <c r="I174" s="77"/>
      <c r="J174" s="78"/>
      <c r="K174" s="79"/>
      <c r="L174" s="80"/>
      <c r="M174" s="81"/>
      <c r="N174" s="82" t="e">
        <f t="shared" si="10"/>
        <v>#VALUE!</v>
      </c>
      <c r="O174" s="83"/>
      <c r="P174" s="83"/>
      <c r="Q174" s="84">
        <f t="shared" si="11"/>
        <v>0</v>
      </c>
      <c r="R174" s="85" t="e">
        <f t="shared" si="12"/>
        <v>#VALUE!</v>
      </c>
    </row>
    <row r="175" spans="1:18" ht="30" customHeight="1" x14ac:dyDescent="0.25">
      <c r="A175" s="72">
        <f t="shared" si="14"/>
        <v>167</v>
      </c>
      <c r="B175" s="72"/>
      <c r="C175" s="73"/>
      <c r="D175" s="74" t="str">
        <f t="shared" si="13"/>
        <v/>
      </c>
      <c r="E175" s="75"/>
      <c r="F175" s="76"/>
      <c r="G175" s="76"/>
      <c r="H175" s="76"/>
      <c r="I175" s="77"/>
      <c r="J175" s="78"/>
      <c r="K175" s="79"/>
      <c r="L175" s="80"/>
      <c r="M175" s="81"/>
      <c r="N175" s="82" t="e">
        <f t="shared" si="10"/>
        <v>#VALUE!</v>
      </c>
      <c r="O175" s="83"/>
      <c r="P175" s="83"/>
      <c r="Q175" s="84">
        <f t="shared" si="11"/>
        <v>0</v>
      </c>
      <c r="R175" s="85" t="e">
        <f t="shared" si="12"/>
        <v>#VALUE!</v>
      </c>
    </row>
    <row r="176" spans="1:18" ht="30" customHeight="1" x14ac:dyDescent="0.25">
      <c r="A176" s="72">
        <f t="shared" si="14"/>
        <v>168</v>
      </c>
      <c r="B176" s="72"/>
      <c r="C176" s="73"/>
      <c r="D176" s="74" t="str">
        <f t="shared" si="13"/>
        <v/>
      </c>
      <c r="E176" s="75"/>
      <c r="F176" s="76"/>
      <c r="G176" s="76"/>
      <c r="H176" s="76"/>
      <c r="I176" s="77"/>
      <c r="J176" s="78"/>
      <c r="K176" s="79"/>
      <c r="L176" s="80"/>
      <c r="M176" s="81"/>
      <c r="N176" s="82" t="e">
        <f t="shared" si="10"/>
        <v>#VALUE!</v>
      </c>
      <c r="O176" s="83"/>
      <c r="P176" s="83"/>
      <c r="Q176" s="84">
        <f t="shared" si="11"/>
        <v>0</v>
      </c>
      <c r="R176" s="85" t="e">
        <f t="shared" si="12"/>
        <v>#VALUE!</v>
      </c>
    </row>
    <row r="177" spans="1:18" ht="30" customHeight="1" x14ac:dyDescent="0.25">
      <c r="A177" s="72">
        <f t="shared" si="14"/>
        <v>169</v>
      </c>
      <c r="B177" s="72"/>
      <c r="C177" s="73"/>
      <c r="D177" s="74" t="str">
        <f t="shared" si="13"/>
        <v/>
      </c>
      <c r="E177" s="75"/>
      <c r="F177" s="76"/>
      <c r="G177" s="76"/>
      <c r="H177" s="76"/>
      <c r="I177" s="77"/>
      <c r="J177" s="78"/>
      <c r="K177" s="79"/>
      <c r="L177" s="80"/>
      <c r="M177" s="81"/>
      <c r="N177" s="82" t="e">
        <f t="shared" si="10"/>
        <v>#VALUE!</v>
      </c>
      <c r="O177" s="83"/>
      <c r="P177" s="83"/>
      <c r="Q177" s="84">
        <f t="shared" si="11"/>
        <v>0</v>
      </c>
      <c r="R177" s="85" t="e">
        <f t="shared" si="12"/>
        <v>#VALUE!</v>
      </c>
    </row>
    <row r="178" spans="1:18" ht="30" customHeight="1" x14ac:dyDescent="0.25">
      <c r="A178" s="72">
        <f t="shared" si="14"/>
        <v>170</v>
      </c>
      <c r="B178" s="72"/>
      <c r="C178" s="73"/>
      <c r="D178" s="74" t="str">
        <f t="shared" si="13"/>
        <v/>
      </c>
      <c r="E178" s="75"/>
      <c r="F178" s="76"/>
      <c r="G178" s="76"/>
      <c r="H178" s="76"/>
      <c r="I178" s="77"/>
      <c r="J178" s="78"/>
      <c r="K178" s="79"/>
      <c r="L178" s="80"/>
      <c r="M178" s="81"/>
      <c r="N178" s="82" t="e">
        <f t="shared" si="10"/>
        <v>#VALUE!</v>
      </c>
      <c r="O178" s="83"/>
      <c r="P178" s="83"/>
      <c r="Q178" s="84">
        <f t="shared" si="11"/>
        <v>0</v>
      </c>
      <c r="R178" s="85" t="e">
        <f t="shared" si="12"/>
        <v>#VALUE!</v>
      </c>
    </row>
    <row r="179" spans="1:18" ht="30" customHeight="1" x14ac:dyDescent="0.25">
      <c r="A179" s="72">
        <f t="shared" si="14"/>
        <v>171</v>
      </c>
      <c r="B179" s="72"/>
      <c r="C179" s="73"/>
      <c r="D179" s="74" t="str">
        <f t="shared" si="13"/>
        <v/>
      </c>
      <c r="E179" s="75"/>
      <c r="F179" s="76"/>
      <c r="G179" s="76"/>
      <c r="H179" s="76"/>
      <c r="I179" s="77"/>
      <c r="J179" s="78"/>
      <c r="K179" s="79"/>
      <c r="L179" s="80"/>
      <c r="M179" s="81"/>
      <c r="N179" s="82" t="e">
        <f t="shared" si="10"/>
        <v>#VALUE!</v>
      </c>
      <c r="O179" s="83"/>
      <c r="P179" s="83"/>
      <c r="Q179" s="84">
        <f t="shared" si="11"/>
        <v>0</v>
      </c>
      <c r="R179" s="85" t="e">
        <f t="shared" si="12"/>
        <v>#VALUE!</v>
      </c>
    </row>
    <row r="180" spans="1:18" ht="30" customHeight="1" x14ac:dyDescent="0.25">
      <c r="A180" s="72">
        <f t="shared" si="14"/>
        <v>172</v>
      </c>
      <c r="B180" s="72"/>
      <c r="C180" s="73"/>
      <c r="D180" s="74" t="str">
        <f t="shared" si="13"/>
        <v/>
      </c>
      <c r="E180" s="75"/>
      <c r="F180" s="76"/>
      <c r="G180" s="76"/>
      <c r="H180" s="76"/>
      <c r="I180" s="77"/>
      <c r="J180" s="78"/>
      <c r="K180" s="79"/>
      <c r="L180" s="80"/>
      <c r="M180" s="81"/>
      <c r="N180" s="82" t="e">
        <f t="shared" si="10"/>
        <v>#VALUE!</v>
      </c>
      <c r="O180" s="83"/>
      <c r="P180" s="83"/>
      <c r="Q180" s="84">
        <f t="shared" si="11"/>
        <v>0</v>
      </c>
      <c r="R180" s="85" t="e">
        <f t="shared" si="12"/>
        <v>#VALUE!</v>
      </c>
    </row>
    <row r="181" spans="1:18" ht="30" customHeight="1" x14ac:dyDescent="0.25">
      <c r="A181" s="72">
        <f t="shared" si="14"/>
        <v>173</v>
      </c>
      <c r="B181" s="72"/>
      <c r="C181" s="73"/>
      <c r="D181" s="74" t="str">
        <f t="shared" si="13"/>
        <v/>
      </c>
      <c r="E181" s="75"/>
      <c r="F181" s="76"/>
      <c r="G181" s="76"/>
      <c r="H181" s="76"/>
      <c r="I181" s="77"/>
      <c r="J181" s="78"/>
      <c r="K181" s="79"/>
      <c r="L181" s="80"/>
      <c r="M181" s="81"/>
      <c r="N181" s="82" t="e">
        <f t="shared" si="10"/>
        <v>#VALUE!</v>
      </c>
      <c r="O181" s="83"/>
      <c r="P181" s="83"/>
      <c r="Q181" s="84">
        <f t="shared" si="11"/>
        <v>0</v>
      </c>
      <c r="R181" s="85" t="e">
        <f t="shared" si="12"/>
        <v>#VALUE!</v>
      </c>
    </row>
    <row r="182" spans="1:18" ht="30" customHeight="1" x14ac:dyDescent="0.25">
      <c r="A182" s="72">
        <f t="shared" si="14"/>
        <v>174</v>
      </c>
      <c r="B182" s="72"/>
      <c r="C182" s="73"/>
      <c r="D182" s="74" t="str">
        <f t="shared" si="13"/>
        <v/>
      </c>
      <c r="E182" s="75"/>
      <c r="F182" s="76"/>
      <c r="G182" s="76"/>
      <c r="H182" s="76"/>
      <c r="I182" s="77"/>
      <c r="J182" s="78"/>
      <c r="K182" s="79"/>
      <c r="L182" s="80"/>
      <c r="M182" s="81"/>
      <c r="N182" s="82" t="e">
        <f t="shared" si="10"/>
        <v>#VALUE!</v>
      </c>
      <c r="O182" s="83"/>
      <c r="P182" s="83"/>
      <c r="Q182" s="84">
        <f t="shared" si="11"/>
        <v>0</v>
      </c>
      <c r="R182" s="85" t="e">
        <f t="shared" si="12"/>
        <v>#VALUE!</v>
      </c>
    </row>
    <row r="183" spans="1:18" ht="30" customHeight="1" x14ac:dyDescent="0.25">
      <c r="A183" s="72">
        <f t="shared" si="14"/>
        <v>175</v>
      </c>
      <c r="B183" s="72"/>
      <c r="C183" s="73"/>
      <c r="D183" s="74" t="str">
        <f t="shared" si="13"/>
        <v/>
      </c>
      <c r="E183" s="75"/>
      <c r="F183" s="76"/>
      <c r="G183" s="76"/>
      <c r="H183" s="76"/>
      <c r="I183" s="77"/>
      <c r="J183" s="78"/>
      <c r="K183" s="79"/>
      <c r="L183" s="80"/>
      <c r="M183" s="81"/>
      <c r="N183" s="82" t="e">
        <f t="shared" si="10"/>
        <v>#VALUE!</v>
      </c>
      <c r="O183" s="83"/>
      <c r="P183" s="83"/>
      <c r="Q183" s="84">
        <f t="shared" si="11"/>
        <v>0</v>
      </c>
      <c r="R183" s="85" t="e">
        <f t="shared" si="12"/>
        <v>#VALUE!</v>
      </c>
    </row>
    <row r="184" spans="1:18" ht="30" customHeight="1" x14ac:dyDescent="0.25">
      <c r="A184" s="72">
        <f t="shared" si="14"/>
        <v>176</v>
      </c>
      <c r="B184" s="72"/>
      <c r="C184" s="73"/>
      <c r="D184" s="74" t="str">
        <f t="shared" si="13"/>
        <v/>
      </c>
      <c r="E184" s="75"/>
      <c r="F184" s="76"/>
      <c r="G184" s="76"/>
      <c r="H184" s="76"/>
      <c r="I184" s="77"/>
      <c r="J184" s="78"/>
      <c r="K184" s="79"/>
      <c r="L184" s="80"/>
      <c r="M184" s="81"/>
      <c r="N184" s="82" t="e">
        <f t="shared" si="10"/>
        <v>#VALUE!</v>
      </c>
      <c r="O184" s="83"/>
      <c r="P184" s="83"/>
      <c r="Q184" s="84">
        <f t="shared" si="11"/>
        <v>0</v>
      </c>
      <c r="R184" s="85" t="e">
        <f t="shared" si="12"/>
        <v>#VALUE!</v>
      </c>
    </row>
    <row r="185" spans="1:18" s="87" customFormat="1" ht="30" customHeight="1" x14ac:dyDescent="0.25">
      <c r="A185" s="72">
        <f t="shared" si="14"/>
        <v>177</v>
      </c>
      <c r="B185" s="72"/>
      <c r="C185" s="73"/>
      <c r="D185" s="74" t="str">
        <f t="shared" si="13"/>
        <v/>
      </c>
      <c r="E185" s="75"/>
      <c r="F185" s="76"/>
      <c r="G185" s="76"/>
      <c r="H185" s="76"/>
      <c r="I185" s="77"/>
      <c r="J185" s="78"/>
      <c r="K185" s="79"/>
      <c r="L185" s="80"/>
      <c r="M185" s="81"/>
      <c r="N185" s="82" t="e">
        <f t="shared" si="10"/>
        <v>#VALUE!</v>
      </c>
      <c r="O185" s="83"/>
      <c r="P185" s="83"/>
      <c r="Q185" s="84">
        <f t="shared" si="11"/>
        <v>0</v>
      </c>
      <c r="R185" s="85" t="e">
        <f t="shared" si="12"/>
        <v>#VALUE!</v>
      </c>
    </row>
    <row r="186" spans="1:18" ht="30" customHeight="1" x14ac:dyDescent="0.25">
      <c r="A186" s="72">
        <f t="shared" si="14"/>
        <v>178</v>
      </c>
      <c r="B186" s="72"/>
      <c r="C186" s="73"/>
      <c r="D186" s="74" t="str">
        <f t="shared" si="13"/>
        <v/>
      </c>
      <c r="E186" s="75"/>
      <c r="F186" s="76"/>
      <c r="G186" s="76"/>
      <c r="H186" s="76"/>
      <c r="I186" s="77"/>
      <c r="J186" s="78"/>
      <c r="K186" s="79"/>
      <c r="L186" s="80"/>
      <c r="M186" s="81"/>
      <c r="N186" s="82" t="e">
        <f t="shared" si="10"/>
        <v>#VALUE!</v>
      </c>
      <c r="O186" s="83"/>
      <c r="P186" s="83"/>
      <c r="Q186" s="84">
        <f t="shared" si="11"/>
        <v>0</v>
      </c>
      <c r="R186" s="85" t="e">
        <f t="shared" si="12"/>
        <v>#VALUE!</v>
      </c>
    </row>
    <row r="187" spans="1:18" ht="30" customHeight="1" x14ac:dyDescent="0.25">
      <c r="A187" s="72">
        <f t="shared" si="14"/>
        <v>179</v>
      </c>
      <c r="B187" s="72"/>
      <c r="C187" s="73"/>
      <c r="D187" s="74" t="str">
        <f t="shared" si="13"/>
        <v/>
      </c>
      <c r="E187" s="75"/>
      <c r="F187" s="76"/>
      <c r="G187" s="76"/>
      <c r="H187" s="76"/>
      <c r="I187" s="77"/>
      <c r="J187" s="78"/>
      <c r="K187" s="79"/>
      <c r="L187" s="80"/>
      <c r="M187" s="81"/>
      <c r="N187" s="82" t="e">
        <f t="shared" si="10"/>
        <v>#VALUE!</v>
      </c>
      <c r="O187" s="83"/>
      <c r="P187" s="83"/>
      <c r="Q187" s="84">
        <f t="shared" si="11"/>
        <v>0</v>
      </c>
      <c r="R187" s="85" t="e">
        <f t="shared" si="12"/>
        <v>#VALUE!</v>
      </c>
    </row>
    <row r="188" spans="1:18" ht="30" customHeight="1" x14ac:dyDescent="0.25">
      <c r="A188" s="72">
        <f t="shared" si="14"/>
        <v>180</v>
      </c>
      <c r="B188" s="72"/>
      <c r="C188" s="73"/>
      <c r="D188" s="74" t="str">
        <f t="shared" si="13"/>
        <v/>
      </c>
      <c r="E188" s="75"/>
      <c r="F188" s="76"/>
      <c r="G188" s="76"/>
      <c r="H188" s="76"/>
      <c r="I188" s="77"/>
      <c r="J188" s="78"/>
      <c r="K188" s="79"/>
      <c r="L188" s="80"/>
      <c r="M188" s="81"/>
      <c r="N188" s="82" t="e">
        <f t="shared" si="10"/>
        <v>#VALUE!</v>
      </c>
      <c r="O188" s="83"/>
      <c r="P188" s="83"/>
      <c r="Q188" s="84">
        <f t="shared" si="11"/>
        <v>0</v>
      </c>
      <c r="R188" s="85" t="e">
        <f t="shared" si="12"/>
        <v>#VALUE!</v>
      </c>
    </row>
    <row r="189" spans="1:18" ht="30" customHeight="1" x14ac:dyDescent="0.25">
      <c r="A189" s="72">
        <f t="shared" si="14"/>
        <v>181</v>
      </c>
      <c r="B189" s="72"/>
      <c r="C189" s="73"/>
      <c r="D189" s="74" t="str">
        <f t="shared" si="13"/>
        <v/>
      </c>
      <c r="E189" s="75"/>
      <c r="F189" s="76"/>
      <c r="G189" s="76"/>
      <c r="H189" s="76"/>
      <c r="I189" s="77"/>
      <c r="J189" s="78"/>
      <c r="K189" s="79"/>
      <c r="L189" s="80"/>
      <c r="M189" s="81"/>
      <c r="N189" s="82" t="e">
        <f t="shared" si="10"/>
        <v>#VALUE!</v>
      </c>
      <c r="O189" s="83"/>
      <c r="P189" s="83"/>
      <c r="Q189" s="84">
        <f t="shared" si="11"/>
        <v>0</v>
      </c>
      <c r="R189" s="85" t="e">
        <f t="shared" si="12"/>
        <v>#VALUE!</v>
      </c>
    </row>
    <row r="190" spans="1:18" ht="30" customHeight="1" x14ac:dyDescent="0.25">
      <c r="A190" s="72">
        <f t="shared" si="14"/>
        <v>182</v>
      </c>
      <c r="B190" s="72"/>
      <c r="C190" s="73"/>
      <c r="D190" s="74" t="str">
        <f t="shared" si="13"/>
        <v/>
      </c>
      <c r="E190" s="75"/>
      <c r="F190" s="76"/>
      <c r="G190" s="76"/>
      <c r="H190" s="76"/>
      <c r="I190" s="77"/>
      <c r="J190" s="78"/>
      <c r="K190" s="79"/>
      <c r="L190" s="80"/>
      <c r="M190" s="81"/>
      <c r="N190" s="82" t="e">
        <f t="shared" si="10"/>
        <v>#VALUE!</v>
      </c>
      <c r="O190" s="83"/>
      <c r="P190" s="83"/>
      <c r="Q190" s="84">
        <f t="shared" si="11"/>
        <v>0</v>
      </c>
      <c r="R190" s="85" t="e">
        <f t="shared" si="12"/>
        <v>#VALUE!</v>
      </c>
    </row>
    <row r="191" spans="1:18" s="87" customFormat="1" ht="30" customHeight="1" x14ac:dyDescent="0.25">
      <c r="A191" s="72">
        <f t="shared" si="14"/>
        <v>183</v>
      </c>
      <c r="B191" s="72"/>
      <c r="C191" s="73"/>
      <c r="D191" s="74" t="str">
        <f t="shared" si="13"/>
        <v/>
      </c>
      <c r="E191" s="75"/>
      <c r="F191" s="76"/>
      <c r="G191" s="76"/>
      <c r="H191" s="76"/>
      <c r="I191" s="77"/>
      <c r="J191" s="78"/>
      <c r="K191" s="79"/>
      <c r="L191" s="80"/>
      <c r="M191" s="81"/>
      <c r="N191" s="82" t="e">
        <f t="shared" si="10"/>
        <v>#VALUE!</v>
      </c>
      <c r="O191" s="83"/>
      <c r="P191" s="83"/>
      <c r="Q191" s="84">
        <f t="shared" si="11"/>
        <v>0</v>
      </c>
      <c r="R191" s="85" t="e">
        <f t="shared" si="12"/>
        <v>#VALUE!</v>
      </c>
    </row>
    <row r="192" spans="1:18" ht="30" customHeight="1" x14ac:dyDescent="0.25">
      <c r="A192" s="72">
        <f t="shared" si="14"/>
        <v>184</v>
      </c>
      <c r="B192" s="72"/>
      <c r="C192" s="73"/>
      <c r="D192" s="74" t="str">
        <f t="shared" si="13"/>
        <v/>
      </c>
      <c r="E192" s="75"/>
      <c r="F192" s="76"/>
      <c r="G192" s="76"/>
      <c r="H192" s="76"/>
      <c r="I192" s="77"/>
      <c r="J192" s="78"/>
      <c r="K192" s="79"/>
      <c r="L192" s="80"/>
      <c r="M192" s="81"/>
      <c r="N192" s="82" t="e">
        <f t="shared" si="10"/>
        <v>#VALUE!</v>
      </c>
      <c r="O192" s="83"/>
      <c r="P192" s="83"/>
      <c r="Q192" s="84">
        <f t="shared" si="11"/>
        <v>0</v>
      </c>
      <c r="R192" s="85" t="e">
        <f t="shared" si="12"/>
        <v>#VALUE!</v>
      </c>
    </row>
    <row r="193" spans="1:18" ht="30" customHeight="1" x14ac:dyDescent="0.25">
      <c r="A193" s="72">
        <f t="shared" si="14"/>
        <v>185</v>
      </c>
      <c r="B193" s="72"/>
      <c r="C193" s="73"/>
      <c r="D193" s="74" t="str">
        <f t="shared" si="13"/>
        <v/>
      </c>
      <c r="E193" s="75"/>
      <c r="F193" s="76"/>
      <c r="G193" s="76"/>
      <c r="H193" s="76"/>
      <c r="I193" s="77"/>
      <c r="J193" s="78"/>
      <c r="K193" s="79"/>
      <c r="L193" s="80"/>
      <c r="M193" s="81"/>
      <c r="N193" s="82" t="e">
        <f t="shared" si="10"/>
        <v>#VALUE!</v>
      </c>
      <c r="O193" s="83"/>
      <c r="P193" s="83"/>
      <c r="Q193" s="84">
        <f t="shared" si="11"/>
        <v>0</v>
      </c>
      <c r="R193" s="85" t="e">
        <f t="shared" si="12"/>
        <v>#VALUE!</v>
      </c>
    </row>
    <row r="194" spans="1:18" ht="30" customHeight="1" x14ac:dyDescent="0.25">
      <c r="A194" s="72">
        <f t="shared" si="14"/>
        <v>186</v>
      </c>
      <c r="B194" s="72"/>
      <c r="C194" s="73"/>
      <c r="D194" s="74" t="str">
        <f t="shared" si="13"/>
        <v/>
      </c>
      <c r="E194" s="75"/>
      <c r="F194" s="76"/>
      <c r="G194" s="76"/>
      <c r="H194" s="76"/>
      <c r="I194" s="77"/>
      <c r="J194" s="78"/>
      <c r="K194" s="79"/>
      <c r="L194" s="80"/>
      <c r="M194" s="81"/>
      <c r="N194" s="82" t="e">
        <f t="shared" si="10"/>
        <v>#VALUE!</v>
      </c>
      <c r="O194" s="83"/>
      <c r="P194" s="83"/>
      <c r="Q194" s="84">
        <f t="shared" si="11"/>
        <v>0</v>
      </c>
      <c r="R194" s="85" t="e">
        <f t="shared" si="12"/>
        <v>#VALUE!</v>
      </c>
    </row>
    <row r="195" spans="1:18" ht="30" customHeight="1" x14ac:dyDescent="0.25">
      <c r="A195" s="72">
        <f t="shared" si="14"/>
        <v>187</v>
      </c>
      <c r="B195" s="72"/>
      <c r="C195" s="73"/>
      <c r="D195" s="74" t="str">
        <f t="shared" si="13"/>
        <v/>
      </c>
      <c r="E195" s="75"/>
      <c r="F195" s="76"/>
      <c r="G195" s="76"/>
      <c r="H195" s="76"/>
      <c r="I195" s="77"/>
      <c r="J195" s="78"/>
      <c r="K195" s="79"/>
      <c r="L195" s="80"/>
      <c r="M195" s="81"/>
      <c r="N195" s="82" t="e">
        <f t="shared" si="10"/>
        <v>#VALUE!</v>
      </c>
      <c r="O195" s="83"/>
      <c r="P195" s="83"/>
      <c r="Q195" s="84">
        <f t="shared" si="11"/>
        <v>0</v>
      </c>
      <c r="R195" s="85" t="e">
        <f t="shared" si="12"/>
        <v>#VALUE!</v>
      </c>
    </row>
    <row r="196" spans="1:18" ht="30" customHeight="1" x14ac:dyDescent="0.25">
      <c r="A196" s="72">
        <f t="shared" si="14"/>
        <v>188</v>
      </c>
      <c r="B196" s="72"/>
      <c r="C196" s="73"/>
      <c r="D196" s="74" t="str">
        <f t="shared" si="13"/>
        <v/>
      </c>
      <c r="E196" s="75"/>
      <c r="F196" s="76"/>
      <c r="G196" s="76"/>
      <c r="H196" s="76"/>
      <c r="I196" s="77"/>
      <c r="J196" s="78"/>
      <c r="K196" s="79"/>
      <c r="L196" s="80"/>
      <c r="M196" s="81"/>
      <c r="N196" s="82" t="e">
        <f t="shared" si="10"/>
        <v>#VALUE!</v>
      </c>
      <c r="O196" s="83"/>
      <c r="P196" s="83"/>
      <c r="Q196" s="84">
        <f t="shared" si="11"/>
        <v>0</v>
      </c>
      <c r="R196" s="85" t="e">
        <f t="shared" si="12"/>
        <v>#VALUE!</v>
      </c>
    </row>
    <row r="197" spans="1:18" ht="30" customHeight="1" x14ac:dyDescent="0.25">
      <c r="A197" s="72">
        <f t="shared" si="14"/>
        <v>189</v>
      </c>
      <c r="B197" s="72"/>
      <c r="C197" s="73"/>
      <c r="D197" s="74" t="str">
        <f t="shared" si="13"/>
        <v/>
      </c>
      <c r="E197" s="75"/>
      <c r="F197" s="76"/>
      <c r="G197" s="76"/>
      <c r="H197" s="76"/>
      <c r="I197" s="77"/>
      <c r="J197" s="78"/>
      <c r="K197" s="79"/>
      <c r="L197" s="80"/>
      <c r="M197" s="81"/>
      <c r="N197" s="82" t="e">
        <f t="shared" si="10"/>
        <v>#VALUE!</v>
      </c>
      <c r="O197" s="83"/>
      <c r="P197" s="83"/>
      <c r="Q197" s="84">
        <f t="shared" si="11"/>
        <v>0</v>
      </c>
      <c r="R197" s="85" t="e">
        <f t="shared" si="12"/>
        <v>#VALUE!</v>
      </c>
    </row>
    <row r="198" spans="1:18" ht="30" customHeight="1" x14ac:dyDescent="0.25">
      <c r="A198" s="72">
        <f t="shared" si="14"/>
        <v>190</v>
      </c>
      <c r="B198" s="72"/>
      <c r="C198" s="73"/>
      <c r="D198" s="74" t="str">
        <f t="shared" si="13"/>
        <v/>
      </c>
      <c r="E198" s="75"/>
      <c r="F198" s="76"/>
      <c r="G198" s="76"/>
      <c r="H198" s="76"/>
      <c r="I198" s="77"/>
      <c r="J198" s="78"/>
      <c r="K198" s="79"/>
      <c r="L198" s="80"/>
      <c r="M198" s="81"/>
      <c r="N198" s="82" t="e">
        <f t="shared" si="10"/>
        <v>#VALUE!</v>
      </c>
      <c r="O198" s="83"/>
      <c r="P198" s="83"/>
      <c r="Q198" s="84">
        <f t="shared" si="11"/>
        <v>0</v>
      </c>
      <c r="R198" s="85" t="e">
        <f t="shared" si="12"/>
        <v>#VALUE!</v>
      </c>
    </row>
    <row r="199" spans="1:18" ht="30" customHeight="1" x14ac:dyDescent="0.25">
      <c r="A199" s="72">
        <f t="shared" si="14"/>
        <v>191</v>
      </c>
      <c r="B199" s="72"/>
      <c r="C199" s="73"/>
      <c r="D199" s="74" t="str">
        <f t="shared" si="13"/>
        <v/>
      </c>
      <c r="E199" s="75"/>
      <c r="F199" s="76"/>
      <c r="G199" s="76"/>
      <c r="H199" s="76"/>
      <c r="I199" s="77"/>
      <c r="J199" s="78"/>
      <c r="K199" s="79"/>
      <c r="L199" s="80"/>
      <c r="M199" s="81"/>
      <c r="N199" s="82" t="e">
        <f t="shared" si="10"/>
        <v>#VALUE!</v>
      </c>
      <c r="O199" s="83"/>
      <c r="P199" s="83"/>
      <c r="Q199" s="84">
        <f t="shared" si="11"/>
        <v>0</v>
      </c>
      <c r="R199" s="85" t="e">
        <f t="shared" si="12"/>
        <v>#VALUE!</v>
      </c>
    </row>
    <row r="200" spans="1:18" ht="30" customHeight="1" x14ac:dyDescent="0.25">
      <c r="A200" s="72">
        <f t="shared" si="14"/>
        <v>192</v>
      </c>
      <c r="B200" s="72"/>
      <c r="C200" s="73"/>
      <c r="D200" s="74" t="str">
        <f t="shared" si="13"/>
        <v/>
      </c>
      <c r="E200" s="75"/>
      <c r="F200" s="76"/>
      <c r="G200" s="76"/>
      <c r="H200" s="76"/>
      <c r="I200" s="77"/>
      <c r="J200" s="78"/>
      <c r="K200" s="79"/>
      <c r="L200" s="80"/>
      <c r="M200" s="81"/>
      <c r="N200" s="82" t="e">
        <f t="shared" si="10"/>
        <v>#VALUE!</v>
      </c>
      <c r="O200" s="83"/>
      <c r="P200" s="83"/>
      <c r="Q200" s="84">
        <f t="shared" si="11"/>
        <v>0</v>
      </c>
      <c r="R200" s="85" t="e">
        <f t="shared" si="12"/>
        <v>#VALUE!</v>
      </c>
    </row>
    <row r="201" spans="1:18" ht="30" customHeight="1" x14ac:dyDescent="0.25">
      <c r="A201" s="72">
        <f t="shared" si="14"/>
        <v>193</v>
      </c>
      <c r="B201" s="72"/>
      <c r="C201" s="73"/>
      <c r="D201" s="74" t="str">
        <f t="shared" si="13"/>
        <v/>
      </c>
      <c r="E201" s="75"/>
      <c r="F201" s="76"/>
      <c r="G201" s="76"/>
      <c r="H201" s="76"/>
      <c r="I201" s="77"/>
      <c r="J201" s="78"/>
      <c r="K201" s="79"/>
      <c r="L201" s="80"/>
      <c r="M201" s="81"/>
      <c r="N201" s="82" t="e">
        <f t="shared" ref="N201:N212" si="15">M201*$J$3</f>
        <v>#VALUE!</v>
      </c>
      <c r="O201" s="83"/>
      <c r="P201" s="83"/>
      <c r="Q201" s="84">
        <f t="shared" ref="Q201:Q212" si="16">O201*P201</f>
        <v>0</v>
      </c>
      <c r="R201" s="85" t="e">
        <f t="shared" ref="R201:R212" si="17">Q201+N201</f>
        <v>#VALUE!</v>
      </c>
    </row>
    <row r="202" spans="1:18" ht="30" customHeight="1" x14ac:dyDescent="0.25">
      <c r="A202" s="72">
        <f t="shared" si="14"/>
        <v>194</v>
      </c>
      <c r="B202" s="72"/>
      <c r="C202" s="73"/>
      <c r="D202" s="74" t="str">
        <f t="shared" ref="D202:D212" si="18">IF(I202="","",(E202&amp;" / "&amp;F202&amp;" / "&amp;G202&amp;" / "&amp;H202&amp;" / "&amp;H202&amp;" / "&amp;I202))</f>
        <v/>
      </c>
      <c r="E202" s="75"/>
      <c r="F202" s="76"/>
      <c r="G202" s="76"/>
      <c r="H202" s="76"/>
      <c r="I202" s="77"/>
      <c r="J202" s="78"/>
      <c r="K202" s="79"/>
      <c r="L202" s="80"/>
      <c r="M202" s="81"/>
      <c r="N202" s="82" t="e">
        <f t="shared" si="15"/>
        <v>#VALUE!</v>
      </c>
      <c r="O202" s="83"/>
      <c r="P202" s="83"/>
      <c r="Q202" s="84">
        <f t="shared" si="16"/>
        <v>0</v>
      </c>
      <c r="R202" s="85" t="e">
        <f t="shared" si="17"/>
        <v>#VALUE!</v>
      </c>
    </row>
    <row r="203" spans="1:18" ht="30" customHeight="1" x14ac:dyDescent="0.25">
      <c r="A203" s="72">
        <f t="shared" ref="A203:A212" si="19">A202+1</f>
        <v>195</v>
      </c>
      <c r="B203" s="72"/>
      <c r="C203" s="73"/>
      <c r="D203" s="74" t="str">
        <f t="shared" si="18"/>
        <v/>
      </c>
      <c r="E203" s="75"/>
      <c r="F203" s="76"/>
      <c r="G203" s="76"/>
      <c r="H203" s="76"/>
      <c r="I203" s="77"/>
      <c r="J203" s="78"/>
      <c r="K203" s="79"/>
      <c r="L203" s="80"/>
      <c r="M203" s="81"/>
      <c r="N203" s="82" t="e">
        <f t="shared" si="15"/>
        <v>#VALUE!</v>
      </c>
      <c r="O203" s="83"/>
      <c r="P203" s="83"/>
      <c r="Q203" s="84">
        <f t="shared" si="16"/>
        <v>0</v>
      </c>
      <c r="R203" s="85" t="e">
        <f t="shared" si="17"/>
        <v>#VALUE!</v>
      </c>
    </row>
    <row r="204" spans="1:18" ht="30" customHeight="1" x14ac:dyDescent="0.25">
      <c r="A204" s="72">
        <f t="shared" si="19"/>
        <v>196</v>
      </c>
      <c r="B204" s="72"/>
      <c r="C204" s="73"/>
      <c r="D204" s="74" t="str">
        <f t="shared" si="18"/>
        <v/>
      </c>
      <c r="E204" s="75"/>
      <c r="F204" s="76"/>
      <c r="G204" s="76"/>
      <c r="H204" s="76"/>
      <c r="I204" s="77"/>
      <c r="J204" s="78"/>
      <c r="K204" s="79"/>
      <c r="L204" s="80"/>
      <c r="M204" s="81"/>
      <c r="N204" s="82" t="e">
        <f t="shared" si="15"/>
        <v>#VALUE!</v>
      </c>
      <c r="O204" s="83"/>
      <c r="P204" s="83"/>
      <c r="Q204" s="84">
        <f t="shared" si="16"/>
        <v>0</v>
      </c>
      <c r="R204" s="85" t="e">
        <f t="shared" si="17"/>
        <v>#VALUE!</v>
      </c>
    </row>
    <row r="205" spans="1:18" ht="30" customHeight="1" x14ac:dyDescent="0.25">
      <c r="A205" s="72">
        <f t="shared" si="19"/>
        <v>197</v>
      </c>
      <c r="B205" s="72"/>
      <c r="C205" s="73"/>
      <c r="D205" s="74" t="str">
        <f t="shared" si="18"/>
        <v/>
      </c>
      <c r="E205" s="75"/>
      <c r="F205" s="76"/>
      <c r="G205" s="76"/>
      <c r="H205" s="76"/>
      <c r="I205" s="77"/>
      <c r="J205" s="78"/>
      <c r="K205" s="79"/>
      <c r="L205" s="80"/>
      <c r="M205" s="81"/>
      <c r="N205" s="82" t="e">
        <f t="shared" si="15"/>
        <v>#VALUE!</v>
      </c>
      <c r="O205" s="83"/>
      <c r="P205" s="83"/>
      <c r="Q205" s="84">
        <f t="shared" si="16"/>
        <v>0</v>
      </c>
      <c r="R205" s="85" t="e">
        <f t="shared" si="17"/>
        <v>#VALUE!</v>
      </c>
    </row>
    <row r="206" spans="1:18" ht="30" customHeight="1" x14ac:dyDescent="0.25">
      <c r="A206" s="72">
        <f t="shared" si="19"/>
        <v>198</v>
      </c>
      <c r="B206" s="72"/>
      <c r="C206" s="73"/>
      <c r="D206" s="74" t="str">
        <f t="shared" si="18"/>
        <v/>
      </c>
      <c r="E206" s="75"/>
      <c r="F206" s="76"/>
      <c r="G206" s="76"/>
      <c r="H206" s="76"/>
      <c r="I206" s="77"/>
      <c r="J206" s="78"/>
      <c r="K206" s="79"/>
      <c r="L206" s="80"/>
      <c r="M206" s="81"/>
      <c r="N206" s="82" t="e">
        <f t="shared" si="15"/>
        <v>#VALUE!</v>
      </c>
      <c r="O206" s="83"/>
      <c r="P206" s="83"/>
      <c r="Q206" s="84">
        <f t="shared" si="16"/>
        <v>0</v>
      </c>
      <c r="R206" s="85" t="e">
        <f t="shared" si="17"/>
        <v>#VALUE!</v>
      </c>
    </row>
    <row r="207" spans="1:18" ht="30" customHeight="1" x14ac:dyDescent="0.25">
      <c r="A207" s="72">
        <f t="shared" si="19"/>
        <v>199</v>
      </c>
      <c r="B207" s="72"/>
      <c r="C207" s="73"/>
      <c r="D207" s="74" t="str">
        <f t="shared" si="18"/>
        <v/>
      </c>
      <c r="E207" s="75"/>
      <c r="F207" s="76"/>
      <c r="G207" s="76"/>
      <c r="H207" s="76"/>
      <c r="I207" s="77"/>
      <c r="J207" s="78"/>
      <c r="K207" s="79"/>
      <c r="L207" s="80"/>
      <c r="M207" s="81"/>
      <c r="N207" s="82" t="e">
        <f t="shared" si="15"/>
        <v>#VALUE!</v>
      </c>
      <c r="O207" s="83"/>
      <c r="P207" s="83"/>
      <c r="Q207" s="84">
        <f t="shared" si="16"/>
        <v>0</v>
      </c>
      <c r="R207" s="85" t="e">
        <f t="shared" si="17"/>
        <v>#VALUE!</v>
      </c>
    </row>
    <row r="208" spans="1:18" ht="30" customHeight="1" x14ac:dyDescent="0.25">
      <c r="A208" s="72">
        <f t="shared" si="19"/>
        <v>200</v>
      </c>
      <c r="B208" s="72"/>
      <c r="C208" s="73"/>
      <c r="D208" s="74" t="str">
        <f t="shared" si="18"/>
        <v/>
      </c>
      <c r="E208" s="75"/>
      <c r="F208" s="76"/>
      <c r="G208" s="76"/>
      <c r="H208" s="76"/>
      <c r="I208" s="77"/>
      <c r="J208" s="78"/>
      <c r="K208" s="79"/>
      <c r="L208" s="80"/>
      <c r="M208" s="81"/>
      <c r="N208" s="82" t="e">
        <f t="shared" si="15"/>
        <v>#VALUE!</v>
      </c>
      <c r="O208" s="83"/>
      <c r="P208" s="83"/>
      <c r="Q208" s="84">
        <f t="shared" si="16"/>
        <v>0</v>
      </c>
      <c r="R208" s="85" t="e">
        <f t="shared" si="17"/>
        <v>#VALUE!</v>
      </c>
    </row>
    <row r="209" spans="1:18" ht="30" customHeight="1" x14ac:dyDescent="0.25">
      <c r="A209" s="72">
        <f t="shared" si="19"/>
        <v>201</v>
      </c>
      <c r="B209" s="72"/>
      <c r="C209" s="73"/>
      <c r="D209" s="74" t="str">
        <f t="shared" si="18"/>
        <v/>
      </c>
      <c r="E209" s="75"/>
      <c r="F209" s="76"/>
      <c r="G209" s="76"/>
      <c r="H209" s="76"/>
      <c r="I209" s="77"/>
      <c r="J209" s="78"/>
      <c r="K209" s="79"/>
      <c r="L209" s="80"/>
      <c r="M209" s="81"/>
      <c r="N209" s="82" t="e">
        <f t="shared" si="15"/>
        <v>#VALUE!</v>
      </c>
      <c r="O209" s="83"/>
      <c r="P209" s="83"/>
      <c r="Q209" s="84">
        <f t="shared" si="16"/>
        <v>0</v>
      </c>
      <c r="R209" s="85" t="e">
        <f t="shared" si="17"/>
        <v>#VALUE!</v>
      </c>
    </row>
    <row r="210" spans="1:18" ht="30" customHeight="1" x14ac:dyDescent="0.25">
      <c r="A210" s="72">
        <f t="shared" si="19"/>
        <v>202</v>
      </c>
      <c r="B210" s="72"/>
      <c r="C210" s="73"/>
      <c r="D210" s="74" t="str">
        <f t="shared" si="18"/>
        <v/>
      </c>
      <c r="E210" s="75"/>
      <c r="F210" s="76"/>
      <c r="G210" s="76"/>
      <c r="H210" s="76"/>
      <c r="I210" s="77"/>
      <c r="J210" s="78"/>
      <c r="K210" s="79"/>
      <c r="L210" s="80"/>
      <c r="M210" s="81"/>
      <c r="N210" s="82" t="e">
        <f t="shared" si="15"/>
        <v>#VALUE!</v>
      </c>
      <c r="O210" s="83"/>
      <c r="P210" s="83"/>
      <c r="Q210" s="84">
        <f t="shared" si="16"/>
        <v>0</v>
      </c>
      <c r="R210" s="85" t="e">
        <f t="shared" si="17"/>
        <v>#VALUE!</v>
      </c>
    </row>
    <row r="211" spans="1:18" ht="30" customHeight="1" x14ac:dyDescent="0.25">
      <c r="A211" s="72">
        <f t="shared" si="19"/>
        <v>203</v>
      </c>
      <c r="B211" s="72"/>
      <c r="C211" s="73"/>
      <c r="D211" s="74" t="str">
        <f t="shared" si="18"/>
        <v/>
      </c>
      <c r="E211" s="75"/>
      <c r="F211" s="76"/>
      <c r="G211" s="76"/>
      <c r="H211" s="76"/>
      <c r="I211" s="77"/>
      <c r="J211" s="78"/>
      <c r="K211" s="79"/>
      <c r="L211" s="80"/>
      <c r="M211" s="81"/>
      <c r="N211" s="82" t="e">
        <f t="shared" si="15"/>
        <v>#VALUE!</v>
      </c>
      <c r="O211" s="83"/>
      <c r="P211" s="83"/>
      <c r="Q211" s="84">
        <f t="shared" si="16"/>
        <v>0</v>
      </c>
      <c r="R211" s="85" t="e">
        <f t="shared" si="17"/>
        <v>#VALUE!</v>
      </c>
    </row>
    <row r="212" spans="1:18" ht="30" customHeight="1" x14ac:dyDescent="0.25">
      <c r="A212" s="72">
        <f t="shared" si="19"/>
        <v>204</v>
      </c>
      <c r="B212" s="72"/>
      <c r="C212" s="73"/>
      <c r="D212" s="74" t="str">
        <f t="shared" si="18"/>
        <v/>
      </c>
      <c r="E212" s="75"/>
      <c r="F212" s="76"/>
      <c r="G212" s="76"/>
      <c r="H212" s="76"/>
      <c r="I212" s="77"/>
      <c r="J212" s="78"/>
      <c r="K212" s="79"/>
      <c r="L212" s="80"/>
      <c r="M212" s="81"/>
      <c r="N212" s="82" t="e">
        <f t="shared" si="15"/>
        <v>#VALUE!</v>
      </c>
      <c r="O212" s="83"/>
      <c r="P212" s="83"/>
      <c r="Q212" s="84">
        <f t="shared" si="16"/>
        <v>0</v>
      </c>
      <c r="R212" s="85" t="e">
        <f t="shared" si="17"/>
        <v>#VALUE!</v>
      </c>
    </row>
  </sheetData>
  <autoFilter ref="A8:R206"/>
  <mergeCells count="6">
    <mergeCell ref="A1:R1"/>
    <mergeCell ref="P3:R3"/>
    <mergeCell ref="A4:R4"/>
    <mergeCell ref="D7:I7"/>
    <mergeCell ref="K7:N7"/>
    <mergeCell ref="O7:Q7"/>
  </mergeCells>
  <dataValidations count="1">
    <dataValidation type="list" allowBlank="1" showInputMessage="1" showErrorMessage="1" sqref="C9:C212">
      <formula1>"BPU Portes &amp; portails,BPU Compresseurs,BPU Levage,BPU Station carburant,BPU Location matériel"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&amp;C&amp;F - &amp;A&amp;R&amp;D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Aide - Lisez moi</vt:lpstr>
      <vt:lpstr>PAGE DE GARDE</vt:lpstr>
      <vt:lpstr>BPU Portes &amp; Portails</vt:lpstr>
      <vt:lpstr>BPU Compresseurs</vt:lpstr>
      <vt:lpstr>BPU Levage</vt:lpstr>
      <vt:lpstr>BPU Station carburant</vt:lpstr>
      <vt:lpstr>BPU Location de matériel</vt:lpstr>
      <vt:lpstr>COEFFICIENTS</vt:lpstr>
      <vt:lpstr>CréationPrixNouveaux TOUS</vt:lpstr>
      <vt:lpstr>BPU</vt:lpstr>
      <vt:lpstr>'CréationPrixNouveaux TOUS'!Impression_des_titres</vt:lpstr>
      <vt:lpstr>'CréationPrixNouveaux TOUS'!Zone_d_impression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2025-02-27T10:20:23Z</dcterms:created>
  <dcterms:modified xsi:type="dcterms:W3CDTF">2025-02-27T13:57:28Z</dcterms:modified>
</cp:coreProperties>
</file>