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0_RVC\ACTIVITES\0_SAP\MARCHES\PCO1\Marchés 2025\25PRNS018-Nouâtre-Gien_V2\docs modifiables\"/>
    </mc:Choice>
  </mc:AlternateContent>
  <bookViews>
    <workbookView xWindow="0" yWindow="0" windowWidth="23040" windowHeight="9345" tabRatio="876" firstSheet="3" activeTab="3"/>
  </bookViews>
  <sheets>
    <sheet name="DQE Lot n°2 - IDF IOTA" sheetId="18" state="hidden" r:id="rId1"/>
    <sheet name="DQE Lot n°7 - Toulon ICPE" sheetId="23" state="hidden" r:id="rId2"/>
    <sheet name="DQE Lot n°8 - Toulon IOTA" sheetId="24" state="hidden" r:id="rId3"/>
    <sheet name="DPGF" sheetId="27" r:id="rId4"/>
    <sheet name="DQE Lot n°10 - Bordeaux IOTA" sheetId="10" state="hidden" r:id="rId5"/>
    <sheet name="DQE Lot n°13 - Brest ICPE" sheetId="15" state="hidden" r:id="rId6"/>
    <sheet name="DQE Lot n°14 - Brest IOTA" sheetId="16" state="hidden" r:id="rId7"/>
  </sheets>
  <definedNames>
    <definedName name="_xlnm.Print_Area" localSheetId="3">DPGF!$A$1:$F$14</definedName>
    <definedName name="_xlnm.Print_Area" localSheetId="4">'DQE Lot n°10 - Bordeaux IOTA'!$A$1:$L$19</definedName>
    <definedName name="_xlnm.Print_Area" localSheetId="5">'DQE Lot n°13 - Brest ICPE'!$A$1:$L$19</definedName>
    <definedName name="_xlnm.Print_Area" localSheetId="6">'DQE Lot n°14 - Brest IOTA'!$A$1:$L$19</definedName>
    <definedName name="_xlnm.Print_Area" localSheetId="0">'DQE Lot n°2 - IDF IOTA'!$A$1:$L$19</definedName>
    <definedName name="_xlnm.Print_Area" localSheetId="1">'DQE Lot n°7 - Toulon ICPE'!$A$1:$L$19</definedName>
    <definedName name="_xlnm.Print_Area" localSheetId="2">'DQE Lot n°8 - Toulon IOTA'!$A$1:$L$19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27" l="1"/>
  <c r="H16" i="15" l="1"/>
  <c r="H15" i="15"/>
  <c r="H14" i="15"/>
  <c r="H13" i="15"/>
  <c r="H12" i="15"/>
  <c r="H11" i="15"/>
  <c r="H10" i="15"/>
  <c r="H9" i="15"/>
  <c r="H8" i="15"/>
  <c r="H7" i="15"/>
  <c r="H6" i="15"/>
  <c r="H5" i="15"/>
  <c r="H4" i="15"/>
  <c r="H16" i="23"/>
  <c r="H15" i="23"/>
  <c r="H14" i="23"/>
  <c r="H13" i="23"/>
  <c r="H12" i="23"/>
  <c r="H11" i="23"/>
  <c r="H10" i="23"/>
  <c r="H9" i="23"/>
  <c r="H8" i="23"/>
  <c r="H7" i="23"/>
  <c r="H6" i="23"/>
  <c r="H5" i="23"/>
  <c r="H4" i="23"/>
  <c r="H16" i="16"/>
  <c r="L16" i="16" s="1"/>
  <c r="H15" i="16"/>
  <c r="L15" i="16" s="1"/>
  <c r="H14" i="16"/>
  <c r="L14" i="16" s="1"/>
  <c r="H13" i="16"/>
  <c r="L13" i="16" s="1"/>
  <c r="H12" i="16"/>
  <c r="L12" i="16" s="1"/>
  <c r="H11" i="16"/>
  <c r="L11" i="16" s="1"/>
  <c r="H10" i="16"/>
  <c r="L10" i="16" s="1"/>
  <c r="H9" i="16"/>
  <c r="L9" i="16" s="1"/>
  <c r="H8" i="16"/>
  <c r="L8" i="16" s="1"/>
  <c r="H7" i="16"/>
  <c r="L7" i="16" s="1"/>
  <c r="H6" i="16"/>
  <c r="L6" i="16" s="1"/>
  <c r="H5" i="16"/>
  <c r="L5" i="16" s="1"/>
  <c r="H4" i="16"/>
  <c r="L4" i="16" s="1"/>
  <c r="H5" i="24"/>
  <c r="L5" i="24" s="1"/>
  <c r="H6" i="24"/>
  <c r="L6" i="24" s="1"/>
  <c r="H7" i="24"/>
  <c r="L7" i="24" s="1"/>
  <c r="H8" i="24"/>
  <c r="L8" i="24" s="1"/>
  <c r="H9" i="24"/>
  <c r="L9" i="24" s="1"/>
  <c r="H10" i="24"/>
  <c r="L10" i="24" s="1"/>
  <c r="H11" i="24"/>
  <c r="L11" i="24" s="1"/>
  <c r="H12" i="24"/>
  <c r="L12" i="24" s="1"/>
  <c r="H13" i="24"/>
  <c r="L13" i="24" s="1"/>
  <c r="H14" i="24"/>
  <c r="L14" i="24" s="1"/>
  <c r="H15" i="24"/>
  <c r="L15" i="24" s="1"/>
  <c r="H16" i="24"/>
  <c r="L16" i="24" s="1"/>
  <c r="H4" i="24"/>
  <c r="L4" i="24" s="1"/>
  <c r="J5" i="16" l="1"/>
  <c r="K5" i="16"/>
  <c r="J6" i="16"/>
  <c r="K6" i="16"/>
  <c r="J7" i="16"/>
  <c r="K7" i="16"/>
  <c r="J8" i="16"/>
  <c r="K8" i="16"/>
  <c r="J9" i="16"/>
  <c r="K9" i="16"/>
  <c r="J10" i="16"/>
  <c r="K10" i="16"/>
  <c r="J11" i="16"/>
  <c r="K11" i="16"/>
  <c r="J12" i="16"/>
  <c r="K12" i="16"/>
  <c r="J13" i="16"/>
  <c r="K13" i="16"/>
  <c r="J14" i="16"/>
  <c r="K14" i="16"/>
  <c r="J15" i="16"/>
  <c r="K15" i="16"/>
  <c r="J16" i="16"/>
  <c r="K16" i="16"/>
  <c r="K4" i="16"/>
  <c r="J4" i="16"/>
  <c r="J5" i="15"/>
  <c r="K5" i="15"/>
  <c r="J6" i="15"/>
  <c r="K6" i="15"/>
  <c r="L6" i="15" s="1"/>
  <c r="J7" i="15"/>
  <c r="K7" i="15"/>
  <c r="J8" i="15"/>
  <c r="K8" i="15"/>
  <c r="J9" i="15"/>
  <c r="K9" i="15"/>
  <c r="J10" i="15"/>
  <c r="K10" i="15"/>
  <c r="L10" i="15" s="1"/>
  <c r="J11" i="15"/>
  <c r="K11" i="15"/>
  <c r="J12" i="15"/>
  <c r="K12" i="15"/>
  <c r="J13" i="15"/>
  <c r="K13" i="15"/>
  <c r="J14" i="15"/>
  <c r="K14" i="15"/>
  <c r="J15" i="15"/>
  <c r="K15" i="15"/>
  <c r="J16" i="15"/>
  <c r="K16" i="15"/>
  <c r="K4" i="15"/>
  <c r="J4" i="15"/>
  <c r="H5" i="10"/>
  <c r="L5" i="10" s="1"/>
  <c r="H6" i="10"/>
  <c r="L6" i="10" s="1"/>
  <c r="H7" i="10"/>
  <c r="L7" i="10" s="1"/>
  <c r="H8" i="10"/>
  <c r="L8" i="10" s="1"/>
  <c r="H9" i="10"/>
  <c r="L9" i="10" s="1"/>
  <c r="H10" i="10"/>
  <c r="L10" i="10" s="1"/>
  <c r="H11" i="10"/>
  <c r="L11" i="10" s="1"/>
  <c r="H12" i="10"/>
  <c r="L12" i="10" s="1"/>
  <c r="H13" i="10"/>
  <c r="L13" i="10" s="1"/>
  <c r="H14" i="10"/>
  <c r="L14" i="10" s="1"/>
  <c r="H15" i="10"/>
  <c r="L15" i="10" s="1"/>
  <c r="H16" i="10"/>
  <c r="L16" i="10" s="1"/>
  <c r="J5" i="10"/>
  <c r="K5" i="10"/>
  <c r="J6" i="10"/>
  <c r="K6" i="10"/>
  <c r="J7" i="10"/>
  <c r="K7" i="10"/>
  <c r="J8" i="10"/>
  <c r="K8" i="10"/>
  <c r="J9" i="10"/>
  <c r="K9" i="10"/>
  <c r="J10" i="10"/>
  <c r="K10" i="10"/>
  <c r="J11" i="10"/>
  <c r="K11" i="10"/>
  <c r="J12" i="10"/>
  <c r="K12" i="10"/>
  <c r="J13" i="10"/>
  <c r="K13" i="10"/>
  <c r="J14" i="10"/>
  <c r="K14" i="10"/>
  <c r="J15" i="10"/>
  <c r="K15" i="10"/>
  <c r="J16" i="10"/>
  <c r="K16" i="10"/>
  <c r="K4" i="10"/>
  <c r="J4" i="10"/>
  <c r="H4" i="10"/>
  <c r="L4" i="10" s="1"/>
  <c r="J5" i="24"/>
  <c r="K5" i="24"/>
  <c r="J6" i="24"/>
  <c r="K6" i="24"/>
  <c r="J7" i="24"/>
  <c r="K7" i="24"/>
  <c r="J8" i="24"/>
  <c r="K8" i="24"/>
  <c r="J9" i="24"/>
  <c r="K9" i="24"/>
  <c r="J10" i="24"/>
  <c r="K10" i="24"/>
  <c r="J11" i="24"/>
  <c r="K11" i="24"/>
  <c r="J12" i="24"/>
  <c r="K12" i="24"/>
  <c r="J13" i="24"/>
  <c r="K13" i="24"/>
  <c r="J14" i="24"/>
  <c r="K14" i="24"/>
  <c r="J15" i="24"/>
  <c r="K15" i="24"/>
  <c r="J16" i="24"/>
  <c r="K16" i="24"/>
  <c r="K4" i="24"/>
  <c r="J4" i="24"/>
  <c r="J5" i="23"/>
  <c r="K5" i="23"/>
  <c r="J6" i="23"/>
  <c r="K6" i="23"/>
  <c r="J7" i="23"/>
  <c r="K7" i="23"/>
  <c r="J8" i="23"/>
  <c r="K8" i="23"/>
  <c r="J9" i="23"/>
  <c r="K9" i="23"/>
  <c r="J10" i="23"/>
  <c r="K10" i="23"/>
  <c r="J11" i="23"/>
  <c r="K11" i="23"/>
  <c r="J12" i="23"/>
  <c r="K12" i="23"/>
  <c r="J13" i="23"/>
  <c r="K13" i="23"/>
  <c r="J14" i="23"/>
  <c r="K14" i="23"/>
  <c r="J15" i="23"/>
  <c r="K15" i="23"/>
  <c r="J16" i="23"/>
  <c r="K16" i="23"/>
  <c r="K4" i="23"/>
  <c r="J4" i="23"/>
  <c r="K5" i="18"/>
  <c r="K6" i="18"/>
  <c r="K8" i="18"/>
  <c r="K9" i="18"/>
  <c r="K10" i="18"/>
  <c r="K11" i="18"/>
  <c r="K12" i="18"/>
  <c r="K13" i="18"/>
  <c r="K14" i="18"/>
  <c r="K15" i="18"/>
  <c r="K16" i="18"/>
  <c r="K4" i="18"/>
  <c r="J5" i="18"/>
  <c r="J6" i="18"/>
  <c r="J8" i="18"/>
  <c r="J9" i="18"/>
  <c r="J10" i="18"/>
  <c r="J11" i="18"/>
  <c r="J12" i="18"/>
  <c r="J13" i="18"/>
  <c r="J14" i="18"/>
  <c r="J15" i="18"/>
  <c r="J16" i="18"/>
  <c r="J4" i="18"/>
  <c r="H5" i="18"/>
  <c r="H6" i="18"/>
  <c r="H8" i="18"/>
  <c r="H9" i="18"/>
  <c r="H10" i="18"/>
  <c r="H11" i="18"/>
  <c r="H12" i="18"/>
  <c r="H13" i="18"/>
  <c r="H14" i="18"/>
  <c r="H15" i="18"/>
  <c r="H16" i="18"/>
  <c r="H4" i="18"/>
  <c r="L7" i="23" l="1"/>
  <c r="L15" i="15"/>
  <c r="L11" i="15"/>
  <c r="L15" i="23"/>
  <c r="L11" i="23"/>
  <c r="L9" i="23"/>
  <c r="L4" i="23"/>
  <c r="J17" i="24"/>
  <c r="J17" i="10"/>
  <c r="J17" i="15"/>
  <c r="L16" i="15"/>
  <c r="L12" i="15"/>
  <c r="K17" i="16"/>
  <c r="J17" i="16"/>
  <c r="J17" i="23"/>
  <c r="L12" i="23"/>
  <c r="L8" i="23"/>
  <c r="L4" i="15"/>
  <c r="L13" i="15"/>
  <c r="L7" i="15"/>
  <c r="L14" i="15"/>
  <c r="L5" i="15"/>
  <c r="K17" i="15"/>
  <c r="L9" i="15"/>
  <c r="L8" i="15"/>
  <c r="K17" i="23"/>
  <c r="L10" i="23"/>
  <c r="L16" i="23"/>
  <c r="L14" i="23"/>
  <c r="L5" i="23"/>
  <c r="L13" i="23"/>
  <c r="L6" i="23"/>
  <c r="K17" i="10"/>
  <c r="K17" i="24"/>
  <c r="F13" i="27" l="1"/>
  <c r="F14" i="27" s="1"/>
  <c r="K18" i="24"/>
  <c r="K19" i="24" s="1"/>
  <c r="J18" i="23"/>
  <c r="J19" i="23" s="1"/>
  <c r="J18" i="16"/>
  <c r="J19" i="16" s="1"/>
  <c r="K18" i="10"/>
  <c r="K19" i="10" s="1"/>
  <c r="K18" i="23"/>
  <c r="K19" i="23" s="1"/>
  <c r="K18" i="16"/>
  <c r="K19" i="16" s="1"/>
  <c r="J18" i="10"/>
  <c r="J19" i="10" s="1"/>
  <c r="J18" i="24"/>
  <c r="J19" i="24" s="1"/>
  <c r="K18" i="15"/>
  <c r="K19" i="15" s="1"/>
  <c r="J18" i="15"/>
  <c r="J19" i="15" s="1"/>
  <c r="L17" i="24" l="1"/>
  <c r="L17" i="23" l="1"/>
  <c r="L18" i="23" s="1"/>
  <c r="L18" i="24"/>
  <c r="L19" i="24" s="1"/>
  <c r="L19" i="23" l="1"/>
  <c r="L16" i="18" l="1"/>
  <c r="L15" i="18"/>
  <c r="L14" i="18"/>
  <c r="L13" i="18"/>
  <c r="L12" i="18"/>
  <c r="L11" i="18"/>
  <c r="L10" i="18"/>
  <c r="L9" i="18"/>
  <c r="L8" i="18"/>
  <c r="L6" i="18"/>
  <c r="L5" i="18"/>
  <c r="L4" i="18"/>
  <c r="L17" i="16" l="1"/>
  <c r="L17" i="15"/>
  <c r="L18" i="16" l="1"/>
  <c r="L19" i="16" s="1"/>
  <c r="L18" i="15"/>
  <c r="L19" i="15" s="1"/>
  <c r="L17" i="10" l="1"/>
  <c r="L18" i="10" s="1"/>
  <c r="L19" i="10" s="1"/>
  <c r="K7" i="18" l="1"/>
  <c r="K17" i="18" s="1"/>
  <c r="J7" i="18"/>
  <c r="J17" i="18" s="1"/>
  <c r="H7" i="18"/>
  <c r="L7" i="18" s="1"/>
  <c r="L17" i="18" s="1"/>
  <c r="J20" i="18" l="1"/>
  <c r="J18" i="18"/>
  <c r="J19" i="18" s="1"/>
  <c r="L18" i="18"/>
  <c r="L19" i="18" s="1"/>
  <c r="K18" i="18"/>
  <c r="K19" i="18" s="1"/>
</calcChain>
</file>

<file path=xl/sharedStrings.xml><?xml version="1.0" encoding="utf-8"?>
<sst xmlns="http://schemas.openxmlformats.org/spreadsheetml/2006/main" count="382" uniqueCount="59">
  <si>
    <t>LOT N°2 - IDF IOTA</t>
  </si>
  <si>
    <t>Désignation</t>
  </si>
  <si>
    <t>Art. du CCTP</t>
  </si>
  <si>
    <t>unité</t>
  </si>
  <si>
    <t>Unité d’œuvre forfaitaire en € HT</t>
  </si>
  <si>
    <t>Quantité</t>
  </si>
  <si>
    <t>TOTAL  en € HT</t>
  </si>
  <si>
    <t>Prestations</t>
  </si>
  <si>
    <t>OXAND</t>
  </si>
  <si>
    <t>APAVE</t>
  </si>
  <si>
    <t>Réunion prépartoire conforme à l'article 2.3.2</t>
  </si>
  <si>
    <t>2.3.2</t>
  </si>
  <si>
    <t>1 réunion</t>
  </si>
  <si>
    <t>Réunion intermédiaire conforme à l'article 2.3.2</t>
  </si>
  <si>
    <t>Réunion de synthèse conforme à l'article 2.3.2</t>
  </si>
  <si>
    <t>Réalisation d'un rapport complémentaire d'audit conforme aux articles 3.1 et 4-1-1 du CCTP.</t>
  </si>
  <si>
    <t>3.1 et 4.1.1</t>
  </si>
  <si>
    <t>1 document par site</t>
  </si>
  <si>
    <t>Réalisation d'un programme de travaux conforme aux articles 3.2 et 4.1.2 du CCTP.</t>
  </si>
  <si>
    <t>3.2 et 4.1.2</t>
  </si>
  <si>
    <t>Réalisation d'un programme d'exploitation conforme aux articles 3.3 et 4-1-3 du CCTP.</t>
  </si>
  <si>
    <t>3.4 et 4.1.4</t>
  </si>
  <si>
    <t>Rédaction de pièces techniques en vue d'un marché de travaux conformes aux articles 3.4 et 4-1-4 du CCTP.</t>
  </si>
  <si>
    <t>3.5 et 4.1.5</t>
  </si>
  <si>
    <t>1 CCTP + 1 DQE + 1jeu de plans + 1 BPU</t>
  </si>
  <si>
    <t>Rédaction de pièces techniques en vue d'un contrat de maintenance conformes aux articles 3.5 et 4-1-5 du CCTP.</t>
  </si>
  <si>
    <t>Rédaction de pièces techniques en vue d'un dossier  de changement d'exploitant conformes aux articles 3.6 et 4-1-6 du CCTP.</t>
  </si>
  <si>
    <t>3.6 et 4.1.6</t>
  </si>
  <si>
    <t xml:space="preserve">Déplacement  aller retour tous frais compris (quel que soit le nombre de personnes), sur un site visité, se situant à moins de 400 km du siège ou de l'antennedu titulaire, le ou la plus proche. </t>
  </si>
  <si>
    <t>2.4</t>
  </si>
  <si>
    <t>1 déplacement par visite de site</t>
  </si>
  <si>
    <t xml:space="preserve">Déplacement  aller retour tous frais compris (quel que soit le nombre de personnes), sur un site visité, se situant entre 401 et 800 km du siège ou de l'antennedu titulaire, le ou la plus proche. </t>
  </si>
  <si>
    <t xml:space="preserve">Déplacement  aller retour tous frais compris (quel que soit le nombre de personnes), sur un site visité, se situant entre 801 et 1200 km du siège ou de l'antennedu titulaire, le ou la plus proche. </t>
  </si>
  <si>
    <t xml:space="preserve">Déplacement  aller retour tous frais compris (quel que soit le nombre de personnes), sur un site visité, se situant en Corse. </t>
  </si>
  <si>
    <t>Total HT</t>
  </si>
  <si>
    <t>TVA 20%</t>
  </si>
  <si>
    <t>Total TTC</t>
  </si>
  <si>
    <t>LOT N°7 - Toulon ICPE</t>
  </si>
  <si>
    <t>Réalisation d'un rapport d'audit conforme aux articles 3.1 et 4-1-1 du CCTP.</t>
  </si>
  <si>
    <t>LOT N°8 - Toulon IOTA</t>
  </si>
  <si>
    <t>LOT N°10 - Bordeaux IOTA</t>
  </si>
  <si>
    <t>LOT N°13 - Brest ICPE</t>
  </si>
  <si>
    <t>LOT N°14 - Brest IOTA</t>
  </si>
  <si>
    <t>F</t>
  </si>
  <si>
    <t>Réunion de démarrage et réunion de restitution à Nouâtre (y compris déplacements et rédaction des comptes rendus)</t>
  </si>
  <si>
    <t>Réunion de démarrage et réunion de restitution à Gien  (y compris déplacements et rédaction des comptes rendus)</t>
  </si>
  <si>
    <t>Montant 
en € HT</t>
  </si>
  <si>
    <t>N°</t>
  </si>
  <si>
    <t>Audit des installations du site de Nouatre (y compris déplacements)</t>
  </si>
  <si>
    <t>3.1</t>
  </si>
  <si>
    <t>3.2</t>
  </si>
  <si>
    <t>Chiffrage détaillé des actions, études et travaux de mise en conformité identifiés lors de l'audit du site de Nouâtre</t>
  </si>
  <si>
    <t>Réalisation d'un rapport d'audit de conformité et de chiffrage, des installations du site de Nouâtre</t>
  </si>
  <si>
    <t>3.3 et 4</t>
  </si>
  <si>
    <t>3.3.2</t>
  </si>
  <si>
    <t>Audit des installations du site de Gien et de son annexe de Nevoy (y compris déplacements)</t>
  </si>
  <si>
    <t xml:space="preserve">Audit de conformité et chiffrage des actions études et travaux de mise en conformité
des ICPE et IOTA du site de Nouâtre et des ICPE/IOTA du site de Gien </t>
  </si>
  <si>
    <t>Chiffrage détaillé des actions, études et travaux de mise en conformité identifiés lors de l'audit du site de Gien</t>
  </si>
  <si>
    <t>Réalisation d'un rapport d'audit de conformité et de chiffrage,  des installations du site de Gien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</si>
</sst>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5" formatCode="_-* #,##0\ &quot;€&quot;_-;\-* #,##0\ &quot;€&quot;_-;_-* &quot;-&quot;??\ &quot;€&quot;_-;_-@_-"/>
    <numFmt numFmtId="166" formatCode="#,##0.00\ &quot;€&quot;"/>
  </numFmts>
  <fonts count="8" x14ac:knownFonts="1">
    <font>
      <sz val="11"/>
      <color theme="1"/>
      <name val="Calibri"/>
      <family val="2"/>
      <scheme val="minor"/>
    </font>
    <font>
      <sz val="12"/>
      <color theme="1"/>
      <name val="Times New Roman"/>
      <family val="1"/>
    </font>
    <font>
      <i/>
      <sz val="12"/>
      <color theme="1"/>
      <name val="Times New Roman"/>
      <family val="1"/>
    </font>
    <font>
      <b/>
      <sz val="12"/>
      <color theme="1"/>
      <name val="Times New Roman"/>
      <family val="1"/>
    </font>
    <font>
      <b/>
      <sz val="14"/>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5" fillId="0" borderId="0" applyFont="0" applyFill="0" applyBorder="0" applyAlignment="0" applyProtection="0"/>
  </cellStyleXfs>
  <cellXfs count="45">
    <xf numFmtId="0" fontId="0" fillId="0" borderId="0" xfId="0"/>
    <xf numFmtId="0" fontId="0" fillId="0" borderId="0" xfId="0" applyAlignment="1">
      <alignment horizontal="left" vertical="top"/>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 fontId="2" fillId="0" borderId="1" xfId="0" applyNumberFormat="1" applyFont="1" applyBorder="1" applyAlignment="1">
      <alignment horizontal="center" vertical="center" wrapText="1"/>
    </xf>
    <xf numFmtId="0" fontId="0" fillId="0" borderId="3" xfId="0" applyBorder="1"/>
    <xf numFmtId="164" fontId="0" fillId="0" borderId="1" xfId="0" applyNumberFormat="1" applyBorder="1" applyAlignment="1">
      <alignment horizontal="center"/>
    </xf>
    <xf numFmtId="0" fontId="1" fillId="0" borderId="0" xfId="0" applyFont="1" applyAlignment="1">
      <alignment horizontal="left" vertical="top" wrapText="1"/>
    </xf>
    <xf numFmtId="0" fontId="2" fillId="0" borderId="0" xfId="0" applyFont="1" applyAlignment="1">
      <alignment horizontal="center" vertical="center" wrapText="1"/>
    </xf>
    <xf numFmtId="0" fontId="0" fillId="0" borderId="1" xfId="0" applyBorder="1" applyAlignment="1">
      <alignment horizontal="center" vertical="center"/>
    </xf>
    <xf numFmtId="0" fontId="3" fillId="0" borderId="5" xfId="0" applyFont="1" applyBorder="1" applyAlignment="1">
      <alignment horizontal="center" vertical="center" wrapText="1"/>
    </xf>
    <xf numFmtId="0" fontId="1" fillId="0" borderId="3" xfId="0" applyFont="1" applyBorder="1" applyAlignment="1">
      <alignment horizontal="center" vertical="center" wrapText="1"/>
    </xf>
    <xf numFmtId="164"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6" fontId="0" fillId="0" borderId="1" xfId="0" applyNumberFormat="1" applyBorder="1" applyAlignment="1">
      <alignment horizontal="center"/>
    </xf>
    <xf numFmtId="0" fontId="0" fillId="0" borderId="3" xfId="0" applyBorder="1" applyAlignment="1">
      <alignment horizontal="center"/>
    </xf>
    <xf numFmtId="0" fontId="0" fillId="0" borderId="0" xfId="0" applyAlignment="1">
      <alignment horizontal="center"/>
    </xf>
    <xf numFmtId="165" fontId="1" fillId="0" borderId="1" xfId="1" applyNumberFormat="1" applyFont="1" applyBorder="1" applyAlignment="1">
      <alignment horizontal="center" vertical="center" wrapText="1"/>
    </xf>
    <xf numFmtId="166" fontId="3" fillId="0" borderId="5" xfId="0" applyNumberFormat="1" applyFont="1" applyBorder="1" applyAlignment="1">
      <alignment horizontal="center" vertical="center" wrapText="1"/>
    </xf>
    <xf numFmtId="166" fontId="0" fillId="0" borderId="0" xfId="0" applyNumberFormat="1" applyAlignment="1">
      <alignment horizontal="center"/>
    </xf>
    <xf numFmtId="0" fontId="1" fillId="0" borderId="4" xfId="0" applyFont="1" applyBorder="1" applyAlignment="1">
      <alignment horizontal="center" vertical="center" wrapText="1"/>
    </xf>
    <xf numFmtId="164" fontId="1" fillId="0" borderId="3" xfId="0" applyNumberFormat="1" applyFont="1" applyBorder="1" applyAlignment="1">
      <alignment horizontal="right" vertical="center" wrapText="1"/>
    </xf>
    <xf numFmtId="164" fontId="3" fillId="0" borderId="2" xfId="0" applyNumberFormat="1" applyFont="1" applyBorder="1" applyAlignment="1">
      <alignment horizontal="center" vertical="center" wrapText="1"/>
    </xf>
    <xf numFmtId="164" fontId="0" fillId="0" borderId="2" xfId="0" applyNumberFormat="1" applyBorder="1" applyAlignment="1">
      <alignment horizontal="center"/>
    </xf>
    <xf numFmtId="166" fontId="0" fillId="0" borderId="1" xfId="0" applyNumberFormat="1" applyBorder="1" applyAlignment="1">
      <alignment horizontal="center" vertical="center"/>
    </xf>
    <xf numFmtId="0" fontId="1" fillId="0" borderId="2" xfId="0" applyFont="1" applyBorder="1" applyAlignment="1">
      <alignment horizontal="center" vertical="center" wrapText="1"/>
    </xf>
    <xf numFmtId="0" fontId="0" fillId="0" borderId="2" xfId="0" applyBorder="1"/>
    <xf numFmtId="165" fontId="1" fillId="0" borderId="1" xfId="1" applyNumberFormat="1" applyFont="1" applyBorder="1" applyAlignment="1">
      <alignment horizontal="justify" vertical="center" wrapText="1"/>
    </xf>
    <xf numFmtId="165" fontId="3" fillId="0" borderId="1" xfId="1" applyNumberFormat="1" applyFont="1" applyBorder="1" applyAlignment="1">
      <alignment horizontal="center" vertical="center" wrapText="1"/>
    </xf>
    <xf numFmtId="165" fontId="0" fillId="0" borderId="1" xfId="1" applyNumberFormat="1" applyFont="1" applyBorder="1" applyAlignment="1">
      <alignment horizontal="center"/>
    </xf>
    <xf numFmtId="165" fontId="0" fillId="0" borderId="1" xfId="1" applyNumberFormat="1" applyFont="1" applyBorder="1" applyAlignment="1">
      <alignment horizontal="center" vertical="center"/>
    </xf>
    <xf numFmtId="165" fontId="1" fillId="0" borderId="1" xfId="1" applyNumberFormat="1" applyFont="1" applyBorder="1" applyAlignment="1">
      <alignment horizontal="righ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166" fontId="6" fillId="0" borderId="1" xfId="0" applyNumberFormat="1" applyFont="1" applyBorder="1" applyAlignment="1">
      <alignment horizontal="center"/>
    </xf>
    <xf numFmtId="14" fontId="2" fillId="0" borderId="1" xfId="0" applyNumberFormat="1" applyFont="1" applyBorder="1" applyAlignment="1">
      <alignment horizontal="center" vertical="center" wrapText="1"/>
    </xf>
    <xf numFmtId="0" fontId="1" fillId="0" borderId="4" xfId="0" applyFont="1" applyBorder="1" applyAlignment="1">
      <alignment horizontal="left" vertical="top" wrapText="1"/>
    </xf>
    <xf numFmtId="0" fontId="1" fillId="0" borderId="2" xfId="0" applyFont="1" applyBorder="1" applyAlignment="1">
      <alignment horizontal="left" vertical="top"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7" fillId="0" borderId="3"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zoomScale="55" zoomScaleNormal="55" workbookViewId="0">
      <selection activeCell="I23" sqref="I23"/>
    </sheetView>
  </sheetViews>
  <sheetFormatPr baseColWidth="10" defaultColWidth="9.140625" defaultRowHeight="15" x14ac:dyDescent="0.25"/>
  <cols>
    <col min="2" max="2" width="9.85546875" style="1" customWidth="1"/>
    <col min="3" max="3" width="49.5703125" style="1" customWidth="1"/>
    <col min="4" max="4" width="8.28515625" customWidth="1"/>
    <col min="5" max="5" width="14.5703125" customWidth="1"/>
    <col min="6" max="7" width="14.5703125" style="16" customWidth="1"/>
    <col min="8" max="8" width="15.28515625" style="16" customWidth="1"/>
    <col min="9" max="9" width="10.28515625" style="16" customWidth="1"/>
    <col min="10" max="11" width="15.7109375" style="16" customWidth="1"/>
    <col min="12" max="12" width="16.42578125" style="16" customWidth="1"/>
  </cols>
  <sheetData>
    <row r="1" spans="1:12" ht="36" customHeight="1" x14ac:dyDescent="0.25">
      <c r="B1" s="38" t="s">
        <v>0</v>
      </c>
      <c r="C1" s="38"/>
      <c r="D1" s="38"/>
      <c r="E1" s="38"/>
      <c r="F1" s="38"/>
      <c r="G1" s="38"/>
      <c r="H1" s="38"/>
      <c r="I1" s="38"/>
      <c r="J1" s="38"/>
      <c r="K1" s="38"/>
      <c r="L1" s="39"/>
    </row>
    <row r="2" spans="1:12" ht="58.5" customHeight="1" x14ac:dyDescent="0.25">
      <c r="B2" s="40" t="s">
        <v>1</v>
      </c>
      <c r="C2" s="40"/>
      <c r="D2" s="40" t="s">
        <v>2</v>
      </c>
      <c r="E2" s="40" t="s">
        <v>3</v>
      </c>
      <c r="F2" s="32" t="s">
        <v>4</v>
      </c>
      <c r="G2" s="32" t="s">
        <v>4</v>
      </c>
      <c r="H2" s="40" t="s">
        <v>4</v>
      </c>
      <c r="I2" s="40" t="s">
        <v>5</v>
      </c>
      <c r="J2" s="10" t="s">
        <v>6</v>
      </c>
      <c r="K2" s="10" t="s">
        <v>6</v>
      </c>
      <c r="L2" s="40" t="s">
        <v>6</v>
      </c>
    </row>
    <row r="3" spans="1:12" ht="25.5" customHeight="1" x14ac:dyDescent="0.25">
      <c r="A3" s="9"/>
      <c r="B3" s="41" t="s">
        <v>7</v>
      </c>
      <c r="C3" s="42"/>
      <c r="D3" s="40"/>
      <c r="E3" s="40"/>
      <c r="F3" s="32" t="s">
        <v>8</v>
      </c>
      <c r="G3" s="32" t="s">
        <v>9</v>
      </c>
      <c r="H3" s="40"/>
      <c r="I3" s="40"/>
      <c r="J3" s="32" t="s">
        <v>8</v>
      </c>
      <c r="K3" s="32" t="s">
        <v>9</v>
      </c>
      <c r="L3" s="40"/>
    </row>
    <row r="4" spans="1:12" ht="34.5" customHeight="1" x14ac:dyDescent="0.25">
      <c r="A4" s="9">
        <v>1</v>
      </c>
      <c r="B4" s="36" t="s">
        <v>10</v>
      </c>
      <c r="C4" s="37"/>
      <c r="D4" s="3" t="s">
        <v>11</v>
      </c>
      <c r="E4" s="2" t="s">
        <v>12</v>
      </c>
      <c r="F4" s="17">
        <v>375</v>
      </c>
      <c r="G4" s="17">
        <v>450</v>
      </c>
      <c r="H4" s="12">
        <f>SUM(F4:G4)</f>
        <v>825</v>
      </c>
      <c r="I4" s="2">
        <v>0</v>
      </c>
      <c r="J4" s="13">
        <f>F4*I4</f>
        <v>0</v>
      </c>
      <c r="K4" s="13">
        <f>G4*I4</f>
        <v>0</v>
      </c>
      <c r="L4" s="13">
        <f>H4*I4</f>
        <v>0</v>
      </c>
    </row>
    <row r="5" spans="1:12" ht="32.25" customHeight="1" x14ac:dyDescent="0.25">
      <c r="A5" s="9">
        <v>2</v>
      </c>
      <c r="B5" s="36" t="s">
        <v>13</v>
      </c>
      <c r="C5" s="37"/>
      <c r="D5" s="3" t="s">
        <v>11</v>
      </c>
      <c r="E5" s="2" t="s">
        <v>12</v>
      </c>
      <c r="F5" s="17">
        <v>375</v>
      </c>
      <c r="G5" s="17">
        <v>450</v>
      </c>
      <c r="H5" s="12">
        <f t="shared" ref="H5:H16" si="0">SUM(F5:G5)</f>
        <v>825</v>
      </c>
      <c r="I5" s="2">
        <v>0</v>
      </c>
      <c r="J5" s="13">
        <f t="shared" ref="J5:J16" si="1">F5*I5</f>
        <v>0</v>
      </c>
      <c r="K5" s="13">
        <f t="shared" ref="K5:K16" si="2">G5*I5</f>
        <v>0</v>
      </c>
      <c r="L5" s="13">
        <f>H5*I5</f>
        <v>0</v>
      </c>
    </row>
    <row r="6" spans="1:12" ht="37.5" customHeight="1" x14ac:dyDescent="0.25">
      <c r="A6" s="9">
        <v>3</v>
      </c>
      <c r="B6" s="36" t="s">
        <v>14</v>
      </c>
      <c r="C6" s="37"/>
      <c r="D6" s="3" t="s">
        <v>11</v>
      </c>
      <c r="E6" s="2" t="s">
        <v>12</v>
      </c>
      <c r="F6" s="17">
        <v>1750</v>
      </c>
      <c r="G6" s="17">
        <v>450</v>
      </c>
      <c r="H6" s="12">
        <f t="shared" si="0"/>
        <v>2200</v>
      </c>
      <c r="I6" s="2">
        <v>0</v>
      </c>
      <c r="J6" s="13">
        <f t="shared" si="1"/>
        <v>0</v>
      </c>
      <c r="K6" s="13">
        <f t="shared" si="2"/>
        <v>0</v>
      </c>
      <c r="L6" s="13">
        <f>H6*I6</f>
        <v>0</v>
      </c>
    </row>
    <row r="7" spans="1:12" ht="33" customHeight="1" x14ac:dyDescent="0.25">
      <c r="A7" s="9">
        <v>4</v>
      </c>
      <c r="B7" s="36" t="s">
        <v>15</v>
      </c>
      <c r="C7" s="37"/>
      <c r="D7" s="3" t="s">
        <v>16</v>
      </c>
      <c r="E7" s="2" t="s">
        <v>17</v>
      </c>
      <c r="F7" s="12">
        <v>265</v>
      </c>
      <c r="G7" s="12">
        <v>1450</v>
      </c>
      <c r="H7" s="12">
        <f t="shared" si="0"/>
        <v>1715</v>
      </c>
      <c r="I7" s="2">
        <v>0</v>
      </c>
      <c r="J7" s="13">
        <f t="shared" si="1"/>
        <v>0</v>
      </c>
      <c r="K7" s="13">
        <f t="shared" si="2"/>
        <v>0</v>
      </c>
      <c r="L7" s="13">
        <f t="shared" ref="L7:L16" si="3">H7*I7</f>
        <v>0</v>
      </c>
    </row>
    <row r="8" spans="1:12" ht="33" customHeight="1" x14ac:dyDescent="0.25">
      <c r="A8" s="9">
        <v>5</v>
      </c>
      <c r="B8" s="36" t="s">
        <v>18</v>
      </c>
      <c r="C8" s="37"/>
      <c r="D8" s="3" t="s">
        <v>19</v>
      </c>
      <c r="E8" s="2" t="s">
        <v>17</v>
      </c>
      <c r="F8" s="12">
        <v>290</v>
      </c>
      <c r="G8" s="12"/>
      <c r="H8" s="12">
        <f t="shared" si="0"/>
        <v>290</v>
      </c>
      <c r="I8" s="2">
        <v>0</v>
      </c>
      <c r="J8" s="13">
        <f t="shared" si="1"/>
        <v>0</v>
      </c>
      <c r="K8" s="13">
        <f t="shared" si="2"/>
        <v>0</v>
      </c>
      <c r="L8" s="13">
        <f t="shared" si="3"/>
        <v>0</v>
      </c>
    </row>
    <row r="9" spans="1:12" ht="33" customHeight="1" x14ac:dyDescent="0.25">
      <c r="A9" s="9">
        <v>6</v>
      </c>
      <c r="B9" s="36" t="s">
        <v>20</v>
      </c>
      <c r="C9" s="37"/>
      <c r="D9" s="3" t="s">
        <v>21</v>
      </c>
      <c r="E9" s="2" t="s">
        <v>17</v>
      </c>
      <c r="F9" s="12">
        <v>475</v>
      </c>
      <c r="G9" s="12"/>
      <c r="H9" s="12">
        <f t="shared" si="0"/>
        <v>475</v>
      </c>
      <c r="I9" s="2">
        <v>0</v>
      </c>
      <c r="J9" s="13">
        <f t="shared" si="1"/>
        <v>0</v>
      </c>
      <c r="K9" s="13">
        <f t="shared" si="2"/>
        <v>0</v>
      </c>
      <c r="L9" s="13">
        <f t="shared" si="3"/>
        <v>0</v>
      </c>
    </row>
    <row r="10" spans="1:12" ht="47.25" customHeight="1" x14ac:dyDescent="0.25">
      <c r="A10" s="9">
        <v>7</v>
      </c>
      <c r="B10" s="36" t="s">
        <v>22</v>
      </c>
      <c r="C10" s="37"/>
      <c r="D10" s="3" t="s">
        <v>23</v>
      </c>
      <c r="E10" s="2" t="s">
        <v>24</v>
      </c>
      <c r="F10" s="12">
        <v>760</v>
      </c>
      <c r="G10" s="12"/>
      <c r="H10" s="12">
        <f t="shared" si="0"/>
        <v>760</v>
      </c>
      <c r="I10" s="2">
        <v>0</v>
      </c>
      <c r="J10" s="13">
        <f t="shared" si="1"/>
        <v>0</v>
      </c>
      <c r="K10" s="13">
        <f t="shared" si="2"/>
        <v>0</v>
      </c>
      <c r="L10" s="13">
        <f t="shared" si="3"/>
        <v>0</v>
      </c>
    </row>
    <row r="11" spans="1:12" ht="47.25" customHeight="1" x14ac:dyDescent="0.25">
      <c r="A11" s="9">
        <v>8</v>
      </c>
      <c r="B11" s="36" t="s">
        <v>25</v>
      </c>
      <c r="C11" s="37"/>
      <c r="D11" s="3" t="s">
        <v>23</v>
      </c>
      <c r="E11" s="2" t="s">
        <v>24</v>
      </c>
      <c r="F11" s="12">
        <v>760</v>
      </c>
      <c r="G11" s="12"/>
      <c r="H11" s="12">
        <f t="shared" si="0"/>
        <v>760</v>
      </c>
      <c r="I11" s="2">
        <v>0</v>
      </c>
      <c r="J11" s="13">
        <f t="shared" si="1"/>
        <v>0</v>
      </c>
      <c r="K11" s="13">
        <f t="shared" si="2"/>
        <v>0</v>
      </c>
      <c r="L11" s="13">
        <f t="shared" si="3"/>
        <v>0</v>
      </c>
    </row>
    <row r="12" spans="1:12" ht="47.25" customHeight="1" x14ac:dyDescent="0.25">
      <c r="A12" s="9">
        <v>9</v>
      </c>
      <c r="B12" s="36" t="s">
        <v>26</v>
      </c>
      <c r="C12" s="37"/>
      <c r="D12" s="3" t="s">
        <v>27</v>
      </c>
      <c r="E12" s="2" t="s">
        <v>24</v>
      </c>
      <c r="F12" s="12">
        <v>760</v>
      </c>
      <c r="G12" s="12"/>
      <c r="H12" s="12">
        <f t="shared" si="0"/>
        <v>760</v>
      </c>
      <c r="I12" s="2">
        <v>0</v>
      </c>
      <c r="J12" s="13">
        <f t="shared" si="1"/>
        <v>0</v>
      </c>
      <c r="K12" s="13">
        <f t="shared" si="2"/>
        <v>0</v>
      </c>
      <c r="L12" s="13">
        <f t="shared" si="3"/>
        <v>0</v>
      </c>
    </row>
    <row r="13" spans="1:12" ht="47.25" x14ac:dyDescent="0.25">
      <c r="A13" s="9">
        <v>10</v>
      </c>
      <c r="B13" s="36" t="s">
        <v>28</v>
      </c>
      <c r="C13" s="37"/>
      <c r="D13" s="4" t="s">
        <v>29</v>
      </c>
      <c r="E13" s="2" t="s">
        <v>30</v>
      </c>
      <c r="F13" s="12">
        <v>0</v>
      </c>
      <c r="G13" s="12">
        <v>140</v>
      </c>
      <c r="H13" s="12">
        <f t="shared" si="0"/>
        <v>140</v>
      </c>
      <c r="I13" s="2">
        <v>0</v>
      </c>
      <c r="J13" s="13">
        <f t="shared" si="1"/>
        <v>0</v>
      </c>
      <c r="K13" s="13">
        <f t="shared" si="2"/>
        <v>0</v>
      </c>
      <c r="L13" s="13">
        <f t="shared" si="3"/>
        <v>0</v>
      </c>
    </row>
    <row r="14" spans="1:12" ht="47.25" x14ac:dyDescent="0.25">
      <c r="A14" s="9">
        <v>11</v>
      </c>
      <c r="B14" s="36" t="s">
        <v>31</v>
      </c>
      <c r="C14" s="37"/>
      <c r="D14" s="4" t="s">
        <v>29</v>
      </c>
      <c r="E14" s="2" t="s">
        <v>30</v>
      </c>
      <c r="F14" s="12">
        <v>0</v>
      </c>
      <c r="G14" s="12">
        <v>140</v>
      </c>
      <c r="H14" s="12">
        <f t="shared" si="0"/>
        <v>140</v>
      </c>
      <c r="I14" s="2">
        <v>0</v>
      </c>
      <c r="J14" s="13">
        <f t="shared" si="1"/>
        <v>0</v>
      </c>
      <c r="K14" s="13">
        <f t="shared" si="2"/>
        <v>0</v>
      </c>
      <c r="L14" s="13">
        <f t="shared" si="3"/>
        <v>0</v>
      </c>
    </row>
    <row r="15" spans="1:12" ht="47.25" x14ac:dyDescent="0.25">
      <c r="A15" s="9">
        <v>12</v>
      </c>
      <c r="B15" s="36" t="s">
        <v>32</v>
      </c>
      <c r="C15" s="37"/>
      <c r="D15" s="4" t="s">
        <v>29</v>
      </c>
      <c r="E15" s="2" t="s">
        <v>30</v>
      </c>
      <c r="F15" s="12">
        <v>0</v>
      </c>
      <c r="G15" s="12">
        <v>140</v>
      </c>
      <c r="H15" s="12">
        <f t="shared" si="0"/>
        <v>140</v>
      </c>
      <c r="I15" s="2">
        <v>0</v>
      </c>
      <c r="J15" s="13">
        <f t="shared" si="1"/>
        <v>0</v>
      </c>
      <c r="K15" s="13">
        <f t="shared" si="2"/>
        <v>0</v>
      </c>
      <c r="L15" s="13">
        <f t="shared" si="3"/>
        <v>0</v>
      </c>
    </row>
    <row r="16" spans="1:12" ht="47.25" x14ac:dyDescent="0.25">
      <c r="A16" s="9">
        <v>13</v>
      </c>
      <c r="B16" s="36" t="s">
        <v>33</v>
      </c>
      <c r="C16" s="37"/>
      <c r="D16" s="4" t="s">
        <v>29</v>
      </c>
      <c r="E16" s="2" t="s">
        <v>30</v>
      </c>
      <c r="F16" s="12">
        <v>0</v>
      </c>
      <c r="G16" s="12">
        <v>550</v>
      </c>
      <c r="H16" s="12">
        <f t="shared" si="0"/>
        <v>550</v>
      </c>
      <c r="I16" s="2">
        <v>0</v>
      </c>
      <c r="J16" s="13">
        <f t="shared" si="1"/>
        <v>0</v>
      </c>
      <c r="K16" s="13">
        <f t="shared" si="2"/>
        <v>0</v>
      </c>
      <c r="L16" s="13">
        <f t="shared" si="3"/>
        <v>0</v>
      </c>
    </row>
    <row r="17" spans="2:12" ht="15.75" x14ac:dyDescent="0.25">
      <c r="B17" s="7"/>
      <c r="C17" s="7"/>
      <c r="D17" s="8"/>
      <c r="E17" s="2" t="s">
        <v>34</v>
      </c>
      <c r="F17" s="2"/>
      <c r="G17" s="2"/>
      <c r="H17" s="12"/>
      <c r="I17" s="2"/>
      <c r="J17" s="13">
        <f>SUM(J4:J16)</f>
        <v>0</v>
      </c>
      <c r="K17" s="13">
        <f>SUM(K4:K16)</f>
        <v>0</v>
      </c>
      <c r="L17" s="33">
        <f>SUM(L4:L16)</f>
        <v>0</v>
      </c>
    </row>
    <row r="18" spans="2:12" ht="15.75" x14ac:dyDescent="0.25">
      <c r="E18" s="2" t="s">
        <v>35</v>
      </c>
      <c r="F18" s="11"/>
      <c r="G18" s="11"/>
      <c r="H18" s="15"/>
      <c r="I18" s="15"/>
      <c r="J18" s="6">
        <f t="shared" ref="J18:K18" si="4">J17*0.2</f>
        <v>0</v>
      </c>
      <c r="K18" s="6">
        <f t="shared" si="4"/>
        <v>0</v>
      </c>
      <c r="L18" s="6">
        <f>L17*0.2</f>
        <v>0</v>
      </c>
    </row>
    <row r="19" spans="2:12" ht="15.75" x14ac:dyDescent="0.25">
      <c r="E19" s="2" t="s">
        <v>36</v>
      </c>
      <c r="F19" s="11"/>
      <c r="G19" s="11"/>
      <c r="H19" s="15"/>
      <c r="I19" s="15"/>
      <c r="J19" s="6">
        <f t="shared" ref="J19:K19" si="5">J17+J18</f>
        <v>0</v>
      </c>
      <c r="K19" s="6">
        <f t="shared" si="5"/>
        <v>0</v>
      </c>
      <c r="L19" s="6">
        <f>L17+L18</f>
        <v>0</v>
      </c>
    </row>
    <row r="20" spans="2:12" x14ac:dyDescent="0.25">
      <c r="J20" s="19">
        <f>J17/140</f>
        <v>0</v>
      </c>
    </row>
  </sheetData>
  <mergeCells count="21">
    <mergeCell ref="B9:C9"/>
    <mergeCell ref="B1:L1"/>
    <mergeCell ref="B2:C2"/>
    <mergeCell ref="D2:D3"/>
    <mergeCell ref="E2:E3"/>
    <mergeCell ref="H2:H3"/>
    <mergeCell ref="I2:I3"/>
    <mergeCell ref="L2:L3"/>
    <mergeCell ref="B3:C3"/>
    <mergeCell ref="B4:C4"/>
    <mergeCell ref="B5:C5"/>
    <mergeCell ref="B6:C6"/>
    <mergeCell ref="B7:C7"/>
    <mergeCell ref="B8:C8"/>
    <mergeCell ref="B16:C16"/>
    <mergeCell ref="B10:C10"/>
    <mergeCell ref="B11:C11"/>
    <mergeCell ref="B12:C12"/>
    <mergeCell ref="B13:C13"/>
    <mergeCell ref="B14:C14"/>
    <mergeCell ref="B15:C15"/>
  </mergeCells>
  <pageMargins left="0.70866141732283472" right="0.70866141732283472" top="0.9055118110236221" bottom="0.74803149606299213" header="0.31496062992125984" footer="0.31496062992125984"/>
  <pageSetup paperSize="9" scale="67" orientation="landscape" r:id="rId1"/>
  <headerFooter>
    <oddHeader>&amp;C&amp;"-,Gras"
Devis quantitatif et estimatif (DQE)</oddHeader>
    <oddFooter>&amp;CDCSID/SDGP - AUDIT ICPE-IOTA
 AE annexe 1  -  page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80" zoomScaleNormal="80" workbookViewId="0">
      <selection activeCell="P12" sqref="P12"/>
    </sheetView>
  </sheetViews>
  <sheetFormatPr baseColWidth="10" defaultColWidth="9.140625" defaultRowHeight="15" x14ac:dyDescent="0.25"/>
  <cols>
    <col min="2" max="2" width="9.85546875" style="1" customWidth="1"/>
    <col min="3" max="3" width="49.5703125" style="1" customWidth="1"/>
    <col min="4" max="4" width="8.28515625" customWidth="1"/>
    <col min="5" max="7" width="14.5703125" customWidth="1"/>
    <col min="8" max="8" width="15.28515625" customWidth="1"/>
    <col min="9" max="9" width="10.28515625" customWidth="1"/>
    <col min="10" max="10" width="14.140625" bestFit="1" customWidth="1"/>
    <col min="11" max="11" width="13" bestFit="1" customWidth="1"/>
    <col min="12" max="12" width="16.42578125" customWidth="1"/>
  </cols>
  <sheetData>
    <row r="1" spans="1:12" ht="36" customHeight="1" x14ac:dyDescent="0.25">
      <c r="B1" s="38" t="s">
        <v>37</v>
      </c>
      <c r="C1" s="38"/>
      <c r="D1" s="38"/>
      <c r="E1" s="38"/>
      <c r="F1" s="38"/>
      <c r="G1" s="38"/>
      <c r="H1" s="38"/>
      <c r="I1" s="38"/>
      <c r="J1" s="38"/>
      <c r="K1" s="38"/>
      <c r="L1" s="39"/>
    </row>
    <row r="2" spans="1:12" ht="51.75" customHeight="1" x14ac:dyDescent="0.25">
      <c r="B2" s="40" t="s">
        <v>1</v>
      </c>
      <c r="C2" s="40"/>
      <c r="D2" s="40" t="s">
        <v>2</v>
      </c>
      <c r="E2" s="40" t="s">
        <v>3</v>
      </c>
      <c r="F2" s="32" t="s">
        <v>4</v>
      </c>
      <c r="G2" s="32" t="s">
        <v>4</v>
      </c>
      <c r="H2" s="40" t="s">
        <v>4</v>
      </c>
      <c r="I2" s="40" t="s">
        <v>5</v>
      </c>
      <c r="J2" s="18" t="s">
        <v>6</v>
      </c>
      <c r="K2" s="18" t="s">
        <v>6</v>
      </c>
      <c r="L2" s="43" t="s">
        <v>6</v>
      </c>
    </row>
    <row r="3" spans="1:12" ht="25.5" customHeight="1" x14ac:dyDescent="0.25">
      <c r="A3" s="9"/>
      <c r="B3" s="41" t="s">
        <v>7</v>
      </c>
      <c r="C3" s="42"/>
      <c r="D3" s="40"/>
      <c r="E3" s="40"/>
      <c r="F3" s="32" t="s">
        <v>8</v>
      </c>
      <c r="G3" s="32" t="s">
        <v>9</v>
      </c>
      <c r="H3" s="40"/>
      <c r="I3" s="40"/>
      <c r="J3" s="33" t="s">
        <v>8</v>
      </c>
      <c r="K3" s="33" t="s">
        <v>9</v>
      </c>
      <c r="L3" s="43"/>
    </row>
    <row r="4" spans="1:12" ht="34.5" customHeight="1" x14ac:dyDescent="0.25">
      <c r="A4" s="9">
        <v>1</v>
      </c>
      <c r="B4" s="36" t="s">
        <v>10</v>
      </c>
      <c r="C4" s="37"/>
      <c r="D4" s="3" t="s">
        <v>11</v>
      </c>
      <c r="E4" s="2" t="s">
        <v>12</v>
      </c>
      <c r="F4" s="17">
        <v>375</v>
      </c>
      <c r="G4" s="17">
        <v>450</v>
      </c>
      <c r="H4" s="17">
        <f>SUM(F4:G4)</f>
        <v>825</v>
      </c>
      <c r="I4" s="2">
        <v>0</v>
      </c>
      <c r="J4" s="17">
        <f>I4*F4</f>
        <v>0</v>
      </c>
      <c r="K4" s="17">
        <f>I4*G4</f>
        <v>0</v>
      </c>
      <c r="L4" s="17">
        <f>K4+J4</f>
        <v>0</v>
      </c>
    </row>
    <row r="5" spans="1:12" ht="32.25" customHeight="1" x14ac:dyDescent="0.25">
      <c r="A5" s="9">
        <v>2</v>
      </c>
      <c r="B5" s="36" t="s">
        <v>13</v>
      </c>
      <c r="C5" s="37"/>
      <c r="D5" s="3" t="s">
        <v>11</v>
      </c>
      <c r="E5" s="2" t="s">
        <v>12</v>
      </c>
      <c r="F5" s="17">
        <v>375</v>
      </c>
      <c r="G5" s="17">
        <v>450</v>
      </c>
      <c r="H5" s="17">
        <f t="shared" ref="H5:H16" si="0">SUM(F5:G5)</f>
        <v>825</v>
      </c>
      <c r="I5" s="2">
        <v>0</v>
      </c>
      <c r="J5" s="17">
        <f t="shared" ref="J5:J16" si="1">I5*F5</f>
        <v>0</v>
      </c>
      <c r="K5" s="17">
        <f t="shared" ref="K5:K16" si="2">I5*G5</f>
        <v>0</v>
      </c>
      <c r="L5" s="17">
        <f t="shared" ref="L5:L16" si="3">K5+J5</f>
        <v>0</v>
      </c>
    </row>
    <row r="6" spans="1:12" ht="37.5" customHeight="1" x14ac:dyDescent="0.25">
      <c r="A6" s="9">
        <v>3</v>
      </c>
      <c r="B6" s="36" t="s">
        <v>14</v>
      </c>
      <c r="C6" s="37"/>
      <c r="D6" s="3" t="s">
        <v>11</v>
      </c>
      <c r="E6" s="2" t="s">
        <v>12</v>
      </c>
      <c r="F6" s="17">
        <v>1750</v>
      </c>
      <c r="G6" s="17">
        <v>450</v>
      </c>
      <c r="H6" s="17">
        <f t="shared" si="0"/>
        <v>2200</v>
      </c>
      <c r="I6" s="2">
        <v>0</v>
      </c>
      <c r="J6" s="17">
        <f t="shared" si="1"/>
        <v>0</v>
      </c>
      <c r="K6" s="17">
        <f t="shared" si="2"/>
        <v>0</v>
      </c>
      <c r="L6" s="17">
        <f t="shared" si="3"/>
        <v>0</v>
      </c>
    </row>
    <row r="7" spans="1:12" ht="33" customHeight="1" x14ac:dyDescent="0.25">
      <c r="A7" s="9">
        <v>4</v>
      </c>
      <c r="B7" s="36" t="s">
        <v>38</v>
      </c>
      <c r="C7" s="37"/>
      <c r="D7" s="3" t="s">
        <v>16</v>
      </c>
      <c r="E7" s="2" t="s">
        <v>17</v>
      </c>
      <c r="F7" s="12">
        <v>265</v>
      </c>
      <c r="G7" s="12">
        <v>1450</v>
      </c>
      <c r="H7" s="17">
        <f t="shared" si="0"/>
        <v>1715</v>
      </c>
      <c r="I7" s="2">
        <v>0</v>
      </c>
      <c r="J7" s="17">
        <f t="shared" si="1"/>
        <v>0</v>
      </c>
      <c r="K7" s="17">
        <f t="shared" si="2"/>
        <v>0</v>
      </c>
      <c r="L7" s="17">
        <f t="shared" si="3"/>
        <v>0</v>
      </c>
    </row>
    <row r="8" spans="1:12" ht="33" customHeight="1" x14ac:dyDescent="0.25">
      <c r="A8" s="9">
        <v>5</v>
      </c>
      <c r="B8" s="36" t="s">
        <v>18</v>
      </c>
      <c r="C8" s="37"/>
      <c r="D8" s="3" t="s">
        <v>19</v>
      </c>
      <c r="E8" s="2" t="s">
        <v>17</v>
      </c>
      <c r="F8" s="12">
        <v>290</v>
      </c>
      <c r="G8" s="12"/>
      <c r="H8" s="17">
        <f t="shared" si="0"/>
        <v>290</v>
      </c>
      <c r="I8" s="2">
        <v>0</v>
      </c>
      <c r="J8" s="17">
        <f t="shared" si="1"/>
        <v>0</v>
      </c>
      <c r="K8" s="17">
        <f t="shared" si="2"/>
        <v>0</v>
      </c>
      <c r="L8" s="17">
        <f t="shared" si="3"/>
        <v>0</v>
      </c>
    </row>
    <row r="9" spans="1:12" ht="33" customHeight="1" x14ac:dyDescent="0.25">
      <c r="A9" s="9">
        <v>6</v>
      </c>
      <c r="B9" s="36" t="s">
        <v>20</v>
      </c>
      <c r="C9" s="37"/>
      <c r="D9" s="3" t="s">
        <v>21</v>
      </c>
      <c r="E9" s="2" t="s">
        <v>17</v>
      </c>
      <c r="F9" s="12">
        <v>475</v>
      </c>
      <c r="G9" s="12"/>
      <c r="H9" s="17">
        <f t="shared" si="0"/>
        <v>475</v>
      </c>
      <c r="I9" s="2">
        <v>0</v>
      </c>
      <c r="J9" s="17">
        <f t="shared" si="1"/>
        <v>0</v>
      </c>
      <c r="K9" s="17">
        <f t="shared" si="2"/>
        <v>0</v>
      </c>
      <c r="L9" s="17">
        <f t="shared" si="3"/>
        <v>0</v>
      </c>
    </row>
    <row r="10" spans="1:12" ht="47.25" customHeight="1" x14ac:dyDescent="0.25">
      <c r="A10" s="9">
        <v>7</v>
      </c>
      <c r="B10" s="36" t="s">
        <v>22</v>
      </c>
      <c r="C10" s="37"/>
      <c r="D10" s="3" t="s">
        <v>23</v>
      </c>
      <c r="E10" s="2" t="s">
        <v>24</v>
      </c>
      <c r="F10" s="12">
        <v>760</v>
      </c>
      <c r="G10" s="12"/>
      <c r="H10" s="17">
        <f t="shared" si="0"/>
        <v>760</v>
      </c>
      <c r="I10" s="2">
        <v>0</v>
      </c>
      <c r="J10" s="17">
        <f t="shared" si="1"/>
        <v>0</v>
      </c>
      <c r="K10" s="17">
        <f t="shared" si="2"/>
        <v>0</v>
      </c>
      <c r="L10" s="17">
        <f t="shared" si="3"/>
        <v>0</v>
      </c>
    </row>
    <row r="11" spans="1:12" ht="47.25" customHeight="1" x14ac:dyDescent="0.25">
      <c r="A11" s="9">
        <v>8</v>
      </c>
      <c r="B11" s="36" t="s">
        <v>25</v>
      </c>
      <c r="C11" s="37"/>
      <c r="D11" s="3" t="s">
        <v>23</v>
      </c>
      <c r="E11" s="2" t="s">
        <v>24</v>
      </c>
      <c r="F11" s="12">
        <v>760</v>
      </c>
      <c r="G11" s="12"/>
      <c r="H11" s="17">
        <f t="shared" si="0"/>
        <v>760</v>
      </c>
      <c r="I11" s="2">
        <v>0</v>
      </c>
      <c r="J11" s="17">
        <f t="shared" si="1"/>
        <v>0</v>
      </c>
      <c r="K11" s="17">
        <f t="shared" si="2"/>
        <v>0</v>
      </c>
      <c r="L11" s="17">
        <f t="shared" si="3"/>
        <v>0</v>
      </c>
    </row>
    <row r="12" spans="1:12" ht="47.25" customHeight="1" x14ac:dyDescent="0.25">
      <c r="A12" s="9">
        <v>9</v>
      </c>
      <c r="B12" s="36" t="s">
        <v>26</v>
      </c>
      <c r="C12" s="37"/>
      <c r="D12" s="3" t="s">
        <v>27</v>
      </c>
      <c r="E12" s="2" t="s">
        <v>24</v>
      </c>
      <c r="F12" s="12">
        <v>760</v>
      </c>
      <c r="G12" s="12"/>
      <c r="H12" s="17">
        <f t="shared" si="0"/>
        <v>760</v>
      </c>
      <c r="I12" s="2">
        <v>0</v>
      </c>
      <c r="J12" s="17">
        <f t="shared" si="1"/>
        <v>0</v>
      </c>
      <c r="K12" s="17">
        <f t="shared" si="2"/>
        <v>0</v>
      </c>
      <c r="L12" s="17">
        <f t="shared" si="3"/>
        <v>0</v>
      </c>
    </row>
    <row r="13" spans="1:12" ht="47.25" x14ac:dyDescent="0.25">
      <c r="A13" s="9">
        <v>10</v>
      </c>
      <c r="B13" s="36" t="s">
        <v>28</v>
      </c>
      <c r="C13" s="37"/>
      <c r="D13" s="4" t="s">
        <v>29</v>
      </c>
      <c r="E13" s="2" t="s">
        <v>30</v>
      </c>
      <c r="F13" s="12">
        <v>0</v>
      </c>
      <c r="G13" s="12">
        <v>140</v>
      </c>
      <c r="H13" s="17">
        <f t="shared" si="0"/>
        <v>140</v>
      </c>
      <c r="I13" s="2">
        <v>0</v>
      </c>
      <c r="J13" s="17">
        <f t="shared" si="1"/>
        <v>0</v>
      </c>
      <c r="K13" s="17">
        <f t="shared" si="2"/>
        <v>0</v>
      </c>
      <c r="L13" s="17">
        <f t="shared" si="3"/>
        <v>0</v>
      </c>
    </row>
    <row r="14" spans="1:12" ht="47.25" x14ac:dyDescent="0.25">
      <c r="A14" s="9">
        <v>11</v>
      </c>
      <c r="B14" s="36" t="s">
        <v>31</v>
      </c>
      <c r="C14" s="37"/>
      <c r="D14" s="4" t="s">
        <v>29</v>
      </c>
      <c r="E14" s="2" t="s">
        <v>30</v>
      </c>
      <c r="F14" s="12">
        <v>0</v>
      </c>
      <c r="G14" s="12">
        <v>140</v>
      </c>
      <c r="H14" s="17">
        <f t="shared" si="0"/>
        <v>140</v>
      </c>
      <c r="I14" s="2">
        <v>0</v>
      </c>
      <c r="J14" s="17">
        <f t="shared" si="1"/>
        <v>0</v>
      </c>
      <c r="K14" s="17">
        <f t="shared" si="2"/>
        <v>0</v>
      </c>
      <c r="L14" s="17">
        <f t="shared" si="3"/>
        <v>0</v>
      </c>
    </row>
    <row r="15" spans="1:12" ht="47.25" x14ac:dyDescent="0.25">
      <c r="A15" s="9">
        <v>12</v>
      </c>
      <c r="B15" s="36" t="s">
        <v>32</v>
      </c>
      <c r="C15" s="37"/>
      <c r="D15" s="4" t="s">
        <v>29</v>
      </c>
      <c r="E15" s="2" t="s">
        <v>30</v>
      </c>
      <c r="F15" s="12">
        <v>0</v>
      </c>
      <c r="G15" s="12">
        <v>140</v>
      </c>
      <c r="H15" s="17">
        <f t="shared" si="0"/>
        <v>140</v>
      </c>
      <c r="I15" s="2">
        <v>0</v>
      </c>
      <c r="J15" s="17">
        <f t="shared" si="1"/>
        <v>0</v>
      </c>
      <c r="K15" s="17">
        <f t="shared" si="2"/>
        <v>0</v>
      </c>
      <c r="L15" s="17">
        <f t="shared" si="3"/>
        <v>0</v>
      </c>
    </row>
    <row r="16" spans="1:12" ht="47.25" x14ac:dyDescent="0.25">
      <c r="A16" s="9">
        <v>13</v>
      </c>
      <c r="B16" s="36" t="s">
        <v>33</v>
      </c>
      <c r="C16" s="37"/>
      <c r="D16" s="4" t="s">
        <v>29</v>
      </c>
      <c r="E16" s="2" t="s">
        <v>30</v>
      </c>
      <c r="F16" s="12">
        <v>0</v>
      </c>
      <c r="G16" s="12">
        <v>550</v>
      </c>
      <c r="H16" s="17">
        <f t="shared" si="0"/>
        <v>550</v>
      </c>
      <c r="I16" s="2">
        <v>0</v>
      </c>
      <c r="J16" s="17">
        <f t="shared" si="1"/>
        <v>0</v>
      </c>
      <c r="K16" s="17">
        <f t="shared" si="2"/>
        <v>0</v>
      </c>
      <c r="L16" s="17">
        <f t="shared" si="3"/>
        <v>0</v>
      </c>
    </row>
    <row r="17" spans="2:12" ht="15.75" x14ac:dyDescent="0.25">
      <c r="B17" s="7"/>
      <c r="C17" s="7"/>
      <c r="D17" s="8"/>
      <c r="E17" s="2" t="s">
        <v>34</v>
      </c>
      <c r="F17" s="20"/>
      <c r="G17" s="11"/>
      <c r="H17" s="21"/>
      <c r="I17" s="22"/>
      <c r="J17" s="33">
        <f t="shared" ref="J17:K17" si="4">SUM(J4:J16)</f>
        <v>0</v>
      </c>
      <c r="K17" s="33">
        <f t="shared" si="4"/>
        <v>0</v>
      </c>
      <c r="L17" s="33">
        <f>SUM(L4:L16)</f>
        <v>0</v>
      </c>
    </row>
    <row r="18" spans="2:12" ht="15.75" x14ac:dyDescent="0.25">
      <c r="E18" s="2" t="s">
        <v>35</v>
      </c>
      <c r="F18" s="20"/>
      <c r="G18" s="11"/>
      <c r="H18" s="5"/>
      <c r="I18" s="23"/>
      <c r="J18" s="24">
        <f t="shared" ref="J18:K18" si="5">J17*0.2</f>
        <v>0</v>
      </c>
      <c r="K18" s="24">
        <f t="shared" si="5"/>
        <v>0</v>
      </c>
      <c r="L18" s="24">
        <f>L17*0.2</f>
        <v>0</v>
      </c>
    </row>
    <row r="19" spans="2:12" ht="15.75" x14ac:dyDescent="0.25">
      <c r="E19" s="2" t="s">
        <v>36</v>
      </c>
      <c r="F19" s="20"/>
      <c r="G19" s="11"/>
      <c r="H19" s="5"/>
      <c r="I19" s="23"/>
      <c r="J19" s="24">
        <f t="shared" ref="J19:K19" si="6">J17+J18</f>
        <v>0</v>
      </c>
      <c r="K19" s="24">
        <f t="shared" si="6"/>
        <v>0</v>
      </c>
      <c r="L19" s="24">
        <f>L17+L18</f>
        <v>0</v>
      </c>
    </row>
  </sheetData>
  <mergeCells count="21">
    <mergeCell ref="B9:C9"/>
    <mergeCell ref="B1:L1"/>
    <mergeCell ref="B2:C2"/>
    <mergeCell ref="D2:D3"/>
    <mergeCell ref="E2:E3"/>
    <mergeCell ref="H2:H3"/>
    <mergeCell ref="I2:I3"/>
    <mergeCell ref="L2:L3"/>
    <mergeCell ref="B3:C3"/>
    <mergeCell ref="B4:C4"/>
    <mergeCell ref="B5:C5"/>
    <mergeCell ref="B6:C6"/>
    <mergeCell ref="B7:C7"/>
    <mergeCell ref="B8:C8"/>
    <mergeCell ref="B16:C16"/>
    <mergeCell ref="B10:C10"/>
    <mergeCell ref="B11:C11"/>
    <mergeCell ref="B12:C12"/>
    <mergeCell ref="B13:C13"/>
    <mergeCell ref="B14:C14"/>
    <mergeCell ref="B15:C15"/>
  </mergeCells>
  <pageMargins left="0.70866141732283472" right="0.70866141732283472" top="0.9055118110236221" bottom="0.74803149606299213" header="0.31496062992125984" footer="0.31496062992125984"/>
  <pageSetup paperSize="9" scale="70" orientation="landscape" r:id="rId1"/>
  <headerFooter>
    <oddHeader>&amp;C&amp;"-,Gras"
Devis quantitatif et estimatif (DQE)</oddHeader>
    <oddFooter>&amp;CDCSID/SDGP - AUDIT ICPE-IOTA
 AE annexe 1  -  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topLeftCell="A7" zoomScale="85" zoomScaleNormal="85" workbookViewId="0">
      <selection activeCell="I21" sqref="I21"/>
    </sheetView>
  </sheetViews>
  <sheetFormatPr baseColWidth="10" defaultColWidth="9.140625" defaultRowHeight="15" x14ac:dyDescent="0.25"/>
  <cols>
    <col min="2" max="2" width="9.85546875" style="1" customWidth="1"/>
    <col min="3" max="3" width="49.5703125" style="1" customWidth="1"/>
    <col min="4" max="4" width="8.28515625" customWidth="1"/>
    <col min="5" max="7" width="14.5703125" customWidth="1"/>
    <col min="8" max="8" width="15.28515625" customWidth="1"/>
    <col min="9" max="9" width="10.28515625" customWidth="1"/>
    <col min="10" max="10" width="13" bestFit="1" customWidth="1"/>
    <col min="11" max="11" width="21.5703125" bestFit="1" customWidth="1"/>
    <col min="12" max="12" width="16.42578125" customWidth="1"/>
  </cols>
  <sheetData>
    <row r="1" spans="1:12" ht="36" customHeight="1" x14ac:dyDescent="0.25">
      <c r="B1" s="38" t="s">
        <v>39</v>
      </c>
      <c r="C1" s="38"/>
      <c r="D1" s="38"/>
      <c r="E1" s="38"/>
      <c r="F1" s="38"/>
      <c r="G1" s="38"/>
      <c r="H1" s="38"/>
      <c r="I1" s="38"/>
      <c r="J1" s="38"/>
      <c r="K1" s="38"/>
      <c r="L1" s="39"/>
    </row>
    <row r="2" spans="1:12" ht="49.5" customHeight="1" x14ac:dyDescent="0.25">
      <c r="B2" s="40" t="s">
        <v>1</v>
      </c>
      <c r="C2" s="40"/>
      <c r="D2" s="40" t="s">
        <v>2</v>
      </c>
      <c r="E2" s="40" t="s">
        <v>3</v>
      </c>
      <c r="F2" s="32" t="s">
        <v>4</v>
      </c>
      <c r="G2" s="32" t="s">
        <v>4</v>
      </c>
      <c r="H2" s="40" t="s">
        <v>4</v>
      </c>
      <c r="I2" s="40" t="s">
        <v>5</v>
      </c>
      <c r="J2" s="18" t="s">
        <v>6</v>
      </c>
      <c r="K2" s="18" t="s">
        <v>6</v>
      </c>
      <c r="L2" s="43" t="s">
        <v>6</v>
      </c>
    </row>
    <row r="3" spans="1:12" ht="25.5" customHeight="1" x14ac:dyDescent="0.25">
      <c r="A3" s="9"/>
      <c r="B3" s="41" t="s">
        <v>7</v>
      </c>
      <c r="C3" s="42"/>
      <c r="D3" s="40"/>
      <c r="E3" s="40"/>
      <c r="F3" s="32" t="s">
        <v>8</v>
      </c>
      <c r="G3" s="32" t="s">
        <v>9</v>
      </c>
      <c r="H3" s="40"/>
      <c r="I3" s="40"/>
      <c r="J3" s="33" t="s">
        <v>8</v>
      </c>
      <c r="K3" s="33" t="s">
        <v>9</v>
      </c>
      <c r="L3" s="43"/>
    </row>
    <row r="4" spans="1:12" ht="34.5" customHeight="1" x14ac:dyDescent="0.25">
      <c r="A4" s="9">
        <v>1</v>
      </c>
      <c r="B4" s="36" t="s">
        <v>10</v>
      </c>
      <c r="C4" s="37"/>
      <c r="D4" s="3" t="s">
        <v>11</v>
      </c>
      <c r="E4" s="2" t="s">
        <v>12</v>
      </c>
      <c r="F4" s="17">
        <v>375</v>
      </c>
      <c r="G4" s="17">
        <v>450</v>
      </c>
      <c r="H4" s="31">
        <f>SUM(F4:G4)</f>
        <v>825</v>
      </c>
      <c r="I4" s="2">
        <v>0</v>
      </c>
      <c r="J4" s="17">
        <f>I4*F4</f>
        <v>0</v>
      </c>
      <c r="K4" s="17">
        <f>I4*G4</f>
        <v>0</v>
      </c>
      <c r="L4" s="17">
        <f>I4*H4</f>
        <v>0</v>
      </c>
    </row>
    <row r="5" spans="1:12" ht="32.25" customHeight="1" x14ac:dyDescent="0.25">
      <c r="A5" s="9">
        <v>2</v>
      </c>
      <c r="B5" s="36" t="s">
        <v>13</v>
      </c>
      <c r="C5" s="37"/>
      <c r="D5" s="3" t="s">
        <v>11</v>
      </c>
      <c r="E5" s="2" t="s">
        <v>12</v>
      </c>
      <c r="F5" s="17">
        <v>375</v>
      </c>
      <c r="G5" s="17">
        <v>450</v>
      </c>
      <c r="H5" s="31">
        <f t="shared" ref="H5:H16" si="0">SUM(F5:G5)</f>
        <v>825</v>
      </c>
      <c r="I5" s="2">
        <v>0</v>
      </c>
      <c r="J5" s="17">
        <f t="shared" ref="J5:J16" si="1">I5*F5</f>
        <v>0</v>
      </c>
      <c r="K5" s="17">
        <f t="shared" ref="K5:K16" si="2">I5*G5</f>
        <v>0</v>
      </c>
      <c r="L5" s="17">
        <f t="shared" ref="L5:L16" si="3">I5*H5</f>
        <v>0</v>
      </c>
    </row>
    <row r="6" spans="1:12" ht="37.5" customHeight="1" x14ac:dyDescent="0.25">
      <c r="A6" s="9">
        <v>3</v>
      </c>
      <c r="B6" s="36" t="s">
        <v>14</v>
      </c>
      <c r="C6" s="37"/>
      <c r="D6" s="3" t="s">
        <v>11</v>
      </c>
      <c r="E6" s="2" t="s">
        <v>12</v>
      </c>
      <c r="F6" s="17">
        <v>1750</v>
      </c>
      <c r="G6" s="17">
        <v>450</v>
      </c>
      <c r="H6" s="31">
        <f t="shared" si="0"/>
        <v>2200</v>
      </c>
      <c r="I6" s="2">
        <v>0</v>
      </c>
      <c r="J6" s="17">
        <f t="shared" si="1"/>
        <v>0</v>
      </c>
      <c r="K6" s="17">
        <f t="shared" si="2"/>
        <v>0</v>
      </c>
      <c r="L6" s="17">
        <f t="shared" si="3"/>
        <v>0</v>
      </c>
    </row>
    <row r="7" spans="1:12" ht="33" customHeight="1" x14ac:dyDescent="0.25">
      <c r="A7" s="9">
        <v>4</v>
      </c>
      <c r="B7" s="36" t="s">
        <v>15</v>
      </c>
      <c r="C7" s="37"/>
      <c r="D7" s="3" t="s">
        <v>16</v>
      </c>
      <c r="E7" s="2" t="s">
        <v>17</v>
      </c>
      <c r="F7" s="12">
        <v>265</v>
      </c>
      <c r="G7" s="12">
        <v>1450</v>
      </c>
      <c r="H7" s="31">
        <f t="shared" si="0"/>
        <v>1715</v>
      </c>
      <c r="I7" s="2">
        <v>0</v>
      </c>
      <c r="J7" s="17">
        <f t="shared" si="1"/>
        <v>0</v>
      </c>
      <c r="K7" s="17">
        <f t="shared" si="2"/>
        <v>0</v>
      </c>
      <c r="L7" s="17">
        <f t="shared" si="3"/>
        <v>0</v>
      </c>
    </row>
    <row r="8" spans="1:12" ht="33" customHeight="1" x14ac:dyDescent="0.25">
      <c r="A8" s="9">
        <v>5</v>
      </c>
      <c r="B8" s="36" t="s">
        <v>18</v>
      </c>
      <c r="C8" s="37"/>
      <c r="D8" s="3" t="s">
        <v>19</v>
      </c>
      <c r="E8" s="2" t="s">
        <v>17</v>
      </c>
      <c r="F8" s="12">
        <v>290</v>
      </c>
      <c r="G8" s="12"/>
      <c r="H8" s="31">
        <f t="shared" si="0"/>
        <v>290</v>
      </c>
      <c r="I8" s="2">
        <v>0</v>
      </c>
      <c r="J8" s="17">
        <f t="shared" si="1"/>
        <v>0</v>
      </c>
      <c r="K8" s="17">
        <f t="shared" si="2"/>
        <v>0</v>
      </c>
      <c r="L8" s="17">
        <f t="shared" si="3"/>
        <v>0</v>
      </c>
    </row>
    <row r="9" spans="1:12" ht="33" customHeight="1" x14ac:dyDescent="0.25">
      <c r="A9" s="9">
        <v>6</v>
      </c>
      <c r="B9" s="36" t="s">
        <v>20</v>
      </c>
      <c r="C9" s="37"/>
      <c r="D9" s="3" t="s">
        <v>21</v>
      </c>
      <c r="E9" s="2" t="s">
        <v>17</v>
      </c>
      <c r="F9" s="12">
        <v>475</v>
      </c>
      <c r="G9" s="12"/>
      <c r="H9" s="31">
        <f t="shared" si="0"/>
        <v>475</v>
      </c>
      <c r="I9" s="2">
        <v>0</v>
      </c>
      <c r="J9" s="17">
        <f t="shared" si="1"/>
        <v>0</v>
      </c>
      <c r="K9" s="17">
        <f t="shared" si="2"/>
        <v>0</v>
      </c>
      <c r="L9" s="17">
        <f t="shared" si="3"/>
        <v>0</v>
      </c>
    </row>
    <row r="10" spans="1:12" ht="47.25" customHeight="1" x14ac:dyDescent="0.25">
      <c r="A10" s="9">
        <v>7</v>
      </c>
      <c r="B10" s="36" t="s">
        <v>22</v>
      </c>
      <c r="C10" s="37"/>
      <c r="D10" s="3" t="s">
        <v>23</v>
      </c>
      <c r="E10" s="2" t="s">
        <v>24</v>
      </c>
      <c r="F10" s="12">
        <v>760</v>
      </c>
      <c r="G10" s="12"/>
      <c r="H10" s="31">
        <f t="shared" si="0"/>
        <v>760</v>
      </c>
      <c r="I10" s="2">
        <v>0</v>
      </c>
      <c r="J10" s="17">
        <f t="shared" si="1"/>
        <v>0</v>
      </c>
      <c r="K10" s="17">
        <f t="shared" si="2"/>
        <v>0</v>
      </c>
      <c r="L10" s="17">
        <f t="shared" si="3"/>
        <v>0</v>
      </c>
    </row>
    <row r="11" spans="1:12" ht="47.25" customHeight="1" x14ac:dyDescent="0.25">
      <c r="A11" s="9">
        <v>8</v>
      </c>
      <c r="B11" s="36" t="s">
        <v>25</v>
      </c>
      <c r="C11" s="37"/>
      <c r="D11" s="3" t="s">
        <v>23</v>
      </c>
      <c r="E11" s="2" t="s">
        <v>24</v>
      </c>
      <c r="F11" s="12">
        <v>760</v>
      </c>
      <c r="G11" s="12"/>
      <c r="H11" s="31">
        <f t="shared" si="0"/>
        <v>760</v>
      </c>
      <c r="I11" s="2">
        <v>0</v>
      </c>
      <c r="J11" s="17">
        <f t="shared" si="1"/>
        <v>0</v>
      </c>
      <c r="K11" s="17">
        <f t="shared" si="2"/>
        <v>0</v>
      </c>
      <c r="L11" s="17">
        <f t="shared" si="3"/>
        <v>0</v>
      </c>
    </row>
    <row r="12" spans="1:12" ht="47.25" customHeight="1" x14ac:dyDescent="0.25">
      <c r="A12" s="9">
        <v>9</v>
      </c>
      <c r="B12" s="36" t="s">
        <v>26</v>
      </c>
      <c r="C12" s="37"/>
      <c r="D12" s="3" t="s">
        <v>27</v>
      </c>
      <c r="E12" s="2" t="s">
        <v>24</v>
      </c>
      <c r="F12" s="12">
        <v>760</v>
      </c>
      <c r="G12" s="12"/>
      <c r="H12" s="31">
        <f t="shared" si="0"/>
        <v>760</v>
      </c>
      <c r="I12" s="2">
        <v>0</v>
      </c>
      <c r="J12" s="17">
        <f t="shared" si="1"/>
        <v>0</v>
      </c>
      <c r="K12" s="17">
        <f t="shared" si="2"/>
        <v>0</v>
      </c>
      <c r="L12" s="17">
        <f t="shared" si="3"/>
        <v>0</v>
      </c>
    </row>
    <row r="13" spans="1:12" ht="47.25" x14ac:dyDescent="0.25">
      <c r="A13" s="9">
        <v>10</v>
      </c>
      <c r="B13" s="36" t="s">
        <v>28</v>
      </c>
      <c r="C13" s="37"/>
      <c r="D13" s="4" t="s">
        <v>29</v>
      </c>
      <c r="E13" s="2" t="s">
        <v>30</v>
      </c>
      <c r="F13" s="12">
        <v>0</v>
      </c>
      <c r="G13" s="12">
        <v>140</v>
      </c>
      <c r="H13" s="31">
        <f t="shared" si="0"/>
        <v>140</v>
      </c>
      <c r="I13" s="2">
        <v>0</v>
      </c>
      <c r="J13" s="17">
        <f t="shared" si="1"/>
        <v>0</v>
      </c>
      <c r="K13" s="17">
        <f t="shared" si="2"/>
        <v>0</v>
      </c>
      <c r="L13" s="17">
        <f t="shared" si="3"/>
        <v>0</v>
      </c>
    </row>
    <row r="14" spans="1:12" ht="47.25" x14ac:dyDescent="0.25">
      <c r="A14" s="9">
        <v>11</v>
      </c>
      <c r="B14" s="36" t="s">
        <v>31</v>
      </c>
      <c r="C14" s="37"/>
      <c r="D14" s="4" t="s">
        <v>29</v>
      </c>
      <c r="E14" s="2" t="s">
        <v>30</v>
      </c>
      <c r="F14" s="12">
        <v>0</v>
      </c>
      <c r="G14" s="12">
        <v>140</v>
      </c>
      <c r="H14" s="31">
        <f t="shared" si="0"/>
        <v>140</v>
      </c>
      <c r="I14" s="2">
        <v>0</v>
      </c>
      <c r="J14" s="17">
        <f t="shared" si="1"/>
        <v>0</v>
      </c>
      <c r="K14" s="17">
        <f t="shared" si="2"/>
        <v>0</v>
      </c>
      <c r="L14" s="17">
        <f t="shared" si="3"/>
        <v>0</v>
      </c>
    </row>
    <row r="15" spans="1:12" ht="47.25" x14ac:dyDescent="0.25">
      <c r="A15" s="9">
        <v>12</v>
      </c>
      <c r="B15" s="36" t="s">
        <v>32</v>
      </c>
      <c r="C15" s="37"/>
      <c r="D15" s="4" t="s">
        <v>29</v>
      </c>
      <c r="E15" s="2" t="s">
        <v>30</v>
      </c>
      <c r="F15" s="12">
        <v>0</v>
      </c>
      <c r="G15" s="12">
        <v>140</v>
      </c>
      <c r="H15" s="31">
        <f t="shared" si="0"/>
        <v>140</v>
      </c>
      <c r="I15" s="2">
        <v>0</v>
      </c>
      <c r="J15" s="17">
        <f t="shared" si="1"/>
        <v>0</v>
      </c>
      <c r="K15" s="17">
        <f t="shared" si="2"/>
        <v>0</v>
      </c>
      <c r="L15" s="17">
        <f t="shared" si="3"/>
        <v>0</v>
      </c>
    </row>
    <row r="16" spans="1:12" ht="47.25" x14ac:dyDescent="0.25">
      <c r="A16" s="9">
        <v>13</v>
      </c>
      <c r="B16" s="36" t="s">
        <v>33</v>
      </c>
      <c r="C16" s="37"/>
      <c r="D16" s="4" t="s">
        <v>29</v>
      </c>
      <c r="E16" s="2" t="s">
        <v>30</v>
      </c>
      <c r="F16" s="12">
        <v>0</v>
      </c>
      <c r="G16" s="12">
        <v>550</v>
      </c>
      <c r="H16" s="31">
        <f t="shared" si="0"/>
        <v>550</v>
      </c>
      <c r="I16" s="2">
        <v>0</v>
      </c>
      <c r="J16" s="17">
        <f t="shared" si="1"/>
        <v>0</v>
      </c>
      <c r="K16" s="17">
        <f t="shared" si="2"/>
        <v>0</v>
      </c>
      <c r="L16" s="17">
        <f t="shared" si="3"/>
        <v>0</v>
      </c>
    </row>
    <row r="17" spans="2:12" ht="15.75" x14ac:dyDescent="0.25">
      <c r="B17" s="7"/>
      <c r="C17" s="7"/>
      <c r="D17" s="8"/>
      <c r="E17" s="2" t="s">
        <v>34</v>
      </c>
      <c r="F17" s="20"/>
      <c r="G17" s="11"/>
      <c r="H17" s="21"/>
      <c r="I17" s="25"/>
      <c r="J17" s="28">
        <f t="shared" ref="J17:K17" si="4">SUM(J4:J16)</f>
        <v>0</v>
      </c>
      <c r="K17" s="28">
        <f t="shared" si="4"/>
        <v>0</v>
      </c>
      <c r="L17" s="28">
        <f>SUM(L4:L16)</f>
        <v>0</v>
      </c>
    </row>
    <row r="18" spans="2:12" ht="15.75" x14ac:dyDescent="0.25">
      <c r="E18" s="2" t="s">
        <v>35</v>
      </c>
      <c r="F18" s="20"/>
      <c r="G18" s="11"/>
      <c r="H18" s="5"/>
      <c r="I18" s="26"/>
      <c r="J18" s="30">
        <f t="shared" ref="J18:K18" si="5">J17*0.2</f>
        <v>0</v>
      </c>
      <c r="K18" s="30">
        <f t="shared" si="5"/>
        <v>0</v>
      </c>
      <c r="L18" s="30">
        <f>L17*0.2</f>
        <v>0</v>
      </c>
    </row>
    <row r="19" spans="2:12" ht="15.75" x14ac:dyDescent="0.25">
      <c r="E19" s="2" t="s">
        <v>36</v>
      </c>
      <c r="F19" s="20"/>
      <c r="G19" s="11"/>
      <c r="H19" s="5"/>
      <c r="I19" s="26"/>
      <c r="J19" s="30">
        <f t="shared" ref="J19:K19" si="6">J17+J18</f>
        <v>0</v>
      </c>
      <c r="K19" s="30">
        <f t="shared" si="6"/>
        <v>0</v>
      </c>
      <c r="L19" s="30">
        <f>L17+L18</f>
        <v>0</v>
      </c>
    </row>
  </sheetData>
  <mergeCells count="21">
    <mergeCell ref="B9:C9"/>
    <mergeCell ref="B1:L1"/>
    <mergeCell ref="B2:C2"/>
    <mergeCell ref="D2:D3"/>
    <mergeCell ref="E2:E3"/>
    <mergeCell ref="H2:H3"/>
    <mergeCell ref="I2:I3"/>
    <mergeCell ref="L2:L3"/>
    <mergeCell ref="B3:C3"/>
    <mergeCell ref="B4:C4"/>
    <mergeCell ref="B5:C5"/>
    <mergeCell ref="B6:C6"/>
    <mergeCell ref="B7:C7"/>
    <mergeCell ref="B8:C8"/>
    <mergeCell ref="B16:C16"/>
    <mergeCell ref="B10:C10"/>
    <mergeCell ref="B11:C11"/>
    <mergeCell ref="B12:C12"/>
    <mergeCell ref="B13:C13"/>
    <mergeCell ref="B14:C14"/>
    <mergeCell ref="B15:C15"/>
  </mergeCells>
  <pageMargins left="0.70866141732283472" right="0.70866141732283472" top="0.9055118110236221" bottom="0.74803149606299213" header="0.31496062992125984" footer="0.31496062992125984"/>
  <pageSetup paperSize="9" scale="70" orientation="landscape" r:id="rId1"/>
  <headerFooter>
    <oddHeader>&amp;C&amp;"-,Gras"
Devis quantitatif et estimatif (DQE)</oddHeader>
    <oddFooter>&amp;CDCSID/SDGP - AUDIT ICPE-IOTA
 AE annexe 1  -  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tabSelected="1" topLeftCell="A2" zoomScale="130" zoomScaleNormal="130" workbookViewId="0">
      <selection activeCell="B11" sqref="B11:C11"/>
    </sheetView>
  </sheetViews>
  <sheetFormatPr baseColWidth="10" defaultColWidth="9.140625" defaultRowHeight="15" x14ac:dyDescent="0.25"/>
  <cols>
    <col min="2" max="2" width="9.85546875" style="1" customWidth="1"/>
    <col min="3" max="3" width="49.5703125" style="1" customWidth="1"/>
    <col min="4" max="4" width="12.7109375" customWidth="1"/>
    <col min="5" max="5" width="14.5703125" customWidth="1"/>
    <col min="6" max="6" width="16.42578125" style="19" customWidth="1"/>
  </cols>
  <sheetData>
    <row r="1" spans="1:6" ht="61.5" customHeight="1" x14ac:dyDescent="0.25">
      <c r="B1" s="44" t="s">
        <v>56</v>
      </c>
      <c r="C1" s="38"/>
      <c r="D1" s="38"/>
      <c r="E1" s="38"/>
      <c r="F1" s="39"/>
    </row>
    <row r="2" spans="1:6" ht="51" customHeight="1" x14ac:dyDescent="0.25">
      <c r="B2" s="40" t="s">
        <v>1</v>
      </c>
      <c r="C2" s="40"/>
      <c r="D2" s="40" t="s">
        <v>2</v>
      </c>
      <c r="E2" s="40" t="s">
        <v>3</v>
      </c>
      <c r="F2" s="43" t="s">
        <v>46</v>
      </c>
    </row>
    <row r="3" spans="1:6" ht="25.5" customHeight="1" x14ac:dyDescent="0.25">
      <c r="A3" s="9" t="s">
        <v>47</v>
      </c>
      <c r="B3" s="41" t="s">
        <v>7</v>
      </c>
      <c r="C3" s="42"/>
      <c r="D3" s="40"/>
      <c r="E3" s="40"/>
      <c r="F3" s="43"/>
    </row>
    <row r="4" spans="1:6" ht="37.5" customHeight="1" x14ac:dyDescent="0.25">
      <c r="A4" s="9">
        <v>1</v>
      </c>
      <c r="B4" s="36" t="s">
        <v>48</v>
      </c>
      <c r="C4" s="37"/>
      <c r="D4" s="3" t="s">
        <v>49</v>
      </c>
      <c r="E4" s="2" t="s">
        <v>43</v>
      </c>
      <c r="F4" s="17"/>
    </row>
    <row r="5" spans="1:6" ht="37.5" customHeight="1" x14ac:dyDescent="0.25">
      <c r="A5" s="9">
        <v>2</v>
      </c>
      <c r="B5" s="36" t="s">
        <v>55</v>
      </c>
      <c r="C5" s="37"/>
      <c r="D5" s="3" t="s">
        <v>49</v>
      </c>
      <c r="E5" s="2" t="s">
        <v>43</v>
      </c>
      <c r="F5" s="17"/>
    </row>
    <row r="6" spans="1:6" ht="34.5" customHeight="1" x14ac:dyDescent="0.25">
      <c r="A6" s="9">
        <v>3</v>
      </c>
      <c r="B6" s="36" t="s">
        <v>44</v>
      </c>
      <c r="C6" s="37"/>
      <c r="D6" s="3" t="s">
        <v>50</v>
      </c>
      <c r="E6" s="2" t="s">
        <v>43</v>
      </c>
      <c r="F6" s="17"/>
    </row>
    <row r="7" spans="1:6" ht="32.25" customHeight="1" x14ac:dyDescent="0.25">
      <c r="A7" s="9">
        <v>4</v>
      </c>
      <c r="B7" s="36" t="s">
        <v>45</v>
      </c>
      <c r="C7" s="37"/>
      <c r="D7" s="3" t="s">
        <v>50</v>
      </c>
      <c r="E7" s="2" t="s">
        <v>43</v>
      </c>
      <c r="F7" s="17"/>
    </row>
    <row r="8" spans="1:6" ht="37.5" customHeight="1" x14ac:dyDescent="0.25">
      <c r="A8" s="9">
        <v>5</v>
      </c>
      <c r="B8" s="36" t="s">
        <v>51</v>
      </c>
      <c r="C8" s="37"/>
      <c r="D8" s="35" t="s">
        <v>54</v>
      </c>
      <c r="E8" s="2" t="s">
        <v>43</v>
      </c>
      <c r="F8" s="17"/>
    </row>
    <row r="9" spans="1:6" ht="51" customHeight="1" x14ac:dyDescent="0.25">
      <c r="A9" s="9">
        <v>6</v>
      </c>
      <c r="B9" s="36" t="s">
        <v>57</v>
      </c>
      <c r="C9" s="37"/>
      <c r="D9" s="35" t="s">
        <v>54</v>
      </c>
      <c r="E9" s="2" t="s">
        <v>43</v>
      </c>
      <c r="F9" s="17"/>
    </row>
    <row r="10" spans="1:6" ht="46.5" customHeight="1" x14ac:dyDescent="0.25">
      <c r="A10" s="9">
        <v>7</v>
      </c>
      <c r="B10" s="36" t="s">
        <v>52</v>
      </c>
      <c r="C10" s="37"/>
      <c r="D10" s="3" t="s">
        <v>53</v>
      </c>
      <c r="E10" s="2" t="s">
        <v>43</v>
      </c>
      <c r="F10" s="17"/>
    </row>
    <row r="11" spans="1:6" ht="46.5" customHeight="1" x14ac:dyDescent="0.25">
      <c r="A11" s="9">
        <v>8</v>
      </c>
      <c r="B11" s="36" t="s">
        <v>58</v>
      </c>
      <c r="C11" s="37"/>
      <c r="D11" s="3" t="s">
        <v>53</v>
      </c>
      <c r="E11" s="2" t="s">
        <v>43</v>
      </c>
      <c r="F11" s="17"/>
    </row>
    <row r="12" spans="1:6" ht="15.75" x14ac:dyDescent="0.25">
      <c r="B12" s="7"/>
      <c r="C12" s="7"/>
      <c r="D12" s="8"/>
      <c r="E12" s="2" t="s">
        <v>34</v>
      </c>
      <c r="F12" s="13">
        <f>SUM(F4:F11)</f>
        <v>0</v>
      </c>
    </row>
    <row r="13" spans="1:6" ht="15.75" x14ac:dyDescent="0.25">
      <c r="E13" s="2" t="s">
        <v>35</v>
      </c>
      <c r="F13" s="14">
        <f>F12*0.2</f>
        <v>0</v>
      </c>
    </row>
    <row r="14" spans="1:6" ht="15.75" x14ac:dyDescent="0.25">
      <c r="E14" s="2" t="s">
        <v>36</v>
      </c>
      <c r="F14" s="34">
        <f>F12+F13</f>
        <v>0</v>
      </c>
    </row>
  </sheetData>
  <mergeCells count="14">
    <mergeCell ref="B4:C4"/>
    <mergeCell ref="B11:C11"/>
    <mergeCell ref="B5:C5"/>
    <mergeCell ref="B10:C10"/>
    <mergeCell ref="B8:C8"/>
    <mergeCell ref="B9:C9"/>
    <mergeCell ref="B6:C6"/>
    <mergeCell ref="B7:C7"/>
    <mergeCell ref="B1:F1"/>
    <mergeCell ref="B2:C2"/>
    <mergeCell ref="D2:D3"/>
    <mergeCell ref="E2:E3"/>
    <mergeCell ref="F2:F3"/>
    <mergeCell ref="B3:C3"/>
  </mergeCells>
  <pageMargins left="0.70866141732283472" right="0.70866141732283472" top="0.9055118110236221" bottom="0.74803149606299213" header="0.31496062992125984" footer="0.31496062992125984"/>
  <pageSetup paperSize="9" scale="70" orientation="landscape" r:id="rId1"/>
  <headerFooter>
    <oddHeader>&amp;C&amp;"-,Gras"
Devis quantitatif et estimatif (DQE)</oddHeader>
    <oddFooter>&amp;CDCSID/SDGP - AUDIT ICPE-IOTA
 AE annexe 1  -  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70" zoomScaleNormal="70" workbookViewId="0">
      <selection activeCell="P15" sqref="P15"/>
    </sheetView>
  </sheetViews>
  <sheetFormatPr baseColWidth="10" defaultColWidth="9.140625" defaultRowHeight="15" x14ac:dyDescent="0.25"/>
  <cols>
    <col min="2" max="2" width="9.85546875" style="1" customWidth="1"/>
    <col min="3" max="3" width="49.5703125" style="1" customWidth="1"/>
    <col min="4" max="4" width="8.28515625" customWidth="1"/>
    <col min="5" max="7" width="14.5703125" customWidth="1"/>
    <col min="8" max="8" width="15.28515625" customWidth="1"/>
    <col min="9" max="9" width="10.28515625" customWidth="1"/>
    <col min="10" max="11" width="14.5703125" bestFit="1" customWidth="1"/>
    <col min="12" max="12" width="16.42578125" customWidth="1"/>
  </cols>
  <sheetData>
    <row r="1" spans="1:12" ht="36" customHeight="1" x14ac:dyDescent="0.25">
      <c r="B1" s="38" t="s">
        <v>40</v>
      </c>
      <c r="C1" s="38"/>
      <c r="D1" s="38"/>
      <c r="E1" s="38"/>
      <c r="F1" s="38"/>
      <c r="G1" s="38"/>
      <c r="H1" s="38"/>
      <c r="I1" s="38"/>
      <c r="J1" s="38"/>
      <c r="K1" s="38"/>
      <c r="L1" s="39"/>
    </row>
    <row r="2" spans="1:12" ht="50.25" customHeight="1" x14ac:dyDescent="0.25">
      <c r="B2" s="40" t="s">
        <v>1</v>
      </c>
      <c r="C2" s="40"/>
      <c r="D2" s="40" t="s">
        <v>2</v>
      </c>
      <c r="E2" s="40" t="s">
        <v>3</v>
      </c>
      <c r="F2" s="32" t="s">
        <v>4</v>
      </c>
      <c r="G2" s="32" t="s">
        <v>4</v>
      </c>
      <c r="H2" s="40" t="s">
        <v>4</v>
      </c>
      <c r="I2" s="40" t="s">
        <v>5</v>
      </c>
      <c r="J2" s="18" t="s">
        <v>6</v>
      </c>
      <c r="K2" s="18" t="s">
        <v>6</v>
      </c>
      <c r="L2" s="43" t="s">
        <v>6</v>
      </c>
    </row>
    <row r="3" spans="1:12" ht="25.5" customHeight="1" x14ac:dyDescent="0.25">
      <c r="A3" s="9"/>
      <c r="B3" s="41" t="s">
        <v>7</v>
      </c>
      <c r="C3" s="42"/>
      <c r="D3" s="40"/>
      <c r="E3" s="40"/>
      <c r="F3" s="32" t="s">
        <v>8</v>
      </c>
      <c r="G3" s="32" t="s">
        <v>9</v>
      </c>
      <c r="H3" s="40"/>
      <c r="I3" s="40"/>
      <c r="J3" s="33" t="s">
        <v>8</v>
      </c>
      <c r="K3" s="33" t="s">
        <v>9</v>
      </c>
      <c r="L3" s="43"/>
    </row>
    <row r="4" spans="1:12" ht="34.5" customHeight="1" x14ac:dyDescent="0.25">
      <c r="A4" s="9">
        <v>1</v>
      </c>
      <c r="B4" s="36" t="s">
        <v>10</v>
      </c>
      <c r="C4" s="37"/>
      <c r="D4" s="3" t="s">
        <v>11</v>
      </c>
      <c r="E4" s="2" t="s">
        <v>12</v>
      </c>
      <c r="F4" s="17">
        <v>375</v>
      </c>
      <c r="G4" s="17">
        <v>450</v>
      </c>
      <c r="H4" s="31">
        <f>F4+G4</f>
        <v>825</v>
      </c>
      <c r="I4" s="2">
        <v>0</v>
      </c>
      <c r="J4" s="17">
        <f>I4*F4</f>
        <v>0</v>
      </c>
      <c r="K4" s="17">
        <f>I4*G4</f>
        <v>0</v>
      </c>
      <c r="L4" s="27">
        <f>H4*I4</f>
        <v>0</v>
      </c>
    </row>
    <row r="5" spans="1:12" ht="32.25" customHeight="1" x14ac:dyDescent="0.25">
      <c r="A5" s="9">
        <v>2</v>
      </c>
      <c r="B5" s="36" t="s">
        <v>13</v>
      </c>
      <c r="C5" s="37"/>
      <c r="D5" s="3" t="s">
        <v>11</v>
      </c>
      <c r="E5" s="2" t="s">
        <v>12</v>
      </c>
      <c r="F5" s="17">
        <v>375</v>
      </c>
      <c r="G5" s="17">
        <v>450</v>
      </c>
      <c r="H5" s="31">
        <f t="shared" ref="H5:H16" si="0">F5+G5</f>
        <v>825</v>
      </c>
      <c r="I5" s="2">
        <v>0</v>
      </c>
      <c r="J5" s="17">
        <f t="shared" ref="J5:J16" si="1">I5*F5</f>
        <v>0</v>
      </c>
      <c r="K5" s="17">
        <f t="shared" ref="K5:K16" si="2">I5*G5</f>
        <v>0</v>
      </c>
      <c r="L5" s="27">
        <f t="shared" ref="L5:L16" si="3">H5*I5</f>
        <v>0</v>
      </c>
    </row>
    <row r="6" spans="1:12" ht="37.5" customHeight="1" x14ac:dyDescent="0.25">
      <c r="A6" s="9">
        <v>3</v>
      </c>
      <c r="B6" s="36" t="s">
        <v>14</v>
      </c>
      <c r="C6" s="37"/>
      <c r="D6" s="3" t="s">
        <v>11</v>
      </c>
      <c r="E6" s="2" t="s">
        <v>12</v>
      </c>
      <c r="F6" s="17">
        <v>1750</v>
      </c>
      <c r="G6" s="17">
        <v>450</v>
      </c>
      <c r="H6" s="31">
        <f t="shared" si="0"/>
        <v>2200</v>
      </c>
      <c r="I6" s="2">
        <v>0</v>
      </c>
      <c r="J6" s="17">
        <f t="shared" si="1"/>
        <v>0</v>
      </c>
      <c r="K6" s="17">
        <f t="shared" si="2"/>
        <v>0</v>
      </c>
      <c r="L6" s="27">
        <f t="shared" si="3"/>
        <v>0</v>
      </c>
    </row>
    <row r="7" spans="1:12" ht="33" customHeight="1" x14ac:dyDescent="0.25">
      <c r="A7" s="9">
        <v>4</v>
      </c>
      <c r="B7" s="36" t="s">
        <v>15</v>
      </c>
      <c r="C7" s="37"/>
      <c r="D7" s="3" t="s">
        <v>16</v>
      </c>
      <c r="E7" s="2" t="s">
        <v>17</v>
      </c>
      <c r="F7" s="12">
        <v>265</v>
      </c>
      <c r="G7" s="12">
        <v>1450</v>
      </c>
      <c r="H7" s="31">
        <f t="shared" si="0"/>
        <v>1715</v>
      </c>
      <c r="I7" s="2">
        <v>0</v>
      </c>
      <c r="J7" s="17">
        <f t="shared" si="1"/>
        <v>0</v>
      </c>
      <c r="K7" s="17">
        <f t="shared" si="2"/>
        <v>0</v>
      </c>
      <c r="L7" s="27">
        <f t="shared" si="3"/>
        <v>0</v>
      </c>
    </row>
    <row r="8" spans="1:12" ht="33" customHeight="1" x14ac:dyDescent="0.25">
      <c r="A8" s="9">
        <v>5</v>
      </c>
      <c r="B8" s="36" t="s">
        <v>18</v>
      </c>
      <c r="C8" s="37"/>
      <c r="D8" s="3" t="s">
        <v>19</v>
      </c>
      <c r="E8" s="2" t="s">
        <v>17</v>
      </c>
      <c r="F8" s="12">
        <v>290</v>
      </c>
      <c r="G8" s="12"/>
      <c r="H8" s="31">
        <f t="shared" si="0"/>
        <v>290</v>
      </c>
      <c r="I8" s="2">
        <v>0</v>
      </c>
      <c r="J8" s="17">
        <f t="shared" si="1"/>
        <v>0</v>
      </c>
      <c r="K8" s="17">
        <f t="shared" si="2"/>
        <v>0</v>
      </c>
      <c r="L8" s="27">
        <f t="shared" si="3"/>
        <v>0</v>
      </c>
    </row>
    <row r="9" spans="1:12" ht="33" customHeight="1" x14ac:dyDescent="0.25">
      <c r="A9" s="9">
        <v>6</v>
      </c>
      <c r="B9" s="36" t="s">
        <v>20</v>
      </c>
      <c r="C9" s="37"/>
      <c r="D9" s="3" t="s">
        <v>21</v>
      </c>
      <c r="E9" s="2" t="s">
        <v>17</v>
      </c>
      <c r="F9" s="12">
        <v>475</v>
      </c>
      <c r="G9" s="12"/>
      <c r="H9" s="31">
        <f t="shared" si="0"/>
        <v>475</v>
      </c>
      <c r="I9" s="2">
        <v>0</v>
      </c>
      <c r="J9" s="17">
        <f t="shared" si="1"/>
        <v>0</v>
      </c>
      <c r="K9" s="17">
        <f t="shared" si="2"/>
        <v>0</v>
      </c>
      <c r="L9" s="27">
        <f t="shared" si="3"/>
        <v>0</v>
      </c>
    </row>
    <row r="10" spans="1:12" ht="47.25" customHeight="1" x14ac:dyDescent="0.25">
      <c r="A10" s="9">
        <v>7</v>
      </c>
      <c r="B10" s="36" t="s">
        <v>22</v>
      </c>
      <c r="C10" s="37"/>
      <c r="D10" s="3" t="s">
        <v>23</v>
      </c>
      <c r="E10" s="2" t="s">
        <v>24</v>
      </c>
      <c r="F10" s="12">
        <v>760</v>
      </c>
      <c r="G10" s="12"/>
      <c r="H10" s="31">
        <f t="shared" si="0"/>
        <v>760</v>
      </c>
      <c r="I10" s="2">
        <v>0</v>
      </c>
      <c r="J10" s="17">
        <f t="shared" si="1"/>
        <v>0</v>
      </c>
      <c r="K10" s="17">
        <f t="shared" si="2"/>
        <v>0</v>
      </c>
      <c r="L10" s="27">
        <f t="shared" si="3"/>
        <v>0</v>
      </c>
    </row>
    <row r="11" spans="1:12" ht="47.25" customHeight="1" x14ac:dyDescent="0.25">
      <c r="A11" s="9">
        <v>8</v>
      </c>
      <c r="B11" s="36" t="s">
        <v>25</v>
      </c>
      <c r="C11" s="37"/>
      <c r="D11" s="3" t="s">
        <v>23</v>
      </c>
      <c r="E11" s="2" t="s">
        <v>24</v>
      </c>
      <c r="F11" s="12">
        <v>760</v>
      </c>
      <c r="G11" s="12"/>
      <c r="H11" s="31">
        <f t="shared" si="0"/>
        <v>760</v>
      </c>
      <c r="I11" s="2">
        <v>0</v>
      </c>
      <c r="J11" s="17">
        <f t="shared" si="1"/>
        <v>0</v>
      </c>
      <c r="K11" s="17">
        <f t="shared" si="2"/>
        <v>0</v>
      </c>
      <c r="L11" s="27">
        <f t="shared" si="3"/>
        <v>0</v>
      </c>
    </row>
    <row r="12" spans="1:12" ht="47.25" customHeight="1" x14ac:dyDescent="0.25">
      <c r="A12" s="9">
        <v>9</v>
      </c>
      <c r="B12" s="36" t="s">
        <v>26</v>
      </c>
      <c r="C12" s="37"/>
      <c r="D12" s="3" t="s">
        <v>27</v>
      </c>
      <c r="E12" s="2" t="s">
        <v>24</v>
      </c>
      <c r="F12" s="12">
        <v>760</v>
      </c>
      <c r="G12" s="12"/>
      <c r="H12" s="31">
        <f t="shared" si="0"/>
        <v>760</v>
      </c>
      <c r="I12" s="2">
        <v>0</v>
      </c>
      <c r="J12" s="17">
        <f t="shared" si="1"/>
        <v>0</v>
      </c>
      <c r="K12" s="17">
        <f t="shared" si="2"/>
        <v>0</v>
      </c>
      <c r="L12" s="27">
        <f t="shared" si="3"/>
        <v>0</v>
      </c>
    </row>
    <row r="13" spans="1:12" ht="47.25" x14ac:dyDescent="0.25">
      <c r="A13" s="9">
        <v>10</v>
      </c>
      <c r="B13" s="36" t="s">
        <v>28</v>
      </c>
      <c r="C13" s="37"/>
      <c r="D13" s="4" t="s">
        <v>29</v>
      </c>
      <c r="E13" s="2" t="s">
        <v>30</v>
      </c>
      <c r="F13" s="12">
        <v>0</v>
      </c>
      <c r="G13" s="12">
        <v>140</v>
      </c>
      <c r="H13" s="31">
        <f t="shared" si="0"/>
        <v>140</v>
      </c>
      <c r="I13" s="2">
        <v>0</v>
      </c>
      <c r="J13" s="17">
        <f t="shared" si="1"/>
        <v>0</v>
      </c>
      <c r="K13" s="17">
        <f t="shared" si="2"/>
        <v>0</v>
      </c>
      <c r="L13" s="27">
        <f t="shared" si="3"/>
        <v>0</v>
      </c>
    </row>
    <row r="14" spans="1:12" ht="47.25" x14ac:dyDescent="0.25">
      <c r="A14" s="9">
        <v>11</v>
      </c>
      <c r="B14" s="36" t="s">
        <v>31</v>
      </c>
      <c r="C14" s="37"/>
      <c r="D14" s="4" t="s">
        <v>29</v>
      </c>
      <c r="E14" s="2" t="s">
        <v>30</v>
      </c>
      <c r="F14" s="12">
        <v>0</v>
      </c>
      <c r="G14" s="12">
        <v>140</v>
      </c>
      <c r="H14" s="31">
        <f t="shared" si="0"/>
        <v>140</v>
      </c>
      <c r="I14" s="2">
        <v>0</v>
      </c>
      <c r="J14" s="17">
        <f t="shared" si="1"/>
        <v>0</v>
      </c>
      <c r="K14" s="17">
        <f t="shared" si="2"/>
        <v>0</v>
      </c>
      <c r="L14" s="27">
        <f t="shared" si="3"/>
        <v>0</v>
      </c>
    </row>
    <row r="15" spans="1:12" ht="47.25" x14ac:dyDescent="0.25">
      <c r="A15" s="9">
        <v>12</v>
      </c>
      <c r="B15" s="36" t="s">
        <v>32</v>
      </c>
      <c r="C15" s="37"/>
      <c r="D15" s="4" t="s">
        <v>29</v>
      </c>
      <c r="E15" s="2" t="s">
        <v>30</v>
      </c>
      <c r="F15" s="12">
        <v>0</v>
      </c>
      <c r="G15" s="12">
        <v>140</v>
      </c>
      <c r="H15" s="31">
        <f t="shared" si="0"/>
        <v>140</v>
      </c>
      <c r="I15" s="2">
        <v>0</v>
      </c>
      <c r="J15" s="17">
        <f t="shared" si="1"/>
        <v>0</v>
      </c>
      <c r="K15" s="17">
        <f t="shared" si="2"/>
        <v>0</v>
      </c>
      <c r="L15" s="27">
        <f t="shared" si="3"/>
        <v>0</v>
      </c>
    </row>
    <row r="16" spans="1:12" ht="47.25" x14ac:dyDescent="0.25">
      <c r="A16" s="9">
        <v>13</v>
      </c>
      <c r="B16" s="36" t="s">
        <v>33</v>
      </c>
      <c r="C16" s="37"/>
      <c r="D16" s="4" t="s">
        <v>29</v>
      </c>
      <c r="E16" s="2" t="s">
        <v>30</v>
      </c>
      <c r="F16" s="12">
        <v>0</v>
      </c>
      <c r="G16" s="12">
        <v>550</v>
      </c>
      <c r="H16" s="31">
        <f t="shared" si="0"/>
        <v>550</v>
      </c>
      <c r="I16" s="2">
        <v>0</v>
      </c>
      <c r="J16" s="17">
        <f t="shared" si="1"/>
        <v>0</v>
      </c>
      <c r="K16" s="17">
        <f t="shared" si="2"/>
        <v>0</v>
      </c>
      <c r="L16" s="27">
        <f t="shared" si="3"/>
        <v>0</v>
      </c>
    </row>
    <row r="17" spans="2:12" ht="15.75" x14ac:dyDescent="0.25">
      <c r="B17" s="7"/>
      <c r="C17" s="7"/>
      <c r="D17" s="8"/>
      <c r="E17" s="2" t="s">
        <v>34</v>
      </c>
      <c r="F17" s="20"/>
      <c r="G17" s="11"/>
      <c r="H17" s="21"/>
      <c r="I17" s="25"/>
      <c r="J17" s="28">
        <f t="shared" ref="J17:K17" si="4">SUM(J4:J16)</f>
        <v>0</v>
      </c>
      <c r="K17" s="28">
        <f t="shared" si="4"/>
        <v>0</v>
      </c>
      <c r="L17" s="28">
        <f>SUM(L4:L16)</f>
        <v>0</v>
      </c>
    </row>
    <row r="18" spans="2:12" ht="15.75" x14ac:dyDescent="0.25">
      <c r="E18" s="2" t="s">
        <v>35</v>
      </c>
      <c r="F18" s="20"/>
      <c r="G18" s="11"/>
      <c r="H18" s="5"/>
      <c r="I18" s="26"/>
      <c r="J18" s="29">
        <f t="shared" ref="J18:K18" si="5">J17*0.2</f>
        <v>0</v>
      </c>
      <c r="K18" s="29">
        <f t="shared" si="5"/>
        <v>0</v>
      </c>
      <c r="L18" s="29">
        <f>L17*0.2</f>
        <v>0</v>
      </c>
    </row>
    <row r="19" spans="2:12" ht="15.75" x14ac:dyDescent="0.25">
      <c r="E19" s="2" t="s">
        <v>36</v>
      </c>
      <c r="F19" s="20"/>
      <c r="G19" s="11"/>
      <c r="H19" s="5"/>
      <c r="I19" s="26"/>
      <c r="J19" s="29">
        <f t="shared" ref="J19:K19" si="6">J17+J18</f>
        <v>0</v>
      </c>
      <c r="K19" s="29">
        <f t="shared" si="6"/>
        <v>0</v>
      </c>
      <c r="L19" s="29">
        <f>L17+L18</f>
        <v>0</v>
      </c>
    </row>
  </sheetData>
  <mergeCells count="21">
    <mergeCell ref="B9:C9"/>
    <mergeCell ref="B1:L1"/>
    <mergeCell ref="B2:C2"/>
    <mergeCell ref="D2:D3"/>
    <mergeCell ref="E2:E3"/>
    <mergeCell ref="H2:H3"/>
    <mergeCell ref="I2:I3"/>
    <mergeCell ref="L2:L3"/>
    <mergeCell ref="B3:C3"/>
    <mergeCell ref="B4:C4"/>
    <mergeCell ref="B5:C5"/>
    <mergeCell ref="B6:C6"/>
    <mergeCell ref="B7:C7"/>
    <mergeCell ref="B8:C8"/>
    <mergeCell ref="B16:C16"/>
    <mergeCell ref="B10:C10"/>
    <mergeCell ref="B11:C11"/>
    <mergeCell ref="B12:C12"/>
    <mergeCell ref="B13:C13"/>
    <mergeCell ref="B14:C14"/>
    <mergeCell ref="B15:C15"/>
  </mergeCells>
  <pageMargins left="0.70866141732283472" right="0.70866141732283472" top="0.9055118110236221" bottom="0.74803149606299213" header="0.31496062992125984" footer="0.31496062992125984"/>
  <pageSetup paperSize="9" scale="70" orientation="landscape" r:id="rId1"/>
  <headerFooter>
    <oddHeader>&amp;C&amp;"-,Gras"
Devis quantitatif et estimatif (DQE)</oddHeader>
    <oddFooter>&amp;CDCSID/SDGP - AUDIT ICPE-IOTA
 AE annexe 1  -  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70" zoomScaleNormal="70" workbookViewId="0">
      <selection activeCell="I20" sqref="I19:I20"/>
    </sheetView>
  </sheetViews>
  <sheetFormatPr baseColWidth="10" defaultColWidth="9.140625" defaultRowHeight="15" x14ac:dyDescent="0.25"/>
  <cols>
    <col min="2" max="2" width="9.85546875" style="1" customWidth="1"/>
    <col min="3" max="3" width="49.5703125" style="1" customWidth="1"/>
    <col min="4" max="4" width="8.28515625" customWidth="1"/>
    <col min="5" max="7" width="14.5703125" customWidth="1"/>
    <col min="8" max="8" width="15.28515625" customWidth="1"/>
    <col min="9" max="9" width="10.28515625" customWidth="1"/>
    <col min="10" max="10" width="14.5703125" bestFit="1" customWidth="1"/>
    <col min="11" max="11" width="13" bestFit="1" customWidth="1"/>
    <col min="12" max="12" width="16.42578125" customWidth="1"/>
  </cols>
  <sheetData>
    <row r="1" spans="1:12" ht="36" customHeight="1" x14ac:dyDescent="0.25">
      <c r="B1" s="38" t="s">
        <v>41</v>
      </c>
      <c r="C1" s="38"/>
      <c r="D1" s="38"/>
      <c r="E1" s="38"/>
      <c r="F1" s="38"/>
      <c r="G1" s="38"/>
      <c r="H1" s="38"/>
      <c r="I1" s="38"/>
      <c r="J1" s="38"/>
      <c r="K1" s="38"/>
      <c r="L1" s="39"/>
    </row>
    <row r="2" spans="1:12" ht="49.5" customHeight="1" x14ac:dyDescent="0.25">
      <c r="B2" s="40" t="s">
        <v>1</v>
      </c>
      <c r="C2" s="40"/>
      <c r="D2" s="40" t="s">
        <v>2</v>
      </c>
      <c r="E2" s="40" t="s">
        <v>3</v>
      </c>
      <c r="F2" s="32" t="s">
        <v>4</v>
      </c>
      <c r="G2" s="32" t="s">
        <v>4</v>
      </c>
      <c r="H2" s="40" t="s">
        <v>4</v>
      </c>
      <c r="I2" s="40" t="s">
        <v>5</v>
      </c>
      <c r="J2" s="18" t="s">
        <v>6</v>
      </c>
      <c r="K2" s="18" t="s">
        <v>6</v>
      </c>
      <c r="L2" s="43" t="s">
        <v>6</v>
      </c>
    </row>
    <row r="3" spans="1:12" ht="25.5" customHeight="1" x14ac:dyDescent="0.25">
      <c r="A3" s="9"/>
      <c r="B3" s="41" t="s">
        <v>7</v>
      </c>
      <c r="C3" s="42"/>
      <c r="D3" s="40"/>
      <c r="E3" s="40"/>
      <c r="F3" s="32" t="s">
        <v>8</v>
      </c>
      <c r="G3" s="32" t="s">
        <v>9</v>
      </c>
      <c r="H3" s="40"/>
      <c r="I3" s="40"/>
      <c r="J3" s="33" t="s">
        <v>8</v>
      </c>
      <c r="K3" s="33" t="s">
        <v>9</v>
      </c>
      <c r="L3" s="43"/>
    </row>
    <row r="4" spans="1:12" ht="34.5" customHeight="1" x14ac:dyDescent="0.25">
      <c r="A4" s="9">
        <v>1</v>
      </c>
      <c r="B4" s="36" t="s">
        <v>10</v>
      </c>
      <c r="C4" s="37"/>
      <c r="D4" s="3" t="s">
        <v>11</v>
      </c>
      <c r="E4" s="2" t="s">
        <v>12</v>
      </c>
      <c r="F4" s="17">
        <v>375</v>
      </c>
      <c r="G4" s="17">
        <v>450</v>
      </c>
      <c r="H4" s="17">
        <f>SUM(F4:G4)</f>
        <v>825</v>
      </c>
      <c r="I4" s="2">
        <v>0</v>
      </c>
      <c r="J4" s="17">
        <f>I4*F4</f>
        <v>0</v>
      </c>
      <c r="K4" s="17">
        <f>I4*G4</f>
        <v>0</v>
      </c>
      <c r="L4" s="17">
        <f>K4+J4</f>
        <v>0</v>
      </c>
    </row>
    <row r="5" spans="1:12" ht="32.25" customHeight="1" x14ac:dyDescent="0.25">
      <c r="A5" s="9">
        <v>2</v>
      </c>
      <c r="B5" s="36" t="s">
        <v>13</v>
      </c>
      <c r="C5" s="37"/>
      <c r="D5" s="3" t="s">
        <v>11</v>
      </c>
      <c r="E5" s="2" t="s">
        <v>12</v>
      </c>
      <c r="F5" s="17">
        <v>375</v>
      </c>
      <c r="G5" s="17">
        <v>450</v>
      </c>
      <c r="H5" s="17">
        <f t="shared" ref="H5:H16" si="0">SUM(F5:G5)</f>
        <v>825</v>
      </c>
      <c r="I5" s="2">
        <v>0</v>
      </c>
      <c r="J5" s="17">
        <f t="shared" ref="J5:J16" si="1">I5*F5</f>
        <v>0</v>
      </c>
      <c r="K5" s="17">
        <f t="shared" ref="K5:K16" si="2">I5*G5</f>
        <v>0</v>
      </c>
      <c r="L5" s="17">
        <f t="shared" ref="L5:L16" si="3">K5+J5</f>
        <v>0</v>
      </c>
    </row>
    <row r="6" spans="1:12" ht="37.5" customHeight="1" x14ac:dyDescent="0.25">
      <c r="A6" s="9">
        <v>3</v>
      </c>
      <c r="B6" s="36" t="s">
        <v>14</v>
      </c>
      <c r="C6" s="37"/>
      <c r="D6" s="3" t="s">
        <v>11</v>
      </c>
      <c r="E6" s="2" t="s">
        <v>12</v>
      </c>
      <c r="F6" s="17">
        <v>1750</v>
      </c>
      <c r="G6" s="17">
        <v>450</v>
      </c>
      <c r="H6" s="17">
        <f t="shared" si="0"/>
        <v>2200</v>
      </c>
      <c r="I6" s="2">
        <v>0</v>
      </c>
      <c r="J6" s="17">
        <f t="shared" si="1"/>
        <v>0</v>
      </c>
      <c r="K6" s="17">
        <f t="shared" si="2"/>
        <v>0</v>
      </c>
      <c r="L6" s="17">
        <f t="shared" si="3"/>
        <v>0</v>
      </c>
    </row>
    <row r="7" spans="1:12" ht="33" customHeight="1" x14ac:dyDescent="0.25">
      <c r="A7" s="9">
        <v>4</v>
      </c>
      <c r="B7" s="36" t="s">
        <v>38</v>
      </c>
      <c r="C7" s="37"/>
      <c r="D7" s="3" t="s">
        <v>16</v>
      </c>
      <c r="E7" s="2" t="s">
        <v>17</v>
      </c>
      <c r="F7" s="12">
        <v>265</v>
      </c>
      <c r="G7" s="12">
        <v>1450</v>
      </c>
      <c r="H7" s="17">
        <f t="shared" si="0"/>
        <v>1715</v>
      </c>
      <c r="I7" s="2">
        <v>0</v>
      </c>
      <c r="J7" s="17">
        <f t="shared" si="1"/>
        <v>0</v>
      </c>
      <c r="K7" s="17">
        <f t="shared" si="2"/>
        <v>0</v>
      </c>
      <c r="L7" s="17">
        <f t="shared" si="3"/>
        <v>0</v>
      </c>
    </row>
    <row r="8" spans="1:12" ht="33" customHeight="1" x14ac:dyDescent="0.25">
      <c r="A8" s="9">
        <v>5</v>
      </c>
      <c r="B8" s="36" t="s">
        <v>18</v>
      </c>
      <c r="C8" s="37"/>
      <c r="D8" s="3" t="s">
        <v>19</v>
      </c>
      <c r="E8" s="2" t="s">
        <v>17</v>
      </c>
      <c r="F8" s="12">
        <v>290</v>
      </c>
      <c r="G8" s="12"/>
      <c r="H8" s="17">
        <f t="shared" si="0"/>
        <v>290</v>
      </c>
      <c r="I8" s="2">
        <v>0</v>
      </c>
      <c r="J8" s="17">
        <f t="shared" si="1"/>
        <v>0</v>
      </c>
      <c r="K8" s="17">
        <f t="shared" si="2"/>
        <v>0</v>
      </c>
      <c r="L8" s="17">
        <f t="shared" si="3"/>
        <v>0</v>
      </c>
    </row>
    <row r="9" spans="1:12" ht="33" customHeight="1" x14ac:dyDescent="0.25">
      <c r="A9" s="9">
        <v>6</v>
      </c>
      <c r="B9" s="36" t="s">
        <v>20</v>
      </c>
      <c r="C9" s="37"/>
      <c r="D9" s="3" t="s">
        <v>21</v>
      </c>
      <c r="E9" s="2" t="s">
        <v>17</v>
      </c>
      <c r="F9" s="12">
        <v>475</v>
      </c>
      <c r="G9" s="12"/>
      <c r="H9" s="17">
        <f t="shared" si="0"/>
        <v>475</v>
      </c>
      <c r="I9" s="2">
        <v>0</v>
      </c>
      <c r="J9" s="17">
        <f t="shared" si="1"/>
        <v>0</v>
      </c>
      <c r="K9" s="17">
        <f t="shared" si="2"/>
        <v>0</v>
      </c>
      <c r="L9" s="17">
        <f t="shared" si="3"/>
        <v>0</v>
      </c>
    </row>
    <row r="10" spans="1:12" ht="47.25" customHeight="1" x14ac:dyDescent="0.25">
      <c r="A10" s="9">
        <v>7</v>
      </c>
      <c r="B10" s="36" t="s">
        <v>22</v>
      </c>
      <c r="C10" s="37"/>
      <c r="D10" s="3" t="s">
        <v>23</v>
      </c>
      <c r="E10" s="2" t="s">
        <v>24</v>
      </c>
      <c r="F10" s="12">
        <v>760</v>
      </c>
      <c r="G10" s="12"/>
      <c r="H10" s="17">
        <f t="shared" si="0"/>
        <v>760</v>
      </c>
      <c r="I10" s="2">
        <v>0</v>
      </c>
      <c r="J10" s="17">
        <f t="shared" si="1"/>
        <v>0</v>
      </c>
      <c r="K10" s="17">
        <f t="shared" si="2"/>
        <v>0</v>
      </c>
      <c r="L10" s="17">
        <f t="shared" si="3"/>
        <v>0</v>
      </c>
    </row>
    <row r="11" spans="1:12" ht="47.25" customHeight="1" x14ac:dyDescent="0.25">
      <c r="A11" s="9">
        <v>8</v>
      </c>
      <c r="B11" s="36" t="s">
        <v>25</v>
      </c>
      <c r="C11" s="37"/>
      <c r="D11" s="3" t="s">
        <v>23</v>
      </c>
      <c r="E11" s="2" t="s">
        <v>24</v>
      </c>
      <c r="F11" s="12">
        <v>760</v>
      </c>
      <c r="G11" s="12"/>
      <c r="H11" s="17">
        <f t="shared" si="0"/>
        <v>760</v>
      </c>
      <c r="I11" s="2">
        <v>0</v>
      </c>
      <c r="J11" s="17">
        <f t="shared" si="1"/>
        <v>0</v>
      </c>
      <c r="K11" s="17">
        <f t="shared" si="2"/>
        <v>0</v>
      </c>
      <c r="L11" s="17">
        <f t="shared" si="3"/>
        <v>0</v>
      </c>
    </row>
    <row r="12" spans="1:12" ht="47.25" customHeight="1" x14ac:dyDescent="0.25">
      <c r="A12" s="9">
        <v>9</v>
      </c>
      <c r="B12" s="36" t="s">
        <v>26</v>
      </c>
      <c r="C12" s="37"/>
      <c r="D12" s="3" t="s">
        <v>27</v>
      </c>
      <c r="E12" s="2" t="s">
        <v>24</v>
      </c>
      <c r="F12" s="12">
        <v>760</v>
      </c>
      <c r="G12" s="12"/>
      <c r="H12" s="17">
        <f t="shared" si="0"/>
        <v>760</v>
      </c>
      <c r="I12" s="2">
        <v>0</v>
      </c>
      <c r="J12" s="17">
        <f t="shared" si="1"/>
        <v>0</v>
      </c>
      <c r="K12" s="17">
        <f t="shared" si="2"/>
        <v>0</v>
      </c>
      <c r="L12" s="17">
        <f t="shared" si="3"/>
        <v>0</v>
      </c>
    </row>
    <row r="13" spans="1:12" ht="47.25" x14ac:dyDescent="0.25">
      <c r="A13" s="9">
        <v>10</v>
      </c>
      <c r="B13" s="36" t="s">
        <v>28</v>
      </c>
      <c r="C13" s="37"/>
      <c r="D13" s="4" t="s">
        <v>29</v>
      </c>
      <c r="E13" s="2" t="s">
        <v>30</v>
      </c>
      <c r="F13" s="12">
        <v>0</v>
      </c>
      <c r="G13" s="12">
        <v>140</v>
      </c>
      <c r="H13" s="17">
        <f t="shared" si="0"/>
        <v>140</v>
      </c>
      <c r="I13" s="2">
        <v>0</v>
      </c>
      <c r="J13" s="17">
        <f t="shared" si="1"/>
        <v>0</v>
      </c>
      <c r="K13" s="17">
        <f t="shared" si="2"/>
        <v>0</v>
      </c>
      <c r="L13" s="17">
        <f t="shared" si="3"/>
        <v>0</v>
      </c>
    </row>
    <row r="14" spans="1:12" ht="47.25" x14ac:dyDescent="0.25">
      <c r="A14" s="9">
        <v>11</v>
      </c>
      <c r="B14" s="36" t="s">
        <v>31</v>
      </c>
      <c r="C14" s="37"/>
      <c r="D14" s="4" t="s">
        <v>29</v>
      </c>
      <c r="E14" s="2" t="s">
        <v>30</v>
      </c>
      <c r="F14" s="12">
        <v>0</v>
      </c>
      <c r="G14" s="12">
        <v>140</v>
      </c>
      <c r="H14" s="17">
        <f t="shared" si="0"/>
        <v>140</v>
      </c>
      <c r="I14" s="2">
        <v>0</v>
      </c>
      <c r="J14" s="17">
        <f t="shared" si="1"/>
        <v>0</v>
      </c>
      <c r="K14" s="17">
        <f t="shared" si="2"/>
        <v>0</v>
      </c>
      <c r="L14" s="17">
        <f t="shared" si="3"/>
        <v>0</v>
      </c>
    </row>
    <row r="15" spans="1:12" ht="47.25" x14ac:dyDescent="0.25">
      <c r="A15" s="9">
        <v>12</v>
      </c>
      <c r="B15" s="36" t="s">
        <v>32</v>
      </c>
      <c r="C15" s="37"/>
      <c r="D15" s="4" t="s">
        <v>29</v>
      </c>
      <c r="E15" s="2" t="s">
        <v>30</v>
      </c>
      <c r="F15" s="12">
        <v>0</v>
      </c>
      <c r="G15" s="12">
        <v>140</v>
      </c>
      <c r="H15" s="17">
        <f t="shared" si="0"/>
        <v>140</v>
      </c>
      <c r="I15" s="2">
        <v>0</v>
      </c>
      <c r="J15" s="17">
        <f t="shared" si="1"/>
        <v>0</v>
      </c>
      <c r="K15" s="17">
        <f t="shared" si="2"/>
        <v>0</v>
      </c>
      <c r="L15" s="17">
        <f t="shared" si="3"/>
        <v>0</v>
      </c>
    </row>
    <row r="16" spans="1:12" ht="47.25" x14ac:dyDescent="0.25">
      <c r="A16" s="9">
        <v>13</v>
      </c>
      <c r="B16" s="36" t="s">
        <v>33</v>
      </c>
      <c r="C16" s="37"/>
      <c r="D16" s="4" t="s">
        <v>29</v>
      </c>
      <c r="E16" s="2" t="s">
        <v>30</v>
      </c>
      <c r="F16" s="12">
        <v>0</v>
      </c>
      <c r="G16" s="12">
        <v>550</v>
      </c>
      <c r="H16" s="17">
        <f t="shared" si="0"/>
        <v>550</v>
      </c>
      <c r="I16" s="2">
        <v>0</v>
      </c>
      <c r="J16" s="17">
        <f t="shared" si="1"/>
        <v>0</v>
      </c>
      <c r="K16" s="17">
        <f t="shared" si="2"/>
        <v>0</v>
      </c>
      <c r="L16" s="17">
        <f t="shared" si="3"/>
        <v>0</v>
      </c>
    </row>
    <row r="17" spans="2:12" ht="15.75" x14ac:dyDescent="0.25">
      <c r="B17" s="7"/>
      <c r="C17" s="7"/>
      <c r="D17" s="8"/>
      <c r="E17" s="2" t="s">
        <v>34</v>
      </c>
      <c r="F17" s="20"/>
      <c r="G17" s="11"/>
      <c r="H17" s="21"/>
      <c r="I17" s="25"/>
      <c r="J17" s="33">
        <f t="shared" ref="J17:K17" si="4">SUM(J4:J16)</f>
        <v>0</v>
      </c>
      <c r="K17" s="33">
        <f t="shared" si="4"/>
        <v>0</v>
      </c>
      <c r="L17" s="33">
        <f>SUM(L4:L16)</f>
        <v>0</v>
      </c>
    </row>
    <row r="18" spans="2:12" ht="15.75" x14ac:dyDescent="0.25">
      <c r="E18" s="2" t="s">
        <v>35</v>
      </c>
      <c r="F18" s="20"/>
      <c r="G18" s="11"/>
      <c r="H18" s="5"/>
      <c r="I18" s="26"/>
      <c r="J18" s="24">
        <f t="shared" ref="J18:K18" si="5">J17*0.2</f>
        <v>0</v>
      </c>
      <c r="K18" s="24">
        <f t="shared" si="5"/>
        <v>0</v>
      </c>
      <c r="L18" s="24">
        <f>L17*0.2</f>
        <v>0</v>
      </c>
    </row>
    <row r="19" spans="2:12" ht="15.75" x14ac:dyDescent="0.25">
      <c r="E19" s="2" t="s">
        <v>36</v>
      </c>
      <c r="F19" s="20"/>
      <c r="G19" s="11"/>
      <c r="H19" s="5"/>
      <c r="I19" s="26"/>
      <c r="J19" s="24">
        <f t="shared" ref="J19:K19" si="6">J17+J18</f>
        <v>0</v>
      </c>
      <c r="K19" s="24">
        <f t="shared" si="6"/>
        <v>0</v>
      </c>
      <c r="L19" s="24">
        <f>L17+L18</f>
        <v>0</v>
      </c>
    </row>
  </sheetData>
  <mergeCells count="21">
    <mergeCell ref="B9:C9"/>
    <mergeCell ref="B1:L1"/>
    <mergeCell ref="B2:C2"/>
    <mergeCell ref="D2:D3"/>
    <mergeCell ref="E2:E3"/>
    <mergeCell ref="H2:H3"/>
    <mergeCell ref="I2:I3"/>
    <mergeCell ref="L2:L3"/>
    <mergeCell ref="B3:C3"/>
    <mergeCell ref="B4:C4"/>
    <mergeCell ref="B5:C5"/>
    <mergeCell ref="B6:C6"/>
    <mergeCell ref="B7:C7"/>
    <mergeCell ref="B8:C8"/>
    <mergeCell ref="B16:C16"/>
    <mergeCell ref="B10:C10"/>
    <mergeCell ref="B11:C11"/>
    <mergeCell ref="B12:C12"/>
    <mergeCell ref="B13:C13"/>
    <mergeCell ref="B14:C14"/>
    <mergeCell ref="B15:C15"/>
  </mergeCells>
  <pageMargins left="0.70866141732283472" right="0.70866141732283472" top="0.9055118110236221" bottom="0.74803149606299213" header="0.31496062992125984" footer="0.31496062992125984"/>
  <pageSetup paperSize="9" scale="70" orientation="landscape" r:id="rId1"/>
  <headerFooter>
    <oddHeader>&amp;C&amp;"-,Gras"
Devis quantitatif et estimatif (DQE)</oddHeader>
    <oddFooter>&amp;CDCSID/SDGP - AUDIT ICPE-IOTA
 AE annexe 1  -  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70" zoomScaleNormal="70" workbookViewId="0">
      <selection activeCell="I20" sqref="I20"/>
    </sheetView>
  </sheetViews>
  <sheetFormatPr baseColWidth="10" defaultColWidth="9.140625" defaultRowHeight="15" x14ac:dyDescent="0.25"/>
  <cols>
    <col min="2" max="2" width="9.85546875" style="1" customWidth="1"/>
    <col min="3" max="3" width="49.5703125" style="1" customWidth="1"/>
    <col min="4" max="4" width="8.28515625" customWidth="1"/>
    <col min="5" max="7" width="14.5703125" customWidth="1"/>
    <col min="8" max="8" width="15.28515625" customWidth="1"/>
    <col min="9" max="9" width="10.28515625" customWidth="1"/>
    <col min="10" max="10" width="13" bestFit="1" customWidth="1"/>
    <col min="11" max="11" width="14.140625" bestFit="1" customWidth="1"/>
    <col min="12" max="12" width="16.42578125" customWidth="1"/>
  </cols>
  <sheetData>
    <row r="1" spans="1:12" ht="36" customHeight="1" x14ac:dyDescent="0.25">
      <c r="B1" s="38" t="s">
        <v>42</v>
      </c>
      <c r="C1" s="38"/>
      <c r="D1" s="38"/>
      <c r="E1" s="38"/>
      <c r="F1" s="38"/>
      <c r="G1" s="38"/>
      <c r="H1" s="38"/>
      <c r="I1" s="38"/>
      <c r="J1" s="38"/>
      <c r="K1" s="38"/>
      <c r="L1" s="39"/>
    </row>
    <row r="2" spans="1:12" ht="49.5" customHeight="1" x14ac:dyDescent="0.25">
      <c r="B2" s="40" t="s">
        <v>1</v>
      </c>
      <c r="C2" s="40"/>
      <c r="D2" s="40" t="s">
        <v>2</v>
      </c>
      <c r="E2" s="40" t="s">
        <v>3</v>
      </c>
      <c r="F2" s="32" t="s">
        <v>4</v>
      </c>
      <c r="G2" s="32" t="s">
        <v>4</v>
      </c>
      <c r="H2" s="40" t="s">
        <v>4</v>
      </c>
      <c r="I2" s="40" t="s">
        <v>5</v>
      </c>
      <c r="J2" s="18" t="s">
        <v>6</v>
      </c>
      <c r="K2" s="18" t="s">
        <v>6</v>
      </c>
      <c r="L2" s="43" t="s">
        <v>6</v>
      </c>
    </row>
    <row r="3" spans="1:12" ht="25.5" customHeight="1" x14ac:dyDescent="0.25">
      <c r="A3" s="9"/>
      <c r="B3" s="41" t="s">
        <v>7</v>
      </c>
      <c r="C3" s="42"/>
      <c r="D3" s="40"/>
      <c r="E3" s="40"/>
      <c r="F3" s="32" t="s">
        <v>8</v>
      </c>
      <c r="G3" s="32" t="s">
        <v>9</v>
      </c>
      <c r="H3" s="40"/>
      <c r="I3" s="40"/>
      <c r="J3" s="33" t="s">
        <v>8</v>
      </c>
      <c r="K3" s="33" t="s">
        <v>9</v>
      </c>
      <c r="L3" s="43"/>
    </row>
    <row r="4" spans="1:12" ht="34.5" customHeight="1" x14ac:dyDescent="0.25">
      <c r="A4" s="9">
        <v>1</v>
      </c>
      <c r="B4" s="36" t="s">
        <v>10</v>
      </c>
      <c r="C4" s="37"/>
      <c r="D4" s="3" t="s">
        <v>11</v>
      </c>
      <c r="E4" s="2" t="s">
        <v>12</v>
      </c>
      <c r="F4" s="17">
        <v>375</v>
      </c>
      <c r="G4" s="17">
        <v>450</v>
      </c>
      <c r="H4" s="17">
        <f>G4+F4</f>
        <v>825</v>
      </c>
      <c r="I4" s="2">
        <v>0</v>
      </c>
      <c r="J4" s="17">
        <f>I4*F4</f>
        <v>0</v>
      </c>
      <c r="K4" s="17">
        <f>I4*G4</f>
        <v>0</v>
      </c>
      <c r="L4" s="27">
        <f>H4*I4</f>
        <v>0</v>
      </c>
    </row>
    <row r="5" spans="1:12" ht="32.25" customHeight="1" x14ac:dyDescent="0.25">
      <c r="A5" s="9">
        <v>2</v>
      </c>
      <c r="B5" s="36" t="s">
        <v>13</v>
      </c>
      <c r="C5" s="37"/>
      <c r="D5" s="3" t="s">
        <v>11</v>
      </c>
      <c r="E5" s="2" t="s">
        <v>12</v>
      </c>
      <c r="F5" s="17">
        <v>375</v>
      </c>
      <c r="G5" s="17">
        <v>450</v>
      </c>
      <c r="H5" s="17">
        <f t="shared" ref="H5:H16" si="0">G5+F5</f>
        <v>825</v>
      </c>
      <c r="I5" s="2">
        <v>0</v>
      </c>
      <c r="J5" s="17">
        <f t="shared" ref="J5:J16" si="1">I5*F5</f>
        <v>0</v>
      </c>
      <c r="K5" s="17">
        <f t="shared" ref="K5:K16" si="2">I5*G5</f>
        <v>0</v>
      </c>
      <c r="L5" s="27">
        <f t="shared" ref="L5:L16" si="3">H5*I5</f>
        <v>0</v>
      </c>
    </row>
    <row r="6" spans="1:12" ht="37.5" customHeight="1" x14ac:dyDescent="0.25">
      <c r="A6" s="9">
        <v>3</v>
      </c>
      <c r="B6" s="36" t="s">
        <v>14</v>
      </c>
      <c r="C6" s="37"/>
      <c r="D6" s="3" t="s">
        <v>11</v>
      </c>
      <c r="E6" s="2" t="s">
        <v>12</v>
      </c>
      <c r="F6" s="17">
        <v>1750</v>
      </c>
      <c r="G6" s="17">
        <v>450</v>
      </c>
      <c r="H6" s="17">
        <f t="shared" si="0"/>
        <v>2200</v>
      </c>
      <c r="I6" s="2">
        <v>0</v>
      </c>
      <c r="J6" s="17">
        <f t="shared" si="1"/>
        <v>0</v>
      </c>
      <c r="K6" s="17">
        <f t="shared" si="2"/>
        <v>0</v>
      </c>
      <c r="L6" s="27">
        <f t="shared" si="3"/>
        <v>0</v>
      </c>
    </row>
    <row r="7" spans="1:12" ht="33" customHeight="1" x14ac:dyDescent="0.25">
      <c r="A7" s="9">
        <v>4</v>
      </c>
      <c r="B7" s="36" t="s">
        <v>15</v>
      </c>
      <c r="C7" s="37"/>
      <c r="D7" s="3" t="s">
        <v>16</v>
      </c>
      <c r="E7" s="2" t="s">
        <v>17</v>
      </c>
      <c r="F7" s="12">
        <v>265</v>
      </c>
      <c r="G7" s="12">
        <v>1450</v>
      </c>
      <c r="H7" s="17">
        <f t="shared" si="0"/>
        <v>1715</v>
      </c>
      <c r="I7" s="2">
        <v>0</v>
      </c>
      <c r="J7" s="17">
        <f t="shared" si="1"/>
        <v>0</v>
      </c>
      <c r="K7" s="17">
        <f t="shared" si="2"/>
        <v>0</v>
      </c>
      <c r="L7" s="27">
        <f t="shared" si="3"/>
        <v>0</v>
      </c>
    </row>
    <row r="8" spans="1:12" ht="33" customHeight="1" x14ac:dyDescent="0.25">
      <c r="A8" s="9">
        <v>5</v>
      </c>
      <c r="B8" s="36" t="s">
        <v>18</v>
      </c>
      <c r="C8" s="37"/>
      <c r="D8" s="3" t="s">
        <v>19</v>
      </c>
      <c r="E8" s="2" t="s">
        <v>17</v>
      </c>
      <c r="F8" s="12">
        <v>290</v>
      </c>
      <c r="G8" s="12"/>
      <c r="H8" s="17">
        <f t="shared" si="0"/>
        <v>290</v>
      </c>
      <c r="I8" s="2">
        <v>0</v>
      </c>
      <c r="J8" s="17">
        <f t="shared" si="1"/>
        <v>0</v>
      </c>
      <c r="K8" s="17">
        <f t="shared" si="2"/>
        <v>0</v>
      </c>
      <c r="L8" s="27">
        <f t="shared" si="3"/>
        <v>0</v>
      </c>
    </row>
    <row r="9" spans="1:12" ht="33" customHeight="1" x14ac:dyDescent="0.25">
      <c r="A9" s="9">
        <v>6</v>
      </c>
      <c r="B9" s="36" t="s">
        <v>20</v>
      </c>
      <c r="C9" s="37"/>
      <c r="D9" s="3" t="s">
        <v>21</v>
      </c>
      <c r="E9" s="2" t="s">
        <v>17</v>
      </c>
      <c r="F9" s="12">
        <v>475</v>
      </c>
      <c r="G9" s="12"/>
      <c r="H9" s="17">
        <f t="shared" si="0"/>
        <v>475</v>
      </c>
      <c r="I9" s="2">
        <v>0</v>
      </c>
      <c r="J9" s="17">
        <f t="shared" si="1"/>
        <v>0</v>
      </c>
      <c r="K9" s="17">
        <f t="shared" si="2"/>
        <v>0</v>
      </c>
      <c r="L9" s="27">
        <f t="shared" si="3"/>
        <v>0</v>
      </c>
    </row>
    <row r="10" spans="1:12" ht="47.25" customHeight="1" x14ac:dyDescent="0.25">
      <c r="A10" s="9">
        <v>7</v>
      </c>
      <c r="B10" s="36" t="s">
        <v>22</v>
      </c>
      <c r="C10" s="37"/>
      <c r="D10" s="3" t="s">
        <v>23</v>
      </c>
      <c r="E10" s="2" t="s">
        <v>24</v>
      </c>
      <c r="F10" s="12">
        <v>760</v>
      </c>
      <c r="G10" s="12"/>
      <c r="H10" s="17">
        <f t="shared" si="0"/>
        <v>760</v>
      </c>
      <c r="I10" s="2">
        <v>0</v>
      </c>
      <c r="J10" s="17">
        <f t="shared" si="1"/>
        <v>0</v>
      </c>
      <c r="K10" s="17">
        <f t="shared" si="2"/>
        <v>0</v>
      </c>
      <c r="L10" s="27">
        <f t="shared" si="3"/>
        <v>0</v>
      </c>
    </row>
    <row r="11" spans="1:12" ht="47.25" customHeight="1" x14ac:dyDescent="0.25">
      <c r="A11" s="9">
        <v>8</v>
      </c>
      <c r="B11" s="36" t="s">
        <v>25</v>
      </c>
      <c r="C11" s="37"/>
      <c r="D11" s="3" t="s">
        <v>23</v>
      </c>
      <c r="E11" s="2" t="s">
        <v>24</v>
      </c>
      <c r="F11" s="12">
        <v>760</v>
      </c>
      <c r="G11" s="12"/>
      <c r="H11" s="17">
        <f t="shared" si="0"/>
        <v>760</v>
      </c>
      <c r="I11" s="2">
        <v>0</v>
      </c>
      <c r="J11" s="17">
        <f t="shared" si="1"/>
        <v>0</v>
      </c>
      <c r="K11" s="17">
        <f t="shared" si="2"/>
        <v>0</v>
      </c>
      <c r="L11" s="27">
        <f t="shared" si="3"/>
        <v>0</v>
      </c>
    </row>
    <row r="12" spans="1:12" ht="47.25" customHeight="1" x14ac:dyDescent="0.25">
      <c r="A12" s="9">
        <v>9</v>
      </c>
      <c r="B12" s="36" t="s">
        <v>26</v>
      </c>
      <c r="C12" s="37"/>
      <c r="D12" s="3" t="s">
        <v>27</v>
      </c>
      <c r="E12" s="2" t="s">
        <v>24</v>
      </c>
      <c r="F12" s="12">
        <v>760</v>
      </c>
      <c r="G12" s="12"/>
      <c r="H12" s="17">
        <f t="shared" si="0"/>
        <v>760</v>
      </c>
      <c r="I12" s="2">
        <v>0</v>
      </c>
      <c r="J12" s="17">
        <f t="shared" si="1"/>
        <v>0</v>
      </c>
      <c r="K12" s="17">
        <f t="shared" si="2"/>
        <v>0</v>
      </c>
      <c r="L12" s="27">
        <f t="shared" si="3"/>
        <v>0</v>
      </c>
    </row>
    <row r="13" spans="1:12" ht="47.25" x14ac:dyDescent="0.25">
      <c r="A13" s="9">
        <v>10</v>
      </c>
      <c r="B13" s="36" t="s">
        <v>28</v>
      </c>
      <c r="C13" s="37"/>
      <c r="D13" s="4" t="s">
        <v>29</v>
      </c>
      <c r="E13" s="2" t="s">
        <v>30</v>
      </c>
      <c r="F13" s="12">
        <v>0</v>
      </c>
      <c r="G13" s="12">
        <v>140</v>
      </c>
      <c r="H13" s="17">
        <f t="shared" si="0"/>
        <v>140</v>
      </c>
      <c r="I13" s="2">
        <v>0</v>
      </c>
      <c r="J13" s="17">
        <f t="shared" si="1"/>
        <v>0</v>
      </c>
      <c r="K13" s="17">
        <f t="shared" si="2"/>
        <v>0</v>
      </c>
      <c r="L13" s="27">
        <f t="shared" si="3"/>
        <v>0</v>
      </c>
    </row>
    <row r="14" spans="1:12" ht="47.25" x14ac:dyDescent="0.25">
      <c r="A14" s="9">
        <v>11</v>
      </c>
      <c r="B14" s="36" t="s">
        <v>31</v>
      </c>
      <c r="C14" s="37"/>
      <c r="D14" s="4" t="s">
        <v>29</v>
      </c>
      <c r="E14" s="2" t="s">
        <v>30</v>
      </c>
      <c r="F14" s="12">
        <v>0</v>
      </c>
      <c r="G14" s="12">
        <v>140</v>
      </c>
      <c r="H14" s="17">
        <f t="shared" si="0"/>
        <v>140</v>
      </c>
      <c r="I14" s="2">
        <v>0</v>
      </c>
      <c r="J14" s="17">
        <f t="shared" si="1"/>
        <v>0</v>
      </c>
      <c r="K14" s="17">
        <f t="shared" si="2"/>
        <v>0</v>
      </c>
      <c r="L14" s="27">
        <f t="shared" si="3"/>
        <v>0</v>
      </c>
    </row>
    <row r="15" spans="1:12" ht="47.25" x14ac:dyDescent="0.25">
      <c r="A15" s="9">
        <v>12</v>
      </c>
      <c r="B15" s="36" t="s">
        <v>32</v>
      </c>
      <c r="C15" s="37"/>
      <c r="D15" s="4" t="s">
        <v>29</v>
      </c>
      <c r="E15" s="2" t="s">
        <v>30</v>
      </c>
      <c r="F15" s="12">
        <v>0</v>
      </c>
      <c r="G15" s="12">
        <v>140</v>
      </c>
      <c r="H15" s="17">
        <f t="shared" si="0"/>
        <v>140</v>
      </c>
      <c r="I15" s="2">
        <v>0</v>
      </c>
      <c r="J15" s="17">
        <f t="shared" si="1"/>
        <v>0</v>
      </c>
      <c r="K15" s="17">
        <f t="shared" si="2"/>
        <v>0</v>
      </c>
      <c r="L15" s="27">
        <f t="shared" si="3"/>
        <v>0</v>
      </c>
    </row>
    <row r="16" spans="1:12" ht="47.25" x14ac:dyDescent="0.25">
      <c r="A16" s="9">
        <v>13</v>
      </c>
      <c r="B16" s="36" t="s">
        <v>33</v>
      </c>
      <c r="C16" s="37"/>
      <c r="D16" s="4" t="s">
        <v>29</v>
      </c>
      <c r="E16" s="2" t="s">
        <v>30</v>
      </c>
      <c r="F16" s="12">
        <v>0</v>
      </c>
      <c r="G16" s="12">
        <v>550</v>
      </c>
      <c r="H16" s="17">
        <f t="shared" si="0"/>
        <v>550</v>
      </c>
      <c r="I16" s="2">
        <v>0</v>
      </c>
      <c r="J16" s="17">
        <f t="shared" si="1"/>
        <v>0</v>
      </c>
      <c r="K16" s="17">
        <f t="shared" si="2"/>
        <v>0</v>
      </c>
      <c r="L16" s="27">
        <f t="shared" si="3"/>
        <v>0</v>
      </c>
    </row>
    <row r="17" spans="2:12" ht="15.75" x14ac:dyDescent="0.25">
      <c r="B17" s="7"/>
      <c r="C17" s="7"/>
      <c r="D17" s="8"/>
      <c r="E17" s="2" t="s">
        <v>34</v>
      </c>
      <c r="F17" s="20"/>
      <c r="G17" s="11"/>
      <c r="H17" s="21"/>
      <c r="I17" s="25"/>
      <c r="J17" s="33">
        <f t="shared" ref="J17:K17" si="4">SUM(J4:J16)</f>
        <v>0</v>
      </c>
      <c r="K17" s="33">
        <f t="shared" si="4"/>
        <v>0</v>
      </c>
      <c r="L17" s="33">
        <f>SUM(L4:L16)</f>
        <v>0</v>
      </c>
    </row>
    <row r="18" spans="2:12" ht="15.75" x14ac:dyDescent="0.25">
      <c r="E18" s="2" t="s">
        <v>35</v>
      </c>
      <c r="F18" s="20"/>
      <c r="G18" s="11"/>
      <c r="H18" s="5"/>
      <c r="I18" s="26"/>
      <c r="J18" s="24">
        <f t="shared" ref="J18:K18" si="5">J17*0.2</f>
        <v>0</v>
      </c>
      <c r="K18" s="24">
        <f t="shared" si="5"/>
        <v>0</v>
      </c>
      <c r="L18" s="24">
        <f>L17*0.2</f>
        <v>0</v>
      </c>
    </row>
    <row r="19" spans="2:12" ht="15.75" x14ac:dyDescent="0.25">
      <c r="E19" s="2" t="s">
        <v>36</v>
      </c>
      <c r="F19" s="20"/>
      <c r="G19" s="11"/>
      <c r="H19" s="5"/>
      <c r="I19" s="26"/>
      <c r="J19" s="24">
        <f t="shared" ref="J19:K19" si="6">J17+J18</f>
        <v>0</v>
      </c>
      <c r="K19" s="24">
        <f t="shared" si="6"/>
        <v>0</v>
      </c>
      <c r="L19" s="24">
        <f>L17+L18</f>
        <v>0</v>
      </c>
    </row>
  </sheetData>
  <mergeCells count="21">
    <mergeCell ref="B9:C9"/>
    <mergeCell ref="B1:L1"/>
    <mergeCell ref="B2:C2"/>
    <mergeCell ref="D2:D3"/>
    <mergeCell ref="E2:E3"/>
    <mergeCell ref="H2:H3"/>
    <mergeCell ref="I2:I3"/>
    <mergeCell ref="L2:L3"/>
    <mergeCell ref="B3:C3"/>
    <mergeCell ref="B4:C4"/>
    <mergeCell ref="B5:C5"/>
    <mergeCell ref="B6:C6"/>
    <mergeCell ref="B7:C7"/>
    <mergeCell ref="B8:C8"/>
    <mergeCell ref="B16:C16"/>
    <mergeCell ref="B10:C10"/>
    <mergeCell ref="B11:C11"/>
    <mergeCell ref="B12:C12"/>
    <mergeCell ref="B13:C13"/>
    <mergeCell ref="B14:C14"/>
    <mergeCell ref="B15:C15"/>
  </mergeCells>
  <pageMargins left="0.70866141732283472" right="0.70866141732283472" top="0.9055118110236221" bottom="0.74803149606299213" header="0.31496062992125984" footer="0.31496062992125984"/>
  <pageSetup paperSize="9" scale="70" orientation="landscape" r:id="rId1"/>
  <headerFooter>
    <oddHeader>&amp;C&amp;"-,Gras"
Devis quantitatif et estimatif (DQE)</oddHeader>
    <oddFooter>&amp;CDCSID/SDGP - AUDIT ICPE-IOTA
 AE annexe 1  -  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AC5A8170B5E7348A0FB9F68C8AC43A5" ma:contentTypeVersion="15" ma:contentTypeDescription="Crée un document." ma:contentTypeScope="" ma:versionID="f48cd777e13ea4b30985adde9586ffc5">
  <xsd:schema xmlns:xsd="http://www.w3.org/2001/XMLSchema" xmlns:xs="http://www.w3.org/2001/XMLSchema" xmlns:p="http://schemas.microsoft.com/office/2006/metadata/properties" xmlns:ns1="http://schemas.microsoft.com/sharepoint/v3" xmlns:ns2="1993a156-a420-4548-b00e-479fea9fae9f" xmlns:ns3="1a1687f1-11c0-4886-b14c-698af996f048" targetNamespace="http://schemas.microsoft.com/office/2006/metadata/properties" ma:root="true" ma:fieldsID="267b62c50a399a3feb244967b9e6a42d" ns1:_="" ns2:_="" ns3:_="">
    <xsd:import namespace="http://schemas.microsoft.com/sharepoint/v3"/>
    <xsd:import namespace="1993a156-a420-4548-b00e-479fea9fae9f"/>
    <xsd:import namespace="1a1687f1-11c0-4886-b14c-698af996f04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Propriétés de la stratégie de conformité unifiée" ma:hidden="true" ma:internalName="_ip_UnifiedCompliancePolicyProperties">
      <xsd:simpleType>
        <xsd:restriction base="dms:Note"/>
      </xsd:simpleType>
    </xsd:element>
    <xsd:element name="_ip_UnifiedCompliancePolicyUIAction" ma:index="19"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93a156-a420-4548-b00e-479fea9fae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a1687f1-11c0-4886-b14c-698af996f048"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A39CCE-8183-4BE6-B4F6-4B7D1AB4151E}">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microsoft.com/sharepoint/v3"/>
    <ds:schemaRef ds:uri="1a1687f1-11c0-4886-b14c-698af996f048"/>
    <ds:schemaRef ds:uri="1993a156-a420-4548-b00e-479fea9fae9f"/>
    <ds:schemaRef ds:uri="http://www.w3.org/XML/1998/namespace"/>
  </ds:schemaRefs>
</ds:datastoreItem>
</file>

<file path=customXml/itemProps2.xml><?xml version="1.0" encoding="utf-8"?>
<ds:datastoreItem xmlns:ds="http://schemas.openxmlformats.org/officeDocument/2006/customXml" ds:itemID="{5380B40A-943C-4C18-8EA4-F8BEC9B7D9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993a156-a420-4548-b00e-479fea9fae9f"/>
    <ds:schemaRef ds:uri="1a1687f1-11c0-4886-b14c-698af996f0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91148E-EACB-41F9-8FD0-B7582CADF6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DQE Lot n°2 - IDF IOTA</vt:lpstr>
      <vt:lpstr>DQE Lot n°7 - Toulon ICPE</vt:lpstr>
      <vt:lpstr>DQE Lot n°8 - Toulon IOTA</vt:lpstr>
      <vt:lpstr>DPGF</vt:lpstr>
      <vt:lpstr>DQE Lot n°10 - Bordeaux IOTA</vt:lpstr>
      <vt:lpstr>DQE Lot n°13 - Brest ICPE</vt:lpstr>
      <vt:lpstr>DQE Lot n°14 - Brest IOTA</vt:lpstr>
      <vt:lpstr>DPGF!Zone_d_impression</vt:lpstr>
      <vt:lpstr>'DQE Lot n°10 - Bordeaux IOTA'!Zone_d_impression</vt:lpstr>
      <vt:lpstr>'DQE Lot n°13 - Brest ICPE'!Zone_d_impression</vt:lpstr>
      <vt:lpstr>'DQE Lot n°14 - Brest IOTA'!Zone_d_impression</vt:lpstr>
      <vt:lpstr>'DQE Lot n°2 - IDF IOTA'!Zone_d_impression</vt:lpstr>
      <vt:lpstr>'DQE Lot n°7 - Toulon ICPE'!Zone_d_impression</vt:lpstr>
      <vt:lpstr>'DQE Lot n°8 - Toulon IOTA'!Zone_d_impression</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CASTANG Viviane SA CL EXCEPTI DEF</dc:creator>
  <cp:keywords/>
  <dc:description/>
  <cp:lastModifiedBy>GAUTIER Alain INGE CIVI DIVI DEF</cp:lastModifiedBy>
  <cp:revision/>
  <dcterms:created xsi:type="dcterms:W3CDTF">2017-06-21T14:42:15Z</dcterms:created>
  <dcterms:modified xsi:type="dcterms:W3CDTF">2025-04-09T07:50:23Z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0x010100FAC5A8170B5E7348A0FB9F68C8AC43A5</vt:lpwstr>
  </property>
</Properties>
</file>