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emendanantes.sharepoint.com/sites/24127_MOESST_ANGERS/Documents partages/General/5000-Pièces écrites/5500-DCE/"/>
    </mc:Choice>
  </mc:AlternateContent>
  <xr:revisionPtr revIDLastSave="0" documentId="8_{CD9F2298-5649-4AD0-9267-A72AECD32D60}" xr6:coauthVersionLast="47" xr6:coauthVersionMax="47" xr10:uidLastSave="{00000000-0000-0000-0000-000000000000}"/>
  <bookViews>
    <workbookView xWindow="28680" yWindow="2865" windowWidth="29040" windowHeight="15720" xr2:uid="{1B7741AC-F723-4670-AF45-9EBEA6CA7D5F}"/>
  </bookViews>
  <sheets>
    <sheet name="1-HYDRAULIQUE" sheetId="2" r:id="rId1"/>
    <sheet name="2-ELECTRICITE" sheetId="1" r:id="rId2"/>
  </sheets>
  <definedNames>
    <definedName name="_xlnm.Print_Area" localSheetId="0">'1-HYDRAULIQUE'!$A$1:$G$151</definedName>
    <definedName name="_xlnm.Print_Area" localSheetId="1">'2-ELECTRICITE'!$A$1:$G$104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" i="2" l="1"/>
  <c r="G29" i="2"/>
  <c r="G28" i="2"/>
  <c r="G27" i="2"/>
  <c r="G39" i="2"/>
  <c r="G38" i="2"/>
  <c r="G40" i="2"/>
  <c r="G41" i="2"/>
  <c r="G42" i="2"/>
  <c r="G43" i="2"/>
  <c r="G44" i="2"/>
  <c r="G37" i="2"/>
  <c r="G35" i="2"/>
  <c r="G34" i="2"/>
  <c r="G33" i="2"/>
  <c r="G13" i="2"/>
  <c r="G116" i="2"/>
  <c r="G69" i="2"/>
  <c r="G99" i="2"/>
  <c r="G107" i="2"/>
  <c r="G103" i="2"/>
  <c r="G98" i="2"/>
  <c r="G94" i="2"/>
  <c r="G91" i="2"/>
  <c r="G90" i="2"/>
  <c r="G89" i="2"/>
  <c r="G65" i="2"/>
  <c r="G64" i="2"/>
  <c r="G57" i="2"/>
  <c r="G56" i="2"/>
  <c r="G61" i="2"/>
  <c r="G53" i="2"/>
  <c r="G63" i="2"/>
  <c r="G62" i="2"/>
  <c r="G60" i="2"/>
  <c r="G81" i="2"/>
  <c r="G80" i="2"/>
  <c r="G79" i="2"/>
  <c r="G75" i="2"/>
  <c r="G74" i="2"/>
  <c r="G73" i="2"/>
  <c r="G55" i="2"/>
  <c r="G68" i="2"/>
  <c r="G54" i="2"/>
  <c r="G52" i="2"/>
  <c r="G48" i="2"/>
  <c r="G47" i="2"/>
  <c r="G133" i="2"/>
  <c r="G17" i="2"/>
  <c r="G16" i="2"/>
  <c r="G12" i="2"/>
  <c r="G19" i="1"/>
  <c r="G17" i="1"/>
  <c r="G62" i="1"/>
  <c r="G53" i="1"/>
  <c r="G52" i="1"/>
  <c r="G51" i="1"/>
  <c r="G43" i="1"/>
  <c r="G27" i="1"/>
  <c r="G46" i="1"/>
  <c r="G45" i="1"/>
  <c r="G44" i="1"/>
  <c r="G42" i="1"/>
  <c r="G41" i="1"/>
  <c r="G26" i="1"/>
  <c r="G29" i="1"/>
  <c r="G30" i="1"/>
  <c r="G31" i="1"/>
  <c r="G32" i="1"/>
  <c r="G34" i="1"/>
  <c r="G35" i="1"/>
  <c r="G36" i="1"/>
  <c r="G25" i="1"/>
  <c r="G81" i="1"/>
  <c r="G83" i="1" s="1"/>
  <c r="G16" i="1"/>
  <c r="G12" i="1"/>
  <c r="G15" i="1"/>
  <c r="G109" i="2" l="1"/>
  <c r="G83" i="2"/>
  <c r="G19" i="2"/>
  <c r="G55" i="1"/>
  <c r="G38" i="1"/>
  <c r="G48" i="1"/>
  <c r="G118" i="2" l="1"/>
  <c r="G122" i="2" s="1"/>
  <c r="G71" i="1"/>
  <c r="G75" i="1" s="1"/>
  <c r="G85" i="1" s="1"/>
  <c r="G86" i="1" s="1"/>
  <c r="G87" i="1" s="1"/>
  <c r="G123" i="2" l="1"/>
  <c r="G124" i="2" s="1"/>
  <c r="G135" i="2"/>
  <c r="G76" i="1"/>
  <c r="G77" i="1" s="1"/>
  <c r="G136" i="2" l="1"/>
  <c r="G137" i="2" s="1"/>
</calcChain>
</file>

<file path=xl/sharedStrings.xml><?xml version="1.0" encoding="utf-8"?>
<sst xmlns="http://schemas.openxmlformats.org/spreadsheetml/2006/main" count="301" uniqueCount="131">
  <si>
    <t xml:space="preserve">   TOTAL TTC……………</t>
  </si>
  <si>
    <t>TVA 20%..................</t>
  </si>
  <si>
    <t xml:space="preserve">   TOTAL HT ……………</t>
  </si>
  <si>
    <t xml:space="preserve">   TOTAL TTC(hors option)……………</t>
  </si>
  <si>
    <t xml:space="preserve">   TOTAL HT (hors option) ……………</t>
  </si>
  <si>
    <t>OPTION</t>
  </si>
  <si>
    <t xml:space="preserve">Description des travaux hydrauliques </t>
  </si>
  <si>
    <t>CHAP 2</t>
  </si>
  <si>
    <t>Ingénierie, travaux préparatoires et fin de chantier</t>
  </si>
  <si>
    <t>CHAP 1</t>
  </si>
  <si>
    <t>LOT N°1 : HYDRAULIQUE</t>
  </si>
  <si>
    <t>MARCHE "PROCESS THERMIQUE"</t>
  </si>
  <si>
    <r>
      <t>Total OPTION</t>
    </r>
    <r>
      <rPr>
        <b/>
        <sz val="11"/>
        <color rgb="FFFF0000"/>
        <rFont val="Calibri"/>
        <family val="2"/>
      </rPr>
      <t>...…..………</t>
    </r>
  </si>
  <si>
    <t>Ens</t>
  </si>
  <si>
    <t>-</t>
  </si>
  <si>
    <r>
      <t>Total Chapitre 2</t>
    </r>
    <r>
      <rPr>
        <b/>
        <sz val="11"/>
        <color indexed="8"/>
        <rFont val="Calibri"/>
        <family val="2"/>
      </rPr>
      <t>...…..………</t>
    </r>
  </si>
  <si>
    <t xml:space="preserve">Ens </t>
  </si>
  <si>
    <t>Mise à jour analyse fonctionnelle selon programme selon AF à figé avec la MOA et l’entreprise titulaire.</t>
  </si>
  <si>
    <t>Automatisme</t>
  </si>
  <si>
    <t>U</t>
  </si>
  <si>
    <t xml:space="preserve">U </t>
  </si>
  <si>
    <t>Connexion électrique puissance et contrôle commande :</t>
  </si>
  <si>
    <t>2.2</t>
  </si>
  <si>
    <t>2.1</t>
  </si>
  <si>
    <t>Description générale des travaux et périmètre</t>
  </si>
  <si>
    <r>
      <t>Total Chapitre 1</t>
    </r>
    <r>
      <rPr>
        <b/>
        <sz val="11"/>
        <color indexed="8"/>
        <rFont val="Calibri"/>
        <family val="2"/>
      </rPr>
      <t>...…..………</t>
    </r>
  </si>
  <si>
    <t>DOE (exemplaire papier et clé usb)</t>
  </si>
  <si>
    <t>Fin de chantier</t>
  </si>
  <si>
    <t>Etude d'exécution SELON cctp</t>
  </si>
  <si>
    <t>Etude d'exécution et préparation de chantier</t>
  </si>
  <si>
    <t>(euros HT)</t>
  </si>
  <si>
    <t xml:space="preserve">Montants </t>
  </si>
  <si>
    <t>PU</t>
  </si>
  <si>
    <t>Q</t>
  </si>
  <si>
    <t>DESIGNATION</t>
  </si>
  <si>
    <t>N°</t>
  </si>
  <si>
    <t>LOT N°2 : ELECTRICITE</t>
  </si>
  <si>
    <t>Fourniture et pose Sonde de température PT100 yc raccordement à l'armoire principal</t>
  </si>
  <si>
    <t>Fourniture et pose Sonde de pression yc raccordement à l'armoire principal</t>
  </si>
  <si>
    <t>Fourniture, pose et mise en œuvre de l’Armoire électrique de la Sous-station yc raccordement depuis boitier DTU</t>
  </si>
  <si>
    <t>Chemins de câbles</t>
  </si>
  <si>
    <t>Mise en place chemins de câbles CFO/ CFA yc supportage associé</t>
  </si>
  <si>
    <t>Chaufferie bâtiment D</t>
  </si>
  <si>
    <r>
      <t>Dépose complète</t>
    </r>
    <r>
      <rPr>
        <sz val="12"/>
        <color theme="1"/>
        <rFont val="Calibri"/>
        <family val="2"/>
      </rPr>
      <t xml:space="preserve"> de l’armoire actuelle incluant tous ses câblages internes, disjoncteurs, alimentations, relais de commande, transformateurs et platines</t>
    </r>
  </si>
  <si>
    <t>·         Pompe à vitesse variable Wilo type STRATOS D</t>
  </si>
  <si>
    <t>·          vanne 3 voies motorisée DN25,</t>
  </si>
  <si>
    <t>·          vanne 3 voies motorisée DN40,</t>
  </si>
  <si>
    <t>·          automate type SIEMENS DESIGNO PCX5</t>
  </si>
  <si>
    <t>Test et Mise en service</t>
  </si>
  <si>
    <t>Mise à la terre des équipements</t>
  </si>
  <si>
    <t>Intégration programmation automate sous-station yc communication avec supervision</t>
  </si>
  <si>
    <t>Chaufferie bâtiment Restaurant</t>
  </si>
  <si>
    <r>
      <t>Dépose complète</t>
    </r>
    <r>
      <rPr>
        <sz val="12"/>
        <color theme="1"/>
        <rFont val="Calibri"/>
        <family val="2"/>
      </rPr>
      <t xml:space="preserve"> des éléments électriques liées aux équipements hydrauliques non réutilisés incluant tous ses câblages internes, disjoncteurs, alimentations, relais de commande, transformateurs et platines</t>
    </r>
  </si>
  <si>
    <t>Fourniture, pose et mise en œuvre d'une armoire électrique dédié à la GTB Armoire électrique de la Sous-station yc raccordement depuis armoire principal</t>
  </si>
  <si>
    <t>Fourniture, pose et mise en œuvre de l’automate SIEMENS DESIGNO PCX5</t>
  </si>
  <si>
    <r>
      <t>Total Sous-Chapitre 2,2</t>
    </r>
    <r>
      <rPr>
        <i/>
        <sz val="11"/>
        <color indexed="8"/>
        <rFont val="Calibri"/>
        <family val="2"/>
      </rPr>
      <t>..…..………</t>
    </r>
  </si>
  <si>
    <t>Sous-station A et C</t>
  </si>
  <si>
    <t>Fourniture, pose et mise en œuvre de l’automate SIEMENS DESIGNO PCX4</t>
  </si>
  <si>
    <t>2.3</t>
  </si>
  <si>
    <t>2.4</t>
  </si>
  <si>
    <t>2.5</t>
  </si>
  <si>
    <r>
      <t>Total Sous-Chapitre 2.3</t>
    </r>
    <r>
      <rPr>
        <i/>
        <sz val="11"/>
        <color indexed="8"/>
        <rFont val="Calibri"/>
        <family val="2"/>
      </rPr>
      <t>..…..………</t>
    </r>
  </si>
  <si>
    <r>
      <t>Total Sous-Chapitre 2.4,</t>
    </r>
    <r>
      <rPr>
        <i/>
        <sz val="11"/>
        <color indexed="8"/>
        <rFont val="Calibri"/>
        <family val="2"/>
      </rPr>
      <t>...…..………</t>
    </r>
  </si>
  <si>
    <r>
      <t>Total Sous-Chapitre 2.5</t>
    </r>
    <r>
      <rPr>
        <i/>
        <sz val="11"/>
        <color indexed="8"/>
        <rFont val="Calibri"/>
        <family val="2"/>
      </rPr>
      <t>...…..………</t>
    </r>
  </si>
  <si>
    <t>Adaptation électrique : passage de V3V à V2V pour les STT A et C</t>
  </si>
  <si>
    <r>
      <t>Total Sous-Chapitre 2.</t>
    </r>
    <r>
      <rPr>
        <i/>
        <sz val="11"/>
        <color indexed="8"/>
        <rFont val="Calibri"/>
        <family val="2"/>
      </rPr>
      <t>1..…..………</t>
    </r>
  </si>
  <si>
    <t>Mise à la terre de l'armoire GTB</t>
  </si>
  <si>
    <t xml:space="preserve">Bureau de contrôle pour confirmité NFC 15-100 </t>
  </si>
  <si>
    <t>Mise en place cheminement pour communication avec prise RJ45  pour chaufferie bâtiment D</t>
  </si>
  <si>
    <t>Université de Nantes</t>
  </si>
  <si>
    <t>Création sous-station INSPE</t>
  </si>
  <si>
    <t>Travaux d’aménagement du local et de dépose associé :</t>
  </si>
  <si>
    <t>Travaux liées à des conformités règlementaires :</t>
  </si>
  <si>
    <t>·         Réfection de la ventilation haute.</t>
  </si>
  <si>
    <t>·         Mise en place d’un schéma de principe au format A0 à jour.</t>
  </si>
  <si>
    <t>Travaux hydraulique</t>
  </si>
  <si>
    <t>Pose d’un filtre à tamis avant échangeur</t>
  </si>
  <si>
    <t>Changement des vannes d’isolement associées aux pompes</t>
  </si>
  <si>
    <t>pose de clapet clapet anti-retour en amont des pompes</t>
  </si>
  <si>
    <t>Nouveaux tracés des réseaux en tube Acier y compris purges, vidanges, soupapes, …</t>
  </si>
  <si>
    <t>Détails et performance selon CCTP au toute autre sujétion de l'entreprise…</t>
  </si>
  <si>
    <t>ml</t>
  </si>
  <si>
    <t>Peinture et Calorifugeage des réseaux mis en place (finition tole isoxal)</t>
  </si>
  <si>
    <t xml:space="preserve"> Pose d’un compteur de chaleur yc sonde et doigt de gant associée</t>
  </si>
  <si>
    <t>DN 32</t>
  </si>
  <si>
    <t>DN 50</t>
  </si>
  <si>
    <t>DN80</t>
  </si>
  <si>
    <t>DN 80</t>
  </si>
  <si>
    <t xml:space="preserve">Fourniture et pose de pompes de circuits de distribution y compris kit manométrique, </t>
  </si>
  <si>
    <t>Fourniture et pose de vannes 3 voies associées aux pompes</t>
  </si>
  <si>
    <t>Circuit Commun</t>
  </si>
  <si>
    <t>Circuits Bâtiment D - DN 50</t>
  </si>
  <si>
    <t>Circuits Gymnase - DN 32</t>
  </si>
  <si>
    <t>Supports</t>
  </si>
  <si>
    <t>Mise en place de supports pour les canalisations hydrauliques</t>
  </si>
  <si>
    <t>Pose de deux vannes d'isolement</t>
  </si>
  <si>
    <t>DN 100</t>
  </si>
  <si>
    <t>·         Inertage et dépose de l’ensemble de l’alimentation du réseau gaz du compteur jusqu’au coffret.</t>
  </si>
  <si>
    <t xml:space="preserve">·         Réfection de l’étanchéité de la toiture sera à prévoir </t>
  </si>
  <si>
    <t>Circuit Commun DN100</t>
  </si>
  <si>
    <t>Installation chantier et zone de stockage</t>
  </si>
  <si>
    <t>·         Déconnexion, dépose et évacuation des chaudières et stick gaz présentes en sous-station y compris fumisterie associée,</t>
  </si>
  <si>
    <t xml:space="preserve">Adaptation hydraulique : </t>
  </si>
  <si>
    <t>Dépose V3V</t>
  </si>
  <si>
    <t>Pose V2V associé à chaque circuit des sous-stations A et C</t>
  </si>
  <si>
    <t>Modification bouteille de découplage selon CCTP</t>
  </si>
  <si>
    <r>
      <t>Total Chapitre 1</t>
    </r>
    <r>
      <rPr>
        <b/>
        <sz val="11"/>
        <color indexed="8"/>
        <rFont val="Aptos Narrow"/>
        <family val="2"/>
        <scheme val="minor"/>
      </rPr>
      <t>...…..………</t>
    </r>
  </si>
  <si>
    <t xml:space="preserve"> Pose de vannes de vidange </t>
  </si>
  <si>
    <r>
      <t>Total Sous-Chapitre 2.</t>
    </r>
    <r>
      <rPr>
        <i/>
        <sz val="12"/>
        <color indexed="8"/>
        <rFont val="Aptos Narrow"/>
        <family val="2"/>
        <scheme val="minor"/>
      </rPr>
      <t>1..…..………</t>
    </r>
  </si>
  <si>
    <r>
      <t>Total Sous-Chapitre 2,2</t>
    </r>
    <r>
      <rPr>
        <i/>
        <sz val="12"/>
        <color indexed="8"/>
        <rFont val="Aptos Narrow"/>
        <family val="2"/>
        <scheme val="minor"/>
      </rPr>
      <t>..…..………</t>
    </r>
  </si>
  <si>
    <r>
      <t>Total Sous-Chapitre 2.4,</t>
    </r>
    <r>
      <rPr>
        <i/>
        <sz val="12"/>
        <color indexed="8"/>
        <rFont val="Aptos Narrow"/>
        <family val="2"/>
        <scheme val="minor"/>
      </rPr>
      <t>...…..………</t>
    </r>
  </si>
  <si>
    <r>
      <t>Total Chapitre 2</t>
    </r>
    <r>
      <rPr>
        <b/>
        <sz val="11"/>
        <color indexed="8"/>
        <rFont val="Aptos Narrow"/>
        <family val="2"/>
        <scheme val="minor"/>
      </rPr>
      <t>...…..………</t>
    </r>
  </si>
  <si>
    <t>Total OPTION...…..………</t>
  </si>
  <si>
    <t>Désamiantage</t>
  </si>
  <si>
    <t>Dépose de l’ensemble des éléments non réutilisés (cf PID).</t>
  </si>
  <si>
    <t>Neutralisation des conduits de fumées existants.</t>
  </si>
  <si>
    <t>Dépose des carneaux de fumées utilisées.</t>
  </si>
  <si>
    <t xml:space="preserve">Inertage et Dépose de l’ensemble de l’alimentation gaz depuis le coffret de coupure </t>
  </si>
  <si>
    <t xml:space="preserve">Dépose des éléments non amiantés en SS4 (habillage, brûleurs, câblage) </t>
  </si>
  <si>
    <t xml:space="preserve">Dépose des pompes de recyclage en SS4 avec protections, mode opératoire et suivi </t>
  </si>
  <si>
    <t xml:space="preserve">Mise en place de confinements statiques, balisage, installation UTA </t>
  </si>
  <si>
    <t>Retrait SS3 des joints contenant de l’amiante, listés au RAAT</t>
  </si>
  <si>
    <t>Nettoyage final, contrôle visuel SS3, mesures d’empoussièrement par organisme COFRAC</t>
  </si>
  <si>
    <t>kg</t>
  </si>
  <si>
    <t xml:space="preserve">Vannes de distribution (Bât A, Bât D, Gymnase) : joints à retirer </t>
  </si>
  <si>
    <t>Pompe de recyclage Chaudière 1 – joint amianté</t>
  </si>
  <si>
    <t xml:space="preserve">Chaudières 1 : joints de bride, joints plats, joints tresses (y compris trappes, visualisations, brûleurs) </t>
  </si>
  <si>
    <t xml:space="preserve">Chaudières 2 : joints de bride, joints plats, joints tresses (y compris trappes, visualisations, brûleurs) </t>
  </si>
  <si>
    <t xml:space="preserve">Chaudières 3 : joints de bride, joints plats, joints tresses (y compris trappes, visualisations, brûleurs) </t>
  </si>
  <si>
    <t>Conditionnement, transport et élimination des déchets amiantés en SS3</t>
  </si>
  <si>
    <t>Conditionnement, transport et élimination des déchets amiantés en SS4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</si>
</sst>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"/>
  </numFmts>
  <fonts count="29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2"/>
      <name val="Aptos Narrow"/>
      <family val="2"/>
      <scheme val="minor"/>
    </font>
    <font>
      <b/>
      <sz val="12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11"/>
      <color rgb="FFFF0000"/>
      <name val="Calibri"/>
      <family val="2"/>
    </font>
    <font>
      <b/>
      <sz val="12"/>
      <color rgb="FFFF0000"/>
      <name val="Aptos Narrow"/>
      <family val="2"/>
      <scheme val="minor"/>
    </font>
    <font>
      <b/>
      <sz val="12"/>
      <color theme="5"/>
      <name val="Aptos Narrow"/>
      <family val="2"/>
      <scheme val="minor"/>
    </font>
    <font>
      <b/>
      <sz val="11"/>
      <name val="Aptos Narrow"/>
      <family val="2"/>
      <scheme val="minor"/>
    </font>
    <font>
      <b/>
      <sz val="11"/>
      <color indexed="8"/>
      <name val="Calibri"/>
      <family val="2"/>
    </font>
    <font>
      <i/>
      <sz val="11"/>
      <name val="Aptos Narrow"/>
      <family val="2"/>
      <scheme val="minor"/>
    </font>
    <font>
      <i/>
      <sz val="11"/>
      <color indexed="8"/>
      <name val="Calibri"/>
      <family val="2"/>
    </font>
    <font>
      <sz val="12"/>
      <color theme="1"/>
      <name val="Aptos Narrow"/>
      <family val="2"/>
      <scheme val="minor"/>
    </font>
    <font>
      <sz val="12"/>
      <color theme="1"/>
      <name val="Symbol"/>
      <family val="1"/>
      <charset val="2"/>
    </font>
    <font>
      <b/>
      <u/>
      <sz val="11"/>
      <color theme="1"/>
      <name val="Aptos Narrow"/>
      <family val="2"/>
      <scheme val="minor"/>
    </font>
    <font>
      <b/>
      <sz val="11"/>
      <name val="Arial"/>
      <family val="2"/>
    </font>
    <font>
      <sz val="12"/>
      <color theme="1"/>
      <name val="Calibri"/>
      <family val="2"/>
    </font>
    <font>
      <sz val="12"/>
      <color theme="1"/>
      <name val="Aptos Display"/>
      <family val="2"/>
      <scheme val="major"/>
    </font>
    <font>
      <i/>
      <sz val="12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i/>
      <sz val="14"/>
      <color theme="4"/>
      <name val="Aptos Narrow"/>
      <family val="2"/>
      <scheme val="minor"/>
    </font>
    <font>
      <b/>
      <sz val="11"/>
      <color indexed="8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i/>
      <sz val="12"/>
      <color indexed="8"/>
      <name val="Aptos Narrow"/>
      <family val="2"/>
      <scheme val="minor"/>
    </font>
    <font>
      <b/>
      <sz val="10"/>
      <name val="Aptos Narrow"/>
      <family val="2"/>
      <scheme val="minor"/>
    </font>
    <font>
      <sz val="10"/>
      <name val="Aptos Narrow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164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64" fontId="2" fillId="2" borderId="6" xfId="0" applyNumberFormat="1" applyFont="1" applyFill="1" applyBorder="1" applyAlignment="1">
      <alignment horizontal="right"/>
    </xf>
    <xf numFmtId="0" fontId="0" fillId="2" borderId="7" xfId="0" applyFill="1" applyBorder="1"/>
    <xf numFmtId="0" fontId="0" fillId="2" borderId="8" xfId="0" applyFill="1" applyBorder="1"/>
    <xf numFmtId="0" fontId="3" fillId="2" borderId="0" xfId="0" applyFont="1" applyFill="1" applyAlignment="1">
      <alignment horizontal="right"/>
    </xf>
    <xf numFmtId="0" fontId="0" fillId="2" borderId="9" xfId="0" applyFill="1" applyBorder="1"/>
    <xf numFmtId="164" fontId="0" fillId="0" borderId="10" xfId="0" applyNumberFormat="1" applyBorder="1" applyAlignment="1">
      <alignment horizontal="right"/>
    </xf>
    <xf numFmtId="0" fontId="0" fillId="0" borderId="7" xfId="0" applyBorder="1"/>
    <xf numFmtId="0" fontId="0" fillId="0" borderId="8" xfId="0" applyBorder="1"/>
    <xf numFmtId="0" fontId="4" fillId="0" borderId="0" xfId="0" applyFont="1" applyAlignment="1">
      <alignment horizontal="right"/>
    </xf>
    <xf numFmtId="0" fontId="0" fillId="0" borderId="9" xfId="0" applyBorder="1"/>
    <xf numFmtId="164" fontId="2" fillId="3" borderId="6" xfId="0" applyNumberFormat="1" applyFont="1" applyFill="1" applyBorder="1" applyAlignment="1">
      <alignment horizontal="right"/>
    </xf>
    <xf numFmtId="0" fontId="0" fillId="3" borderId="7" xfId="0" applyFill="1" applyBorder="1"/>
    <xf numFmtId="0" fontId="0" fillId="3" borderId="8" xfId="0" applyFill="1" applyBorder="1"/>
    <xf numFmtId="0" fontId="3" fillId="3" borderId="0" xfId="0" applyFont="1" applyFill="1" applyAlignment="1">
      <alignment horizontal="right"/>
    </xf>
    <xf numFmtId="0" fontId="0" fillId="3" borderId="9" xfId="0" applyFill="1" applyBorder="1"/>
    <xf numFmtId="164" fontId="0" fillId="0" borderId="11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5" fillId="0" borderId="0" xfId="0" applyFont="1"/>
    <xf numFmtId="0" fontId="0" fillId="0" borderId="0" xfId="0" applyAlignment="1">
      <alignment horizontal="center" vertical="center"/>
    </xf>
    <xf numFmtId="0" fontId="5" fillId="0" borderId="9" xfId="0" applyFont="1" applyBorder="1" applyAlignment="1">
      <alignment horizontal="right"/>
    </xf>
    <xf numFmtId="0" fontId="0" fillId="0" borderId="12" xfId="0" applyBorder="1"/>
    <xf numFmtId="0" fontId="0" fillId="0" borderId="13" xfId="0" applyBorder="1"/>
    <xf numFmtId="164" fontId="2" fillId="4" borderId="6" xfId="0" applyNumberFormat="1" applyFont="1" applyFill="1" applyBorder="1" applyAlignment="1">
      <alignment horizontal="right"/>
    </xf>
    <xf numFmtId="0" fontId="0" fillId="4" borderId="0" xfId="0" applyFill="1"/>
    <xf numFmtId="0" fontId="0" fillId="4" borderId="7" xfId="0" applyFill="1" applyBorder="1"/>
    <xf numFmtId="0" fontId="3" fillId="4" borderId="0" xfId="0" applyFont="1" applyFill="1" applyAlignment="1">
      <alignment horizontal="right"/>
    </xf>
    <xf numFmtId="0" fontId="0" fillId="4" borderId="14" xfId="0" applyFill="1" applyBorder="1"/>
    <xf numFmtId="0" fontId="0" fillId="0" borderId="14" xfId="0" applyBorder="1"/>
    <xf numFmtId="164" fontId="2" fillId="5" borderId="6" xfId="0" applyNumberFormat="1" applyFont="1" applyFill="1" applyBorder="1" applyAlignment="1">
      <alignment horizontal="right"/>
    </xf>
    <xf numFmtId="0" fontId="0" fillId="5" borderId="0" xfId="0" applyFill="1"/>
    <xf numFmtId="0" fontId="0" fillId="5" borderId="7" xfId="0" applyFill="1" applyBorder="1"/>
    <xf numFmtId="0" fontId="3" fillId="5" borderId="0" xfId="0" applyFont="1" applyFill="1" applyAlignment="1">
      <alignment horizontal="right"/>
    </xf>
    <xf numFmtId="0" fontId="0" fillId="5" borderId="14" xfId="0" applyFill="1" applyBorder="1"/>
    <xf numFmtId="164" fontId="0" fillId="0" borderId="15" xfId="0" applyNumberFormat="1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164" fontId="0" fillId="0" borderId="6" xfId="0" applyNumberFormat="1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164" fontId="0" fillId="0" borderId="23" xfId="0" applyNumberFormat="1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164" fontId="0" fillId="0" borderId="0" xfId="0" applyNumberFormat="1"/>
    <xf numFmtId="0" fontId="2" fillId="0" borderId="0" xfId="0" applyFont="1"/>
    <xf numFmtId="164" fontId="7" fillId="6" borderId="6" xfId="0" applyNumberFormat="1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7" fillId="6" borderId="0" xfId="0" applyFont="1" applyFill="1" applyAlignment="1">
      <alignment horizontal="right"/>
    </xf>
    <xf numFmtId="0" fontId="1" fillId="6" borderId="0" xfId="0" applyFont="1" applyFill="1" applyAlignment="1">
      <alignment horizontal="center" vertical="center"/>
    </xf>
    <xf numFmtId="0" fontId="9" fillId="6" borderId="9" xfId="0" applyFont="1" applyFill="1" applyBorder="1" applyAlignment="1">
      <alignment horizontal="center"/>
    </xf>
    <xf numFmtId="164" fontId="0" fillId="0" borderId="11" xfId="0" applyNumberFormat="1" applyBorder="1" applyAlignment="1">
      <alignment horizontal="right"/>
    </xf>
    <xf numFmtId="0" fontId="10" fillId="0" borderId="0" xfId="0" applyFont="1"/>
    <xf numFmtId="0" fontId="0" fillId="0" borderId="11" xfId="0" applyBorder="1" applyAlignment="1">
      <alignment horizontal="center"/>
    </xf>
    <xf numFmtId="0" fontId="0" fillId="0" borderId="8" xfId="0" applyBorder="1" applyAlignment="1">
      <alignment horizontal="center"/>
    </xf>
    <xf numFmtId="0" fontId="6" fillId="0" borderId="9" xfId="0" applyFont="1" applyBorder="1" applyAlignment="1">
      <alignment horizontal="right"/>
    </xf>
    <xf numFmtId="0" fontId="0" fillId="4" borderId="8" xfId="0" applyFill="1" applyBorder="1"/>
    <xf numFmtId="0" fontId="0" fillId="4" borderId="9" xfId="0" applyFill="1" applyBorder="1"/>
    <xf numFmtId="0" fontId="0" fillId="5" borderId="8" xfId="0" applyFill="1" applyBorder="1"/>
    <xf numFmtId="0" fontId="0" fillId="5" borderId="9" xfId="0" applyFill="1" applyBorder="1"/>
    <xf numFmtId="0" fontId="0" fillId="0" borderId="29" xfId="0" applyBorder="1"/>
    <xf numFmtId="0" fontId="0" fillId="0" borderId="30" xfId="0" applyBorder="1"/>
    <xf numFmtId="164" fontId="2" fillId="7" borderId="6" xfId="0" applyNumberFormat="1" applyFont="1" applyFill="1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0" fillId="7" borderId="7" xfId="0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0" fontId="11" fillId="7" borderId="0" xfId="0" applyFont="1" applyFill="1" applyAlignment="1">
      <alignment horizontal="right"/>
    </xf>
    <xf numFmtId="0" fontId="0" fillId="7" borderId="0" xfId="0" applyFill="1" applyAlignment="1">
      <alignment horizontal="center" vertical="center"/>
    </xf>
    <xf numFmtId="0" fontId="6" fillId="7" borderId="9" xfId="0" applyFont="1" applyFill="1" applyBorder="1" applyAlignment="1">
      <alignment horizontal="center"/>
    </xf>
    <xf numFmtId="164" fontId="0" fillId="8" borderId="6" xfId="0" applyNumberFormat="1" applyFill="1" applyBorder="1" applyAlignment="1">
      <alignment horizontal="center"/>
    </xf>
    <xf numFmtId="164" fontId="0" fillId="8" borderId="8" xfId="0" applyNumberFormat="1" applyFill="1" applyBorder="1" applyAlignment="1">
      <alignment horizontal="center"/>
    </xf>
    <xf numFmtId="0" fontId="0" fillId="8" borderId="7" xfId="0" applyFill="1" applyBorder="1" applyAlignment="1">
      <alignment horizontal="center" vertical="center"/>
    </xf>
    <xf numFmtId="0" fontId="0" fillId="8" borderId="8" xfId="0" applyFill="1" applyBorder="1" applyAlignment="1">
      <alignment horizontal="center" vertical="center"/>
    </xf>
    <xf numFmtId="0" fontId="13" fillId="8" borderId="0" xfId="0" applyFont="1" applyFill="1" applyAlignment="1">
      <alignment horizontal="right"/>
    </xf>
    <xf numFmtId="0" fontId="0" fillId="8" borderId="0" xfId="0" applyFill="1" applyAlignment="1">
      <alignment horizontal="center" vertical="center"/>
    </xf>
    <xf numFmtId="0" fontId="5" fillId="8" borderId="9" xfId="0" applyFont="1" applyFill="1" applyBorder="1" applyAlignment="1">
      <alignment horizontal="right"/>
    </xf>
    <xf numFmtId="0" fontId="15" fillId="0" borderId="0" xfId="0" applyFont="1" applyAlignment="1">
      <alignment horizontal="justify" vertical="center"/>
    </xf>
    <xf numFmtId="0" fontId="6" fillId="0" borderId="0" xfId="0" applyFont="1"/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6" fillId="0" borderId="0" xfId="0" applyFont="1" applyAlignment="1">
      <alignment horizontal="justify" vertical="center"/>
    </xf>
    <xf numFmtId="0" fontId="6" fillId="0" borderId="9" xfId="0" applyFont="1" applyBorder="1" applyAlignment="1">
      <alignment horizontal="center"/>
    </xf>
    <xf numFmtId="164" fontId="0" fillId="0" borderId="28" xfId="0" applyNumberFormat="1" applyBorder="1" applyAlignment="1">
      <alignment horizontal="center"/>
    </xf>
    <xf numFmtId="164" fontId="0" fillId="0" borderId="29" xfId="0" applyNumberFormat="1" applyBorder="1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5" fillId="0" borderId="16" xfId="0" applyFont="1" applyBorder="1"/>
    <xf numFmtId="0" fontId="0" fillId="0" borderId="16" xfId="0" applyBorder="1" applyAlignment="1">
      <alignment horizontal="center" vertical="center"/>
    </xf>
    <xf numFmtId="0" fontId="5" fillId="0" borderId="30" xfId="0" applyFont="1" applyBorder="1" applyAlignment="1">
      <alignment horizontal="right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164" fontId="2" fillId="7" borderId="35" xfId="0" applyNumberFormat="1" applyFont="1" applyFill="1" applyBorder="1" applyAlignment="1">
      <alignment horizontal="center"/>
    </xf>
    <xf numFmtId="0" fontId="17" fillId="0" borderId="0" xfId="0" applyFont="1" applyAlignment="1">
      <alignment horizontal="left" vertical="center"/>
    </xf>
    <xf numFmtId="0" fontId="9" fillId="0" borderId="0" xfId="0" applyFont="1" applyAlignment="1">
      <alignment horizontal="left" wrapText="1"/>
    </xf>
    <xf numFmtId="0" fontId="15" fillId="0" borderId="9" xfId="0" applyFont="1" applyBorder="1" applyAlignment="1">
      <alignment horizontal="center" vertical="center"/>
    </xf>
    <xf numFmtId="0" fontId="0" fillId="9" borderId="27" xfId="0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0" fillId="9" borderId="28" xfId="0" applyFill="1" applyBorder="1" applyAlignment="1">
      <alignment horizontal="center"/>
    </xf>
    <xf numFmtId="0" fontId="0" fillId="9" borderId="29" xfId="0" applyFill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0" fontId="20" fillId="0" borderId="0" xfId="0" applyFont="1" applyAlignment="1">
      <alignment horizontal="justify" vertical="center"/>
    </xf>
    <xf numFmtId="0" fontId="0" fillId="0" borderId="0" xfId="0" quotePrefix="1" applyAlignment="1">
      <alignment horizontal="center" vertical="center"/>
    </xf>
    <xf numFmtId="0" fontId="21" fillId="0" borderId="9" xfId="0" applyFont="1" applyBorder="1" applyAlignment="1">
      <alignment horizontal="right"/>
    </xf>
    <xf numFmtId="0" fontId="22" fillId="0" borderId="0" xfId="0" applyFont="1" applyAlignment="1">
      <alignment horizontal="center" vertical="center"/>
    </xf>
    <xf numFmtId="0" fontId="21" fillId="0" borderId="0" xfId="0" applyFont="1"/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1" fillId="8" borderId="0" xfId="0" applyFont="1" applyFill="1" applyAlignment="1">
      <alignment horizontal="right"/>
    </xf>
    <xf numFmtId="0" fontId="23" fillId="0" borderId="0" xfId="0" applyFont="1"/>
    <xf numFmtId="0" fontId="5" fillId="0" borderId="8" xfId="0" applyFont="1" applyBorder="1" applyAlignment="1">
      <alignment horizontal="center" vertical="center"/>
    </xf>
    <xf numFmtId="165" fontId="5" fillId="0" borderId="8" xfId="0" applyNumberFormat="1" applyFont="1" applyBorder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27" fillId="5" borderId="0" xfId="0" applyFont="1" applyFill="1" applyAlignment="1">
      <alignment horizontal="right"/>
    </xf>
    <xf numFmtId="0" fontId="28" fillId="0" borderId="0" xfId="0" applyFont="1" applyAlignment="1">
      <alignment horizontal="right"/>
    </xf>
    <xf numFmtId="0" fontId="27" fillId="4" borderId="0" xfId="0" applyFont="1" applyFill="1" applyAlignment="1">
      <alignment horizontal="right"/>
    </xf>
    <xf numFmtId="0" fontId="27" fillId="3" borderId="0" xfId="0" applyFont="1" applyFill="1" applyAlignment="1">
      <alignment horizontal="right"/>
    </xf>
    <xf numFmtId="0" fontId="27" fillId="2" borderId="0" xfId="0" applyFont="1" applyFill="1" applyAlignment="1">
      <alignment horizontal="right"/>
    </xf>
    <xf numFmtId="0" fontId="6" fillId="0" borderId="19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11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0" fontId="11" fillId="0" borderId="0" xfId="0" applyFont="1" applyAlignment="1">
      <alignment horizontal="center"/>
    </xf>
    <xf numFmtId="0" fontId="15" fillId="9" borderId="30" xfId="0" applyFont="1" applyFill="1" applyBorder="1" applyAlignment="1">
      <alignment horizontal="center" vertical="center"/>
    </xf>
    <xf numFmtId="0" fontId="15" fillId="9" borderId="5" xfId="0" applyFont="1" applyFill="1" applyBorder="1" applyAlignment="1">
      <alignment horizontal="center" vertical="center"/>
    </xf>
    <xf numFmtId="0" fontId="0" fillId="9" borderId="17" xfId="0" applyFill="1" applyBorder="1" applyAlignment="1">
      <alignment horizontal="center" vertical="center"/>
    </xf>
    <xf numFmtId="0" fontId="0" fillId="9" borderId="18" xfId="0" applyFill="1" applyBorder="1" applyAlignment="1">
      <alignment horizontal="center" vertical="center"/>
    </xf>
    <xf numFmtId="0" fontId="0" fillId="9" borderId="2" xfId="0" applyFill="1" applyBorder="1" applyAlignment="1">
      <alignment horizontal="center" vertical="center"/>
    </xf>
    <xf numFmtId="0" fontId="0" fillId="9" borderId="4" xfId="0" applyFill="1" applyBorder="1" applyAlignment="1">
      <alignment horizontal="center" vertical="center"/>
    </xf>
    <xf numFmtId="0" fontId="0" fillId="9" borderId="29" xfId="0" applyFill="1" applyBorder="1" applyAlignment="1">
      <alignment horizontal="center" vertical="center"/>
    </xf>
    <xf numFmtId="0" fontId="0" fillId="9" borderId="3" xfId="0" applyFill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0" fillId="0" borderId="0" xfId="0" applyAlignment="1">
      <alignment horizontal="left" vertical="center" indent="1"/>
    </xf>
    <xf numFmtId="0" fontId="19" fillId="0" borderId="0" xfId="0" applyFont="1" applyAlignment="1">
      <alignment horizontal="justify" vertical="center"/>
    </xf>
    <xf numFmtId="0" fontId="19" fillId="0" borderId="0" xfId="0" applyFont="1"/>
    <xf numFmtId="0" fontId="0" fillId="10" borderId="7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24EEA7-4EDA-4597-AE35-3E6041E0418D}">
  <sheetPr>
    <pageSetUpPr fitToPage="1"/>
  </sheetPr>
  <dimension ref="A1:G156"/>
  <sheetViews>
    <sheetView tabSelected="1" topLeftCell="A119" zoomScale="85" zoomScaleNormal="85" workbookViewId="0">
      <selection activeCell="H38" sqref="H38"/>
    </sheetView>
  </sheetViews>
  <sheetFormatPr baseColWidth="10" defaultRowHeight="15" x14ac:dyDescent="0.25"/>
  <cols>
    <col min="1" max="1" width="8.85546875" customWidth="1"/>
    <col min="2" max="2" width="2" bestFit="1" customWidth="1"/>
    <col min="3" max="3" width="92.42578125" customWidth="1"/>
    <col min="4" max="5" width="5.7109375" customWidth="1"/>
    <col min="6" max="6" width="15.7109375" customWidth="1"/>
    <col min="7" max="7" width="17.28515625" bestFit="1" customWidth="1"/>
  </cols>
  <sheetData>
    <row r="1" spans="1:7" x14ac:dyDescent="0.25">
      <c r="A1" s="143" t="s">
        <v>69</v>
      </c>
      <c r="B1" s="143"/>
      <c r="C1" s="143"/>
      <c r="D1" s="143"/>
      <c r="E1" s="143"/>
    </row>
    <row r="2" spans="1:7" x14ac:dyDescent="0.25">
      <c r="A2" s="143" t="s">
        <v>70</v>
      </c>
      <c r="B2" s="143"/>
      <c r="C2" s="143"/>
      <c r="D2" s="143"/>
      <c r="E2" s="143"/>
    </row>
    <row r="4" spans="1:7" ht="15" customHeight="1" x14ac:dyDescent="0.25">
      <c r="A4" s="139" t="s">
        <v>10</v>
      </c>
      <c r="B4" s="139"/>
      <c r="C4" s="139"/>
      <c r="D4" s="139"/>
      <c r="E4" s="139"/>
    </row>
    <row r="5" spans="1:7" ht="15.75" thickBot="1" x14ac:dyDescent="0.3"/>
    <row r="6" spans="1:7" x14ac:dyDescent="0.25">
      <c r="A6" s="144" t="s">
        <v>35</v>
      </c>
      <c r="B6" s="146" t="s">
        <v>34</v>
      </c>
      <c r="C6" s="147"/>
      <c r="D6" s="150" t="s">
        <v>19</v>
      </c>
      <c r="E6" s="146" t="s">
        <v>33</v>
      </c>
      <c r="F6" s="115" t="s">
        <v>32</v>
      </c>
      <c r="G6" s="114" t="s">
        <v>31</v>
      </c>
    </row>
    <row r="7" spans="1:7" ht="15.75" thickBot="1" x14ac:dyDescent="0.3">
      <c r="A7" s="145"/>
      <c r="B7" s="148"/>
      <c r="C7" s="149"/>
      <c r="D7" s="151"/>
      <c r="E7" s="148"/>
      <c r="F7" s="113" t="s">
        <v>30</v>
      </c>
      <c r="G7" s="112" t="s">
        <v>30</v>
      </c>
    </row>
    <row r="8" spans="1:7" ht="15.75" x14ac:dyDescent="0.25">
      <c r="A8" s="111"/>
      <c r="B8" s="26"/>
      <c r="C8" s="110"/>
      <c r="D8" s="24"/>
      <c r="E8" s="23"/>
      <c r="F8" s="67"/>
      <c r="G8" s="66"/>
    </row>
    <row r="9" spans="1:7" ht="15.75" x14ac:dyDescent="0.25">
      <c r="A9" s="94">
        <v>1</v>
      </c>
      <c r="B9" s="26"/>
      <c r="C9" s="90" t="s">
        <v>8</v>
      </c>
      <c r="D9" s="24"/>
      <c r="E9" s="23"/>
      <c r="F9" s="22"/>
      <c r="G9" s="21"/>
    </row>
    <row r="10" spans="1:7" ht="15.75" x14ac:dyDescent="0.25">
      <c r="A10" s="94"/>
      <c r="B10" s="26"/>
      <c r="C10" s="90"/>
      <c r="D10" s="24"/>
      <c r="E10" s="23"/>
      <c r="F10" s="22"/>
      <c r="G10" s="21"/>
    </row>
    <row r="11" spans="1:7" ht="15.75" x14ac:dyDescent="0.25">
      <c r="A11" s="94"/>
      <c r="B11" s="109" t="s">
        <v>29</v>
      </c>
      <c r="C11" s="90"/>
      <c r="D11" s="24"/>
      <c r="E11" s="23"/>
      <c r="F11" s="22"/>
      <c r="G11" s="21"/>
    </row>
    <row r="12" spans="1:7" ht="15.75" x14ac:dyDescent="0.25">
      <c r="A12" s="94"/>
      <c r="B12" s="26" t="s">
        <v>14</v>
      </c>
      <c r="C12" s="25" t="s">
        <v>28</v>
      </c>
      <c r="D12" s="24" t="s">
        <v>13</v>
      </c>
      <c r="E12" s="23">
        <v>1</v>
      </c>
      <c r="F12" s="22"/>
      <c r="G12" s="64">
        <f>SUM(F12*E12)</f>
        <v>0</v>
      </c>
    </row>
    <row r="13" spans="1:7" ht="15.75" x14ac:dyDescent="0.25">
      <c r="A13" s="94"/>
      <c r="B13" s="26" t="s">
        <v>14</v>
      </c>
      <c r="C13" s="25" t="s">
        <v>100</v>
      </c>
      <c r="D13" s="24" t="s">
        <v>13</v>
      </c>
      <c r="E13" s="23">
        <v>1</v>
      </c>
      <c r="F13" s="22"/>
      <c r="G13" s="64">
        <f>SUM(F13*E13)</f>
        <v>0</v>
      </c>
    </row>
    <row r="14" spans="1:7" ht="15.75" x14ac:dyDescent="0.25">
      <c r="A14" s="94"/>
      <c r="B14" s="26"/>
      <c r="C14" s="25"/>
      <c r="D14" s="24"/>
      <c r="E14" s="23"/>
      <c r="F14" s="22"/>
      <c r="G14" s="64"/>
    </row>
    <row r="15" spans="1:7" ht="15.75" x14ac:dyDescent="0.25">
      <c r="A15" s="94"/>
      <c r="B15" s="109" t="s">
        <v>27</v>
      </c>
      <c r="C15" s="25"/>
      <c r="D15" s="24"/>
      <c r="E15" s="23"/>
      <c r="F15" s="22"/>
      <c r="G15" s="64"/>
    </row>
    <row r="16" spans="1:7" ht="15.75" x14ac:dyDescent="0.25">
      <c r="A16" s="94"/>
      <c r="B16" s="26" t="s">
        <v>14</v>
      </c>
      <c r="C16" s="25" t="s">
        <v>26</v>
      </c>
      <c r="D16" s="24" t="s">
        <v>13</v>
      </c>
      <c r="E16" s="23">
        <v>1</v>
      </c>
      <c r="F16" s="22"/>
      <c r="G16" s="64">
        <f>SUM(F16*E16)</f>
        <v>0</v>
      </c>
    </row>
    <row r="17" spans="1:7" ht="15.75" x14ac:dyDescent="0.25">
      <c r="A17" s="94"/>
      <c r="B17" s="26" t="s">
        <v>14</v>
      </c>
      <c r="C17" s="25" t="s">
        <v>48</v>
      </c>
      <c r="D17" s="24" t="s">
        <v>13</v>
      </c>
      <c r="E17" s="23">
        <v>1</v>
      </c>
      <c r="F17" s="22"/>
      <c r="G17" s="64">
        <f>SUM(F17*E17)</f>
        <v>0</v>
      </c>
    </row>
    <row r="18" spans="1:7" ht="15.75" x14ac:dyDescent="0.25">
      <c r="A18" s="94"/>
      <c r="B18" s="26"/>
      <c r="C18" s="25"/>
      <c r="D18" s="24"/>
      <c r="E18" s="23"/>
      <c r="F18" s="22"/>
      <c r="G18" s="64"/>
    </row>
    <row r="19" spans="1:7" ht="15.75" x14ac:dyDescent="0.25">
      <c r="A19" s="81"/>
      <c r="B19" s="80"/>
      <c r="C19" s="79" t="s">
        <v>106</v>
      </c>
      <c r="D19" s="78"/>
      <c r="E19" s="77"/>
      <c r="F19" s="76"/>
      <c r="G19" s="108">
        <f>SUM(G12:G17)</f>
        <v>0</v>
      </c>
    </row>
    <row r="20" spans="1:7" ht="16.5" thickBot="1" x14ac:dyDescent="0.3">
      <c r="A20" s="107"/>
      <c r="B20" s="106"/>
      <c r="C20" s="106"/>
      <c r="D20" s="105"/>
      <c r="E20" s="104"/>
      <c r="F20" s="103"/>
      <c r="G20" s="102"/>
    </row>
    <row r="21" spans="1:7" ht="15.75" x14ac:dyDescent="0.25">
      <c r="A21" s="101"/>
      <c r="B21" s="100"/>
      <c r="C21" s="99"/>
      <c r="D21" s="98"/>
      <c r="E21" s="97"/>
      <c r="F21" s="96"/>
      <c r="G21" s="95"/>
    </row>
    <row r="22" spans="1:7" ht="15.75" x14ac:dyDescent="0.25">
      <c r="A22" s="94">
        <v>2</v>
      </c>
      <c r="B22" s="26"/>
      <c r="C22" s="90" t="s">
        <v>24</v>
      </c>
      <c r="D22" s="24"/>
      <c r="E22" s="23"/>
      <c r="F22" s="67"/>
      <c r="G22" s="66"/>
    </row>
    <row r="23" spans="1:7" ht="15.75" x14ac:dyDescent="0.25">
      <c r="A23" s="94"/>
      <c r="B23" s="26"/>
      <c r="C23" s="90"/>
      <c r="D23" s="24"/>
      <c r="E23" s="23"/>
      <c r="F23" s="67"/>
      <c r="G23" s="66"/>
    </row>
    <row r="24" spans="1:7" ht="15.75" x14ac:dyDescent="0.25">
      <c r="A24" s="68" t="s">
        <v>23</v>
      </c>
      <c r="B24" s="26"/>
      <c r="C24" s="90" t="s">
        <v>42</v>
      </c>
      <c r="D24" s="24"/>
      <c r="E24" s="23"/>
      <c r="F24" s="67"/>
      <c r="G24" s="66"/>
    </row>
    <row r="25" spans="1:7" ht="15.75" x14ac:dyDescent="0.25">
      <c r="A25" s="68"/>
      <c r="B25" s="26"/>
      <c r="C25" s="90"/>
      <c r="D25" s="24"/>
      <c r="E25" s="23"/>
      <c r="F25" s="67"/>
      <c r="G25" s="66"/>
    </row>
    <row r="26" spans="1:7" ht="18.75" x14ac:dyDescent="0.3">
      <c r="A26" s="68"/>
      <c r="B26" s="26"/>
      <c r="C26" s="126" t="s">
        <v>71</v>
      </c>
      <c r="D26" s="24"/>
      <c r="E26" s="23"/>
      <c r="F26" s="67"/>
      <c r="G26" s="21"/>
    </row>
    <row r="27" spans="1:7" ht="15.75" x14ac:dyDescent="0.25">
      <c r="A27" s="68"/>
      <c r="B27" s="26"/>
      <c r="C27" s="89" t="s">
        <v>114</v>
      </c>
      <c r="D27" s="92" t="s">
        <v>13</v>
      </c>
      <c r="E27" s="23">
        <v>1</v>
      </c>
      <c r="F27" s="67"/>
      <c r="G27" s="21">
        <f t="shared" ref="G27:G30" si="0">F27*E27</f>
        <v>0</v>
      </c>
    </row>
    <row r="28" spans="1:7" ht="15.75" x14ac:dyDescent="0.25">
      <c r="A28" s="68"/>
      <c r="B28" s="26"/>
      <c r="C28" s="89" t="s">
        <v>115</v>
      </c>
      <c r="D28" s="92" t="s">
        <v>13</v>
      </c>
      <c r="E28" s="23">
        <v>1</v>
      </c>
      <c r="F28" s="67"/>
      <c r="G28" s="21">
        <f t="shared" si="0"/>
        <v>0</v>
      </c>
    </row>
    <row r="29" spans="1:7" ht="15.75" x14ac:dyDescent="0.25">
      <c r="A29" s="68"/>
      <c r="B29" s="26"/>
      <c r="C29" s="89" t="s">
        <v>116</v>
      </c>
      <c r="D29" s="92" t="s">
        <v>13</v>
      </c>
      <c r="E29" s="23">
        <v>1</v>
      </c>
      <c r="F29" s="67"/>
      <c r="G29" s="21">
        <f t="shared" si="0"/>
        <v>0</v>
      </c>
    </row>
    <row r="30" spans="1:7" ht="15.75" x14ac:dyDescent="0.25">
      <c r="A30" s="68"/>
      <c r="B30" s="26"/>
      <c r="C30" s="89" t="s">
        <v>117</v>
      </c>
      <c r="D30" s="92" t="s">
        <v>13</v>
      </c>
      <c r="E30" s="23">
        <v>1</v>
      </c>
      <c r="F30" s="67"/>
      <c r="G30" s="21">
        <f t="shared" si="0"/>
        <v>0</v>
      </c>
    </row>
    <row r="31" spans="1:7" ht="15.75" x14ac:dyDescent="0.25">
      <c r="A31" s="68"/>
      <c r="B31" s="26"/>
      <c r="C31" s="90"/>
      <c r="D31" s="24"/>
      <c r="E31" s="23"/>
      <c r="F31" s="67"/>
      <c r="G31" s="66"/>
    </row>
    <row r="32" spans="1:7" ht="18.75" x14ac:dyDescent="0.3">
      <c r="A32" s="68"/>
      <c r="B32" s="26"/>
      <c r="C32" s="126" t="s">
        <v>113</v>
      </c>
      <c r="D32" s="24"/>
      <c r="E32" s="23"/>
      <c r="F32" s="67"/>
      <c r="G32" s="66"/>
    </row>
    <row r="33" spans="1:7" ht="15.75" x14ac:dyDescent="0.25">
      <c r="A33" s="68"/>
      <c r="B33" s="26"/>
      <c r="C33" s="89" t="s">
        <v>118</v>
      </c>
      <c r="D33" s="92" t="s">
        <v>13</v>
      </c>
      <c r="E33" s="23">
        <v>1</v>
      </c>
      <c r="F33" s="67"/>
      <c r="G33" s="21">
        <f t="shared" ref="G33:G44" si="1">F33*E33</f>
        <v>0</v>
      </c>
    </row>
    <row r="34" spans="1:7" ht="15.75" x14ac:dyDescent="0.25">
      <c r="A34" s="68"/>
      <c r="B34" s="26"/>
      <c r="C34" s="89" t="s">
        <v>119</v>
      </c>
      <c r="D34" s="92" t="s">
        <v>19</v>
      </c>
      <c r="E34" s="23">
        <v>3</v>
      </c>
      <c r="F34" s="67"/>
      <c r="G34" s="21">
        <f t="shared" si="1"/>
        <v>0</v>
      </c>
    </row>
    <row r="35" spans="1:7" ht="15.75" x14ac:dyDescent="0.25">
      <c r="A35" s="68"/>
      <c r="B35" s="26"/>
      <c r="C35" s="89" t="s">
        <v>120</v>
      </c>
      <c r="D35" s="92" t="s">
        <v>13</v>
      </c>
      <c r="E35" s="23">
        <v>1</v>
      </c>
      <c r="F35" s="67"/>
      <c r="G35" s="21">
        <f t="shared" si="1"/>
        <v>0</v>
      </c>
    </row>
    <row r="36" spans="1:7" ht="15.75" x14ac:dyDescent="0.25">
      <c r="A36" s="68"/>
      <c r="B36" s="26"/>
      <c r="C36" s="89" t="s">
        <v>121</v>
      </c>
      <c r="D36" s="92"/>
      <c r="E36" s="23"/>
      <c r="F36" s="67"/>
      <c r="G36" s="21"/>
    </row>
    <row r="37" spans="1:7" ht="15.75" x14ac:dyDescent="0.25">
      <c r="A37" s="68"/>
      <c r="B37" s="26"/>
      <c r="C37" s="153" t="s">
        <v>126</v>
      </c>
      <c r="D37" s="92" t="s">
        <v>19</v>
      </c>
      <c r="E37" s="23">
        <v>7</v>
      </c>
      <c r="F37" s="67"/>
      <c r="G37" s="21">
        <f t="shared" si="1"/>
        <v>0</v>
      </c>
    </row>
    <row r="38" spans="1:7" ht="15.75" x14ac:dyDescent="0.25">
      <c r="A38" s="68"/>
      <c r="B38" s="26"/>
      <c r="C38" s="153" t="s">
        <v>127</v>
      </c>
      <c r="D38" s="92" t="s">
        <v>19</v>
      </c>
      <c r="E38" s="23">
        <v>8</v>
      </c>
      <c r="F38" s="67"/>
      <c r="G38" s="21">
        <f t="shared" si="1"/>
        <v>0</v>
      </c>
    </row>
    <row r="39" spans="1:7" ht="15.75" x14ac:dyDescent="0.25">
      <c r="A39" s="68"/>
      <c r="B39" s="26"/>
      <c r="C39" s="153" t="s">
        <v>128</v>
      </c>
      <c r="D39" s="92" t="s">
        <v>19</v>
      </c>
      <c r="E39" s="23">
        <v>1</v>
      </c>
      <c r="F39" s="67"/>
      <c r="G39" s="21">
        <f t="shared" si="1"/>
        <v>0</v>
      </c>
    </row>
    <row r="40" spans="1:7" ht="15.75" x14ac:dyDescent="0.25">
      <c r="A40" s="68"/>
      <c r="B40" s="26"/>
      <c r="C40" s="153" t="s">
        <v>124</v>
      </c>
      <c r="D40" s="92" t="s">
        <v>19</v>
      </c>
      <c r="E40" s="23">
        <v>3</v>
      </c>
      <c r="F40" s="67"/>
      <c r="G40" s="21">
        <f t="shared" si="1"/>
        <v>0</v>
      </c>
    </row>
    <row r="41" spans="1:7" ht="15.75" x14ac:dyDescent="0.25">
      <c r="A41" s="68"/>
      <c r="B41" s="26"/>
      <c r="C41" s="153" t="s">
        <v>125</v>
      </c>
      <c r="D41" s="92" t="s">
        <v>19</v>
      </c>
      <c r="E41" s="23">
        <v>1</v>
      </c>
      <c r="F41" s="67"/>
      <c r="G41" s="21">
        <f t="shared" si="1"/>
        <v>0</v>
      </c>
    </row>
    <row r="42" spans="1:7" ht="15.75" x14ac:dyDescent="0.25">
      <c r="A42" s="68"/>
      <c r="B42" s="26"/>
      <c r="C42" s="155" t="s">
        <v>122</v>
      </c>
      <c r="D42" s="92" t="s">
        <v>13</v>
      </c>
      <c r="E42" s="23">
        <v>1</v>
      </c>
      <c r="F42" s="67"/>
      <c r="G42" s="21">
        <f t="shared" si="1"/>
        <v>0</v>
      </c>
    </row>
    <row r="43" spans="1:7" ht="15.75" x14ac:dyDescent="0.25">
      <c r="A43" s="68"/>
      <c r="B43" s="26"/>
      <c r="C43" s="154" t="s">
        <v>129</v>
      </c>
      <c r="D43" s="92" t="s">
        <v>123</v>
      </c>
      <c r="E43" s="156"/>
      <c r="F43" s="67"/>
      <c r="G43" s="21">
        <f t="shared" si="1"/>
        <v>0</v>
      </c>
    </row>
    <row r="44" spans="1:7" ht="15.75" x14ac:dyDescent="0.25">
      <c r="A44" s="68"/>
      <c r="B44" s="26"/>
      <c r="C44" s="154" t="s">
        <v>130</v>
      </c>
      <c r="D44" s="92" t="s">
        <v>123</v>
      </c>
      <c r="E44" s="156"/>
      <c r="F44" s="67"/>
      <c r="G44" s="21">
        <f t="shared" si="1"/>
        <v>0</v>
      </c>
    </row>
    <row r="45" spans="1:7" ht="15.75" x14ac:dyDescent="0.25">
      <c r="A45" s="68"/>
      <c r="B45" s="26"/>
      <c r="C45" s="90"/>
      <c r="D45" s="24"/>
      <c r="E45" s="23"/>
      <c r="F45" s="67"/>
      <c r="G45" s="66"/>
    </row>
    <row r="46" spans="1:7" ht="18.75" x14ac:dyDescent="0.3">
      <c r="A46" s="119"/>
      <c r="B46" s="120"/>
      <c r="C46" s="126" t="s">
        <v>72</v>
      </c>
      <c r="D46" s="24"/>
      <c r="E46" s="23"/>
      <c r="F46" s="67"/>
      <c r="G46" s="21"/>
    </row>
    <row r="47" spans="1:7" ht="15.75" x14ac:dyDescent="0.25">
      <c r="A47" s="119"/>
      <c r="B47" s="120"/>
      <c r="C47" s="25" t="s">
        <v>73</v>
      </c>
      <c r="D47" s="24" t="s">
        <v>13</v>
      </c>
      <c r="E47" s="23">
        <v>1</v>
      </c>
      <c r="F47" s="67"/>
      <c r="G47" s="21">
        <f t="shared" ref="G47:G48" si="2">F47*E47</f>
        <v>0</v>
      </c>
    </row>
    <row r="48" spans="1:7" ht="15.75" x14ac:dyDescent="0.25">
      <c r="A48" s="119"/>
      <c r="B48" s="120"/>
      <c r="C48" s="25" t="s">
        <v>74</v>
      </c>
      <c r="D48" s="24" t="s">
        <v>13</v>
      </c>
      <c r="E48" s="23">
        <v>1</v>
      </c>
      <c r="F48" s="67"/>
      <c r="G48" s="21">
        <f t="shared" si="2"/>
        <v>0</v>
      </c>
    </row>
    <row r="49" spans="1:7" ht="15.75" x14ac:dyDescent="0.25">
      <c r="A49" s="119"/>
      <c r="B49" s="120"/>
      <c r="C49" s="121"/>
      <c r="D49" s="24"/>
      <c r="E49" s="23"/>
      <c r="F49" s="67"/>
      <c r="G49" s="66"/>
    </row>
    <row r="50" spans="1:7" ht="18.75" x14ac:dyDescent="0.3">
      <c r="A50" s="119"/>
      <c r="B50" s="120"/>
      <c r="C50" s="126" t="s">
        <v>75</v>
      </c>
      <c r="D50" s="24"/>
      <c r="E50" s="23"/>
      <c r="F50" s="67"/>
      <c r="G50" s="66"/>
    </row>
    <row r="51" spans="1:7" ht="15.75" x14ac:dyDescent="0.25">
      <c r="A51" s="119"/>
      <c r="B51" s="120"/>
      <c r="C51" s="129" t="s">
        <v>91</v>
      </c>
      <c r="D51" s="24"/>
      <c r="E51" s="23"/>
      <c r="F51" s="67"/>
      <c r="G51" s="66"/>
    </row>
    <row r="52" spans="1:7" ht="15.75" x14ac:dyDescent="0.25">
      <c r="A52" s="119"/>
      <c r="B52" s="120"/>
      <c r="C52" s="124" t="s">
        <v>88</v>
      </c>
      <c r="D52" s="24" t="s">
        <v>19</v>
      </c>
      <c r="E52" s="23">
        <v>1</v>
      </c>
      <c r="F52" s="67"/>
      <c r="G52" s="21">
        <f t="shared" ref="G52:G69" si="3">F52*E52</f>
        <v>0</v>
      </c>
    </row>
    <row r="53" spans="1:7" ht="15.75" x14ac:dyDescent="0.25">
      <c r="A53" s="119"/>
      <c r="B53" s="120"/>
      <c r="C53" s="124" t="s">
        <v>89</v>
      </c>
      <c r="D53" s="24" t="s">
        <v>19</v>
      </c>
      <c r="E53" s="23">
        <v>1</v>
      </c>
      <c r="F53" s="67"/>
      <c r="G53" s="21">
        <f t="shared" si="3"/>
        <v>0</v>
      </c>
    </row>
    <row r="54" spans="1:7" ht="15.75" x14ac:dyDescent="0.25">
      <c r="A54" s="119"/>
      <c r="B54" s="120"/>
      <c r="C54" s="124" t="s">
        <v>77</v>
      </c>
      <c r="D54" s="24" t="s">
        <v>19</v>
      </c>
      <c r="E54" s="23">
        <v>2</v>
      </c>
      <c r="F54" s="67"/>
      <c r="G54" s="21">
        <f t="shared" si="3"/>
        <v>0</v>
      </c>
    </row>
    <row r="55" spans="1:7" ht="15.75" x14ac:dyDescent="0.25">
      <c r="A55" s="119"/>
      <c r="B55" s="120"/>
      <c r="C55" s="124" t="s">
        <v>78</v>
      </c>
      <c r="D55" s="24" t="s">
        <v>19</v>
      </c>
      <c r="E55" s="23">
        <v>1</v>
      </c>
      <c r="F55" s="67"/>
      <c r="G55" s="21">
        <f t="shared" si="3"/>
        <v>0</v>
      </c>
    </row>
    <row r="56" spans="1:7" ht="15.75" x14ac:dyDescent="0.25">
      <c r="A56" s="119"/>
      <c r="B56" s="120"/>
      <c r="C56" s="124" t="s">
        <v>107</v>
      </c>
      <c r="D56" s="24" t="s">
        <v>19</v>
      </c>
      <c r="E56" s="23">
        <v>1</v>
      </c>
      <c r="F56" s="67"/>
      <c r="G56" s="21">
        <f t="shared" ref="G56:G57" si="4">F56*E56</f>
        <v>0</v>
      </c>
    </row>
    <row r="57" spans="1:7" ht="15.75" x14ac:dyDescent="0.25">
      <c r="A57" s="119"/>
      <c r="B57" s="120"/>
      <c r="C57" s="124" t="s">
        <v>83</v>
      </c>
      <c r="D57" s="24" t="s">
        <v>19</v>
      </c>
      <c r="E57" s="23">
        <v>1</v>
      </c>
      <c r="F57" s="67"/>
      <c r="G57" s="21">
        <f t="shared" si="4"/>
        <v>0</v>
      </c>
    </row>
    <row r="58" spans="1:7" ht="15.75" x14ac:dyDescent="0.25">
      <c r="A58" s="119"/>
      <c r="B58" s="120"/>
      <c r="C58" s="124"/>
      <c r="D58" s="24"/>
      <c r="E58" s="23"/>
      <c r="F58" s="67"/>
      <c r="G58" s="21"/>
    </row>
    <row r="59" spans="1:7" ht="15.75" x14ac:dyDescent="0.25">
      <c r="A59" s="119"/>
      <c r="B59" s="120"/>
      <c r="C59" s="129" t="s">
        <v>92</v>
      </c>
      <c r="D59" s="24"/>
      <c r="E59" s="23"/>
      <c r="F59" s="67"/>
      <c r="G59" s="66"/>
    </row>
    <row r="60" spans="1:7" ht="15.75" x14ac:dyDescent="0.25">
      <c r="A60" s="119"/>
      <c r="B60" s="120"/>
      <c r="C60" s="124" t="s">
        <v>88</v>
      </c>
      <c r="D60" s="24" t="s">
        <v>19</v>
      </c>
      <c r="E60" s="23">
        <v>1</v>
      </c>
      <c r="F60" s="67"/>
      <c r="G60" s="21">
        <f t="shared" ref="G60:G61" si="5">F60*E60</f>
        <v>0</v>
      </c>
    </row>
    <row r="61" spans="1:7" ht="15.75" x14ac:dyDescent="0.25">
      <c r="A61" s="119"/>
      <c r="B61" s="120"/>
      <c r="C61" s="124" t="s">
        <v>89</v>
      </c>
      <c r="D61" s="24" t="s">
        <v>19</v>
      </c>
      <c r="E61" s="23">
        <v>1</v>
      </c>
      <c r="F61" s="67"/>
      <c r="G61" s="21">
        <f t="shared" si="5"/>
        <v>0</v>
      </c>
    </row>
    <row r="62" spans="1:7" ht="15.75" x14ac:dyDescent="0.25">
      <c r="A62" s="119"/>
      <c r="B62" s="120"/>
      <c r="C62" s="124" t="s">
        <v>77</v>
      </c>
      <c r="D62" s="24" t="s">
        <v>19</v>
      </c>
      <c r="E62" s="23">
        <v>2</v>
      </c>
      <c r="F62" s="67"/>
      <c r="G62" s="21">
        <f t="shared" ref="G62:G65" si="6">F62*E62</f>
        <v>0</v>
      </c>
    </row>
    <row r="63" spans="1:7" ht="15.75" x14ac:dyDescent="0.25">
      <c r="A63" s="119"/>
      <c r="B63" s="120"/>
      <c r="C63" s="124" t="s">
        <v>78</v>
      </c>
      <c r="D63" s="24" t="s">
        <v>19</v>
      </c>
      <c r="E63" s="24">
        <v>1</v>
      </c>
      <c r="F63" s="67"/>
      <c r="G63" s="21">
        <f t="shared" si="6"/>
        <v>0</v>
      </c>
    </row>
    <row r="64" spans="1:7" ht="15.75" x14ac:dyDescent="0.25">
      <c r="A64" s="119"/>
      <c r="B64" s="120"/>
      <c r="C64" s="124" t="s">
        <v>107</v>
      </c>
      <c r="D64" s="24" t="s">
        <v>19</v>
      </c>
      <c r="E64" s="24">
        <v>1</v>
      </c>
      <c r="F64" s="67"/>
      <c r="G64" s="21">
        <f t="shared" si="6"/>
        <v>0</v>
      </c>
    </row>
    <row r="65" spans="1:7" ht="15.75" x14ac:dyDescent="0.25">
      <c r="A65" s="119"/>
      <c r="B65" s="120"/>
      <c r="C65" s="124" t="s">
        <v>83</v>
      </c>
      <c r="D65" s="24" t="s">
        <v>19</v>
      </c>
      <c r="E65" s="24">
        <v>1</v>
      </c>
      <c r="F65" s="67"/>
      <c r="G65" s="21">
        <f t="shared" si="6"/>
        <v>0</v>
      </c>
    </row>
    <row r="66" spans="1:7" ht="15.75" x14ac:dyDescent="0.25">
      <c r="A66" s="119"/>
      <c r="B66" s="120"/>
      <c r="C66" s="124"/>
      <c r="D66" s="24"/>
      <c r="E66" s="24"/>
      <c r="F66" s="67"/>
      <c r="G66" s="21"/>
    </row>
    <row r="67" spans="1:7" ht="15.75" x14ac:dyDescent="0.25">
      <c r="A67" s="119"/>
      <c r="B67" s="120"/>
      <c r="C67" s="129" t="s">
        <v>90</v>
      </c>
      <c r="D67" s="24"/>
      <c r="E67" s="24"/>
      <c r="F67" s="67"/>
      <c r="G67" s="21"/>
    </row>
    <row r="68" spans="1:7" ht="15.75" x14ac:dyDescent="0.25">
      <c r="A68" s="119"/>
      <c r="B68" s="120"/>
      <c r="C68" s="124" t="s">
        <v>76</v>
      </c>
      <c r="D68" s="24" t="s">
        <v>19</v>
      </c>
      <c r="E68" s="24">
        <v>1</v>
      </c>
      <c r="F68" s="67"/>
      <c r="G68" s="21">
        <f t="shared" si="3"/>
        <v>0</v>
      </c>
    </row>
    <row r="69" spans="1:7" ht="15.75" x14ac:dyDescent="0.25">
      <c r="A69" s="119"/>
      <c r="B69" s="120"/>
      <c r="C69" s="124" t="s">
        <v>95</v>
      </c>
      <c r="D69" s="24" t="s">
        <v>19</v>
      </c>
      <c r="E69" s="24">
        <v>2</v>
      </c>
      <c r="F69" s="67"/>
      <c r="G69" s="21">
        <f t="shared" si="3"/>
        <v>0</v>
      </c>
    </row>
    <row r="70" spans="1:7" ht="15.75" x14ac:dyDescent="0.25">
      <c r="A70" s="119"/>
      <c r="B70" s="120"/>
      <c r="C70" s="124"/>
      <c r="D70" s="24"/>
      <c r="E70" s="24"/>
      <c r="F70" s="67"/>
      <c r="G70" s="21"/>
    </row>
    <row r="71" spans="1:7" ht="15.75" x14ac:dyDescent="0.25">
      <c r="A71" s="119"/>
      <c r="B71" s="120"/>
      <c r="C71" s="122" t="s">
        <v>79</v>
      </c>
      <c r="D71" s="127"/>
      <c r="E71" s="128"/>
      <c r="F71" s="67"/>
      <c r="G71" s="66"/>
    </row>
    <row r="72" spans="1:7" ht="15.75" x14ac:dyDescent="0.25">
      <c r="A72" s="119"/>
      <c r="B72" s="120"/>
      <c r="C72" s="123" t="s">
        <v>80</v>
      </c>
      <c r="D72" s="127"/>
      <c r="E72" s="128"/>
      <c r="F72" s="67"/>
      <c r="G72" s="66"/>
    </row>
    <row r="73" spans="1:7" ht="15.75" x14ac:dyDescent="0.25">
      <c r="A73" s="119"/>
      <c r="B73" s="120"/>
      <c r="C73" s="123" t="s">
        <v>84</v>
      </c>
      <c r="D73" s="127" t="s">
        <v>81</v>
      </c>
      <c r="E73" s="128">
        <v>10</v>
      </c>
      <c r="F73" s="67"/>
      <c r="G73" s="21">
        <f t="shared" ref="G73:G75" si="7">F73*E73</f>
        <v>0</v>
      </c>
    </row>
    <row r="74" spans="1:7" ht="15.75" x14ac:dyDescent="0.25">
      <c r="A74" s="119"/>
      <c r="B74" s="120"/>
      <c r="C74" s="123" t="s">
        <v>85</v>
      </c>
      <c r="D74" s="127" t="s">
        <v>81</v>
      </c>
      <c r="E74" s="128">
        <v>10</v>
      </c>
      <c r="F74" s="67"/>
      <c r="G74" s="21">
        <f t="shared" si="7"/>
        <v>0</v>
      </c>
    </row>
    <row r="75" spans="1:7" ht="15.75" x14ac:dyDescent="0.25">
      <c r="A75" s="119"/>
      <c r="B75" s="120"/>
      <c r="C75" s="123" t="s">
        <v>86</v>
      </c>
      <c r="D75" s="127" t="s">
        <v>81</v>
      </c>
      <c r="E75" s="128">
        <v>10</v>
      </c>
      <c r="F75" s="67"/>
      <c r="G75" s="21">
        <f t="shared" si="7"/>
        <v>0</v>
      </c>
    </row>
    <row r="76" spans="1:7" ht="15.75" x14ac:dyDescent="0.25">
      <c r="A76" s="119"/>
      <c r="B76" s="120"/>
      <c r="C76" s="123"/>
      <c r="D76" s="127"/>
      <c r="E76" s="128"/>
      <c r="F76" s="67"/>
      <c r="G76" s="21"/>
    </row>
    <row r="77" spans="1:7" ht="15.75" x14ac:dyDescent="0.25">
      <c r="A77" s="119"/>
      <c r="B77" s="120"/>
      <c r="C77" s="122" t="s">
        <v>82</v>
      </c>
      <c r="D77" s="127"/>
      <c r="E77" s="128"/>
      <c r="F77" s="67"/>
      <c r="G77" s="66"/>
    </row>
    <row r="78" spans="1:7" ht="15.75" x14ac:dyDescent="0.25">
      <c r="A78" s="119"/>
      <c r="B78" s="120"/>
      <c r="C78" s="123" t="s">
        <v>80</v>
      </c>
      <c r="D78" s="127"/>
      <c r="E78" s="128"/>
      <c r="F78" s="67"/>
      <c r="G78" s="66"/>
    </row>
    <row r="79" spans="1:7" ht="15.75" x14ac:dyDescent="0.25">
      <c r="A79" s="119"/>
      <c r="B79" s="120"/>
      <c r="C79" s="123" t="s">
        <v>84</v>
      </c>
      <c r="D79" s="127" t="s">
        <v>81</v>
      </c>
      <c r="E79" s="128">
        <v>10</v>
      </c>
      <c r="F79" s="67"/>
      <c r="G79" s="21">
        <f t="shared" ref="G79:G81" si="8">F79*E79</f>
        <v>0</v>
      </c>
    </row>
    <row r="80" spans="1:7" ht="15.75" x14ac:dyDescent="0.25">
      <c r="A80" s="119"/>
      <c r="B80" s="120"/>
      <c r="C80" s="123" t="s">
        <v>85</v>
      </c>
      <c r="D80" s="127" t="s">
        <v>81</v>
      </c>
      <c r="E80" s="128">
        <v>10</v>
      </c>
      <c r="F80" s="67"/>
      <c r="G80" s="21">
        <f t="shared" si="8"/>
        <v>0</v>
      </c>
    </row>
    <row r="81" spans="1:7" ht="15.75" x14ac:dyDescent="0.25">
      <c r="A81" s="68"/>
      <c r="B81" s="26"/>
      <c r="C81" s="123" t="s">
        <v>87</v>
      </c>
      <c r="D81" s="127" t="s">
        <v>81</v>
      </c>
      <c r="E81" s="128">
        <v>10</v>
      </c>
      <c r="F81" s="67"/>
      <c r="G81" s="21">
        <f t="shared" si="8"/>
        <v>0</v>
      </c>
    </row>
    <row r="82" spans="1:7" ht="15.75" x14ac:dyDescent="0.25">
      <c r="A82" s="68"/>
      <c r="B82" s="26"/>
      <c r="C82" s="25"/>
      <c r="D82" s="24"/>
      <c r="E82" s="23"/>
      <c r="F82" s="67"/>
      <c r="G82" s="21"/>
    </row>
    <row r="83" spans="1:7" ht="15.75" x14ac:dyDescent="0.25">
      <c r="A83" s="88"/>
      <c r="B83" s="87"/>
      <c r="C83" s="125" t="s">
        <v>108</v>
      </c>
      <c r="D83" s="85"/>
      <c r="E83" s="84"/>
      <c r="F83" s="83"/>
      <c r="G83" s="82">
        <f>SUM(G46:G81)</f>
        <v>0</v>
      </c>
    </row>
    <row r="84" spans="1:7" ht="15.75" x14ac:dyDescent="0.25">
      <c r="A84" s="68"/>
      <c r="B84" s="26"/>
      <c r="C84" s="90"/>
      <c r="D84" s="24"/>
      <c r="E84" s="23"/>
      <c r="F84" s="67"/>
      <c r="G84" s="66"/>
    </row>
    <row r="85" spans="1:7" ht="15.75" x14ac:dyDescent="0.25">
      <c r="A85" s="68" t="s">
        <v>22</v>
      </c>
      <c r="B85" s="26"/>
      <c r="C85" s="90" t="s">
        <v>51</v>
      </c>
      <c r="D85" s="24"/>
      <c r="E85" s="23"/>
      <c r="F85" s="67"/>
      <c r="G85" s="66"/>
    </row>
    <row r="86" spans="1:7" ht="15.75" x14ac:dyDescent="0.25">
      <c r="A86" s="68"/>
      <c r="B86" s="26"/>
      <c r="C86" s="90"/>
      <c r="D86" s="24"/>
      <c r="E86" s="23"/>
      <c r="F86" s="67"/>
      <c r="G86" s="66"/>
    </row>
    <row r="87" spans="1:7" ht="18.75" x14ac:dyDescent="0.3">
      <c r="A87" s="68"/>
      <c r="B87" s="120"/>
      <c r="C87" s="126" t="s">
        <v>71</v>
      </c>
      <c r="D87" s="24"/>
      <c r="E87" s="23"/>
      <c r="F87" s="67"/>
      <c r="G87" s="21"/>
    </row>
    <row r="88" spans="1:7" ht="15.75" x14ac:dyDescent="0.25">
      <c r="A88" s="68"/>
      <c r="B88" s="120"/>
      <c r="C88" s="121"/>
      <c r="D88" s="24"/>
      <c r="E88" s="23"/>
      <c r="F88" s="67"/>
      <c r="G88" s="21"/>
    </row>
    <row r="89" spans="1:7" ht="31.5" x14ac:dyDescent="0.25">
      <c r="A89" s="68"/>
      <c r="B89" s="120"/>
      <c r="C89" s="89" t="s">
        <v>101</v>
      </c>
      <c r="D89" s="92" t="s">
        <v>13</v>
      </c>
      <c r="E89" s="23"/>
      <c r="F89" s="67"/>
      <c r="G89" s="21">
        <f t="shared" ref="G89:G91" si="9">F89*E89</f>
        <v>0</v>
      </c>
    </row>
    <row r="90" spans="1:7" ht="15.75" x14ac:dyDescent="0.25">
      <c r="A90" s="68"/>
      <c r="B90" s="120"/>
      <c r="C90" s="89" t="s">
        <v>98</v>
      </c>
      <c r="D90" s="92" t="s">
        <v>13</v>
      </c>
      <c r="E90" s="23"/>
      <c r="F90" s="67"/>
      <c r="G90" s="21">
        <f t="shared" si="9"/>
        <v>0</v>
      </c>
    </row>
    <row r="91" spans="1:7" ht="31.5" x14ac:dyDescent="0.25">
      <c r="A91" s="68"/>
      <c r="B91" s="120"/>
      <c r="C91" s="89" t="s">
        <v>97</v>
      </c>
      <c r="D91" s="92" t="s">
        <v>13</v>
      </c>
      <c r="E91" s="23"/>
      <c r="F91" s="67"/>
      <c r="G91" s="21">
        <f t="shared" si="9"/>
        <v>0</v>
      </c>
    </row>
    <row r="92" spans="1:7" ht="15.75" x14ac:dyDescent="0.25">
      <c r="A92" s="68"/>
      <c r="B92" s="120"/>
      <c r="C92" s="89"/>
      <c r="D92" s="92"/>
      <c r="E92" s="23"/>
      <c r="F92" s="67"/>
      <c r="G92" s="21"/>
    </row>
    <row r="93" spans="1:7" ht="18.75" x14ac:dyDescent="0.3">
      <c r="A93" s="68"/>
      <c r="B93" s="120"/>
      <c r="C93" s="126" t="s">
        <v>72</v>
      </c>
      <c r="D93" s="24"/>
      <c r="E93" s="23"/>
      <c r="F93" s="67"/>
      <c r="G93" s="21"/>
    </row>
    <row r="94" spans="1:7" ht="15.75" x14ac:dyDescent="0.25">
      <c r="A94" s="68"/>
      <c r="B94" s="120"/>
      <c r="C94" s="25" t="s">
        <v>74</v>
      </c>
      <c r="D94" s="24" t="s">
        <v>13</v>
      </c>
      <c r="E94" s="23">
        <v>1</v>
      </c>
      <c r="F94" s="67"/>
      <c r="G94" s="21">
        <f t="shared" ref="G94" si="10">F94*E94</f>
        <v>0</v>
      </c>
    </row>
    <row r="95" spans="1:7" ht="15.75" x14ac:dyDescent="0.25">
      <c r="A95" s="68"/>
      <c r="B95" s="120"/>
      <c r="C95" s="121"/>
      <c r="D95" s="24"/>
      <c r="E95" s="23"/>
      <c r="F95" s="67"/>
      <c r="G95" s="66"/>
    </row>
    <row r="96" spans="1:7" ht="18.75" x14ac:dyDescent="0.3">
      <c r="A96" s="68"/>
      <c r="B96" s="120"/>
      <c r="C96" s="126" t="s">
        <v>75</v>
      </c>
      <c r="D96" s="24"/>
      <c r="E96" s="23"/>
      <c r="F96" s="67"/>
      <c r="G96" s="66"/>
    </row>
    <row r="97" spans="1:7" ht="15.75" x14ac:dyDescent="0.25">
      <c r="A97" s="68"/>
      <c r="B97" s="26"/>
      <c r="C97" s="129" t="s">
        <v>99</v>
      </c>
      <c r="D97" s="24"/>
      <c r="E97" s="24"/>
      <c r="F97" s="67"/>
      <c r="G97" s="21"/>
    </row>
    <row r="98" spans="1:7" ht="15.75" x14ac:dyDescent="0.25">
      <c r="A98" s="68"/>
      <c r="B98" s="26"/>
      <c r="C98" s="124" t="s">
        <v>76</v>
      </c>
      <c r="D98" s="24" t="s">
        <v>19</v>
      </c>
      <c r="E98" s="24">
        <v>1</v>
      </c>
      <c r="F98" s="67"/>
      <c r="G98" s="21">
        <f t="shared" ref="G98" si="11">F98*E98</f>
        <v>0</v>
      </c>
    </row>
    <row r="99" spans="1:7" ht="15.75" x14ac:dyDescent="0.25">
      <c r="A99" s="68"/>
      <c r="B99" s="26"/>
      <c r="C99" s="124" t="s">
        <v>95</v>
      </c>
      <c r="D99" s="24" t="s">
        <v>19</v>
      </c>
      <c r="E99" s="24">
        <v>2</v>
      </c>
      <c r="F99" s="67"/>
      <c r="G99" s="21">
        <f t="shared" ref="G99" si="12">F99*E99</f>
        <v>0</v>
      </c>
    </row>
    <row r="100" spans="1:7" ht="15.75" x14ac:dyDescent="0.25">
      <c r="A100" s="68"/>
      <c r="B100" s="26"/>
      <c r="C100" s="124"/>
      <c r="D100" s="24"/>
      <c r="E100" s="24"/>
      <c r="F100" s="67"/>
      <c r="G100" s="21"/>
    </row>
    <row r="101" spans="1:7" ht="15.75" x14ac:dyDescent="0.25">
      <c r="A101" s="68"/>
      <c r="B101" s="26"/>
      <c r="C101" s="122" t="s">
        <v>79</v>
      </c>
      <c r="D101" s="127"/>
      <c r="E101" s="128"/>
      <c r="F101" s="67"/>
      <c r="G101" s="66"/>
    </row>
    <row r="102" spans="1:7" ht="15.75" x14ac:dyDescent="0.25">
      <c r="A102" s="68"/>
      <c r="B102" s="26"/>
      <c r="C102" s="123" t="s">
        <v>80</v>
      </c>
      <c r="D102" s="127"/>
      <c r="E102" s="128"/>
      <c r="F102" s="67"/>
      <c r="G102" s="66"/>
    </row>
    <row r="103" spans="1:7" ht="15.75" x14ac:dyDescent="0.25">
      <c r="A103" s="68"/>
      <c r="B103" s="26"/>
      <c r="C103" s="123" t="s">
        <v>96</v>
      </c>
      <c r="D103" s="127" t="s">
        <v>81</v>
      </c>
      <c r="E103" s="128">
        <v>10</v>
      </c>
      <c r="F103" s="67"/>
      <c r="G103" s="21">
        <f t="shared" ref="G103" si="13">F103*E103</f>
        <v>0</v>
      </c>
    </row>
    <row r="104" spans="1:7" ht="15.75" x14ac:dyDescent="0.25">
      <c r="A104" s="68"/>
      <c r="B104" s="26"/>
      <c r="C104" s="123"/>
      <c r="D104" s="127"/>
      <c r="E104" s="128"/>
      <c r="F104" s="67"/>
      <c r="G104" s="21"/>
    </row>
    <row r="105" spans="1:7" ht="15.75" x14ac:dyDescent="0.25">
      <c r="A105" s="68"/>
      <c r="B105" s="26"/>
      <c r="C105" s="122" t="s">
        <v>82</v>
      </c>
      <c r="D105" s="127"/>
      <c r="E105" s="128"/>
      <c r="F105" s="67"/>
      <c r="G105" s="66"/>
    </row>
    <row r="106" spans="1:7" ht="15.75" x14ac:dyDescent="0.25">
      <c r="A106" s="68"/>
      <c r="B106" s="26"/>
      <c r="C106" s="123" t="s">
        <v>80</v>
      </c>
      <c r="D106" s="127"/>
      <c r="E106" s="128"/>
      <c r="F106" s="67"/>
      <c r="G106" s="66"/>
    </row>
    <row r="107" spans="1:7" ht="15.75" x14ac:dyDescent="0.25">
      <c r="A107" s="68"/>
      <c r="B107" s="26"/>
      <c r="C107" s="123" t="s">
        <v>96</v>
      </c>
      <c r="D107" s="127" t="s">
        <v>81</v>
      </c>
      <c r="E107" s="128">
        <v>10</v>
      </c>
      <c r="F107" s="67"/>
      <c r="G107" s="21">
        <f t="shared" ref="G107" si="14">F107*E107</f>
        <v>0</v>
      </c>
    </row>
    <row r="108" spans="1:7" ht="15.75" x14ac:dyDescent="0.25">
      <c r="A108" s="68"/>
      <c r="B108" s="26"/>
      <c r="C108" s="25"/>
      <c r="D108" s="24"/>
      <c r="E108" s="23"/>
      <c r="F108" s="67"/>
      <c r="G108" s="21"/>
    </row>
    <row r="109" spans="1:7" ht="15.75" x14ac:dyDescent="0.25">
      <c r="A109" s="88"/>
      <c r="B109" s="87"/>
      <c r="C109" s="125" t="s">
        <v>109</v>
      </c>
      <c r="D109" s="85"/>
      <c r="E109" s="84"/>
      <c r="F109" s="83"/>
      <c r="G109" s="82">
        <f>SUM(G89:G107)</f>
        <v>0</v>
      </c>
    </row>
    <row r="110" spans="1:7" ht="15.75" x14ac:dyDescent="0.25">
      <c r="A110" s="68"/>
      <c r="B110" s="26"/>
      <c r="C110" s="90"/>
      <c r="D110" s="24"/>
      <c r="E110" s="23"/>
      <c r="F110" s="67"/>
      <c r="G110" s="66"/>
    </row>
    <row r="111" spans="1:7" ht="15.75" x14ac:dyDescent="0.25">
      <c r="A111" s="27"/>
      <c r="B111" s="26"/>
      <c r="C111" s="25"/>
      <c r="D111" s="24"/>
      <c r="E111" s="23"/>
      <c r="F111" s="22"/>
      <c r="G111" s="21"/>
    </row>
    <row r="112" spans="1:7" ht="15.75" x14ac:dyDescent="0.25">
      <c r="A112" s="68" t="s">
        <v>58</v>
      </c>
      <c r="B112" s="26"/>
      <c r="C112" s="90" t="s">
        <v>93</v>
      </c>
      <c r="D112" s="24"/>
      <c r="E112" s="23"/>
      <c r="F112" s="67"/>
      <c r="G112" s="66"/>
    </row>
    <row r="113" spans="1:7" ht="15.75" x14ac:dyDescent="0.25">
      <c r="A113" s="27"/>
      <c r="B113" s="26"/>
      <c r="C113" s="25"/>
      <c r="D113" s="24"/>
      <c r="E113" s="23"/>
      <c r="F113" s="22"/>
      <c r="G113" s="21"/>
    </row>
    <row r="114" spans="1:7" ht="15.75" x14ac:dyDescent="0.25">
      <c r="A114" s="27"/>
      <c r="B114" s="26" t="s">
        <v>14</v>
      </c>
      <c r="C114" s="89" t="s">
        <v>94</v>
      </c>
      <c r="D114" s="24" t="s">
        <v>16</v>
      </c>
      <c r="E114" s="23">
        <v>1</v>
      </c>
      <c r="F114" s="22"/>
      <c r="G114" s="64">
        <v>0</v>
      </c>
    </row>
    <row r="115" spans="1:7" ht="15.75" x14ac:dyDescent="0.25">
      <c r="A115" s="27"/>
      <c r="B115" s="118"/>
      <c r="C115" s="25"/>
      <c r="D115" s="24"/>
      <c r="E115" s="23"/>
      <c r="F115" s="22"/>
      <c r="G115" s="64"/>
    </row>
    <row r="116" spans="1:7" ht="15.75" x14ac:dyDescent="0.25">
      <c r="A116" s="88"/>
      <c r="B116" s="87"/>
      <c r="C116" s="125" t="s">
        <v>110</v>
      </c>
      <c r="D116" s="85"/>
      <c r="E116" s="84"/>
      <c r="F116" s="83"/>
      <c r="G116" s="82">
        <f>G114</f>
        <v>0</v>
      </c>
    </row>
    <row r="117" spans="1:7" ht="15.75" x14ac:dyDescent="0.25">
      <c r="A117" s="27"/>
      <c r="B117" s="26"/>
      <c r="C117" s="25"/>
      <c r="D117" s="24"/>
      <c r="E117" s="23"/>
      <c r="F117" s="22"/>
      <c r="G117" s="21"/>
    </row>
    <row r="118" spans="1:7" ht="15.75" x14ac:dyDescent="0.25">
      <c r="A118" s="81"/>
      <c r="B118" s="80"/>
      <c r="C118" s="79" t="s">
        <v>111</v>
      </c>
      <c r="D118" s="78"/>
      <c r="E118" s="77"/>
      <c r="F118" s="76"/>
      <c r="G118" s="75">
        <f>+G116+G109+G83</f>
        <v>0</v>
      </c>
    </row>
    <row r="119" spans="1:7" ht="15.75" x14ac:dyDescent="0.25">
      <c r="A119" s="27"/>
      <c r="B119" s="26"/>
      <c r="C119" s="25"/>
      <c r="D119" s="24"/>
      <c r="E119" s="23"/>
      <c r="F119" s="116"/>
      <c r="G119" s="21"/>
    </row>
    <row r="120" spans="1:7" ht="16.5" thickBot="1" x14ac:dyDescent="0.3">
      <c r="A120" s="27"/>
      <c r="B120" s="26"/>
      <c r="C120" s="25"/>
      <c r="D120" s="24"/>
      <c r="E120" s="23"/>
      <c r="F120" s="116"/>
      <c r="G120" s="21"/>
    </row>
    <row r="121" spans="1:7" x14ac:dyDescent="0.25">
      <c r="A121" s="74"/>
      <c r="B121" s="43"/>
      <c r="C121" s="44"/>
      <c r="D121" s="73"/>
      <c r="E121" s="73"/>
      <c r="F121" s="43"/>
      <c r="G121" s="41"/>
    </row>
    <row r="122" spans="1:7" x14ac:dyDescent="0.25">
      <c r="A122" s="72"/>
      <c r="B122" s="38"/>
      <c r="C122" s="130" t="s">
        <v>4</v>
      </c>
      <c r="D122" s="71"/>
      <c r="E122" s="71"/>
      <c r="F122" s="38"/>
      <c r="G122" s="36">
        <f>G118+G19</f>
        <v>0</v>
      </c>
    </row>
    <row r="123" spans="1:7" x14ac:dyDescent="0.25">
      <c r="A123" s="15"/>
      <c r="B123" s="12"/>
      <c r="C123" s="131" t="s">
        <v>1</v>
      </c>
      <c r="D123" s="13"/>
      <c r="E123" s="13"/>
      <c r="F123" s="12"/>
      <c r="G123" s="11">
        <f>0.2*G122</f>
        <v>0</v>
      </c>
    </row>
    <row r="124" spans="1:7" x14ac:dyDescent="0.25">
      <c r="A124" s="70"/>
      <c r="B124" s="32"/>
      <c r="C124" s="132" t="s">
        <v>3</v>
      </c>
      <c r="D124" s="69"/>
      <c r="E124" s="69"/>
      <c r="F124" s="32"/>
      <c r="G124" s="30">
        <f>G123+G122</f>
        <v>0</v>
      </c>
    </row>
    <row r="125" spans="1:7" ht="15.75" thickBot="1" x14ac:dyDescent="0.3">
      <c r="A125" s="5"/>
      <c r="B125" s="2"/>
      <c r="C125" s="4"/>
      <c r="D125" s="3"/>
      <c r="E125" s="3"/>
      <c r="F125" s="2"/>
      <c r="G125" s="1"/>
    </row>
    <row r="126" spans="1:7" ht="15.75" x14ac:dyDescent="0.25">
      <c r="A126" s="68"/>
      <c r="B126" s="26"/>
      <c r="C126" s="65" t="s">
        <v>5</v>
      </c>
      <c r="D126" s="24"/>
      <c r="E126" s="23"/>
      <c r="F126" s="67"/>
      <c r="G126" s="66"/>
    </row>
    <row r="127" spans="1:7" ht="15.75" x14ac:dyDescent="0.25">
      <c r="A127" s="27"/>
      <c r="B127" s="26"/>
      <c r="C127" s="25"/>
      <c r="D127" s="24"/>
      <c r="E127" s="23"/>
      <c r="F127" s="22"/>
      <c r="G127" s="21"/>
    </row>
    <row r="128" spans="1:7" ht="15.75" x14ac:dyDescent="0.25">
      <c r="A128" s="27"/>
      <c r="B128" s="26" t="s">
        <v>14</v>
      </c>
      <c r="C128" s="65" t="s">
        <v>102</v>
      </c>
      <c r="D128" s="24"/>
      <c r="E128" s="23"/>
      <c r="F128" s="22"/>
      <c r="G128" s="64"/>
    </row>
    <row r="129" spans="1:7" ht="15.75" x14ac:dyDescent="0.25">
      <c r="A129" s="27"/>
      <c r="B129" s="26"/>
      <c r="C129" s="65" t="s">
        <v>103</v>
      </c>
      <c r="D129" s="24" t="s">
        <v>13</v>
      </c>
      <c r="E129" s="23">
        <v>1</v>
      </c>
      <c r="F129" s="22"/>
      <c r="G129" s="64">
        <v>0</v>
      </c>
    </row>
    <row r="130" spans="1:7" ht="15.75" x14ac:dyDescent="0.25">
      <c r="A130" s="27"/>
      <c r="B130" s="26"/>
      <c r="C130" s="65" t="s">
        <v>104</v>
      </c>
      <c r="D130" s="24" t="s">
        <v>20</v>
      </c>
      <c r="E130" s="23">
        <v>5</v>
      </c>
      <c r="F130" s="22"/>
      <c r="G130" s="64">
        <v>0</v>
      </c>
    </row>
    <row r="131" spans="1:7" ht="15.75" x14ac:dyDescent="0.25">
      <c r="A131" s="27"/>
      <c r="B131" s="26"/>
      <c r="C131" s="65" t="s">
        <v>105</v>
      </c>
      <c r="D131" s="24" t="s">
        <v>13</v>
      </c>
      <c r="E131" s="23">
        <v>2</v>
      </c>
      <c r="F131" s="22"/>
      <c r="G131" s="64">
        <v>0</v>
      </c>
    </row>
    <row r="132" spans="1:7" ht="15.75" x14ac:dyDescent="0.25">
      <c r="A132" s="27"/>
      <c r="B132" s="26"/>
      <c r="C132" s="25"/>
      <c r="D132" s="24"/>
      <c r="E132" s="23"/>
      <c r="F132" s="22"/>
      <c r="G132" s="21"/>
    </row>
    <row r="133" spans="1:7" ht="15.75" x14ac:dyDescent="0.25">
      <c r="A133" s="63"/>
      <c r="B133" s="62"/>
      <c r="C133" s="61" t="s">
        <v>112</v>
      </c>
      <c r="D133" s="60"/>
      <c r="E133" s="59"/>
      <c r="F133" s="58"/>
      <c r="G133" s="57">
        <f>G128</f>
        <v>0</v>
      </c>
    </row>
    <row r="134" spans="1:7" ht="15.75" x14ac:dyDescent="0.25">
      <c r="A134" s="27"/>
      <c r="B134" s="26"/>
      <c r="C134" s="25"/>
      <c r="D134" s="24"/>
      <c r="E134" s="23"/>
      <c r="F134" s="22"/>
      <c r="G134" s="21"/>
    </row>
    <row r="135" spans="1:7" x14ac:dyDescent="0.25">
      <c r="A135" s="20"/>
      <c r="B135" s="17"/>
      <c r="C135" s="133" t="s">
        <v>2</v>
      </c>
      <c r="D135" s="18"/>
      <c r="E135" s="18"/>
      <c r="F135" s="17"/>
      <c r="G135" s="16">
        <f>G133+G122</f>
        <v>0</v>
      </c>
    </row>
    <row r="136" spans="1:7" x14ac:dyDescent="0.25">
      <c r="A136" s="15"/>
      <c r="B136" s="12"/>
      <c r="C136" s="131" t="s">
        <v>1</v>
      </c>
      <c r="D136" s="13"/>
      <c r="E136" s="13"/>
      <c r="F136" s="12"/>
      <c r="G136" s="11">
        <f>0.2*G135</f>
        <v>0</v>
      </c>
    </row>
    <row r="137" spans="1:7" x14ac:dyDescent="0.25">
      <c r="A137" s="10"/>
      <c r="B137" s="7"/>
      <c r="C137" s="134" t="s">
        <v>0</v>
      </c>
      <c r="D137" s="8"/>
      <c r="E137" s="8"/>
      <c r="F137" s="7"/>
      <c r="G137" s="6">
        <f>G136+G135</f>
        <v>0</v>
      </c>
    </row>
    <row r="138" spans="1:7" ht="15.75" thickBot="1" x14ac:dyDescent="0.3">
      <c r="A138" s="5"/>
      <c r="B138" s="2"/>
      <c r="C138" s="4"/>
      <c r="D138" s="3"/>
      <c r="E138" s="3"/>
      <c r="F138" s="2"/>
      <c r="G138" s="1"/>
    </row>
    <row r="139" spans="1:7" x14ac:dyDescent="0.25">
      <c r="G139" s="55"/>
    </row>
    <row r="140" spans="1:7" ht="15.75" thickBot="1" x14ac:dyDescent="0.3"/>
    <row r="141" spans="1:7" ht="15" customHeight="1" x14ac:dyDescent="0.25">
      <c r="A141" s="135" t="s">
        <v>11</v>
      </c>
      <c r="B141" s="136"/>
      <c r="C141" s="136"/>
      <c r="D141" s="136"/>
      <c r="E141" s="136"/>
      <c r="F141" s="136"/>
      <c r="G141" s="137"/>
    </row>
    <row r="142" spans="1:7" ht="15" customHeight="1" x14ac:dyDescent="0.25">
      <c r="A142" s="138" t="s">
        <v>10</v>
      </c>
      <c r="B142" s="139"/>
      <c r="C142" s="139"/>
      <c r="D142" s="139"/>
      <c r="E142" s="139"/>
      <c r="F142" s="139"/>
      <c r="G142" s="140"/>
    </row>
    <row r="143" spans="1:7" ht="15.75" thickBot="1" x14ac:dyDescent="0.3">
      <c r="A143" s="141"/>
      <c r="B143" s="142"/>
      <c r="C143" s="142"/>
      <c r="D143" s="142"/>
      <c r="E143" s="142"/>
      <c r="F143" s="28"/>
      <c r="G143" s="54"/>
    </row>
    <row r="144" spans="1:7" x14ac:dyDescent="0.25">
      <c r="A144" s="53" t="s">
        <v>9</v>
      </c>
      <c r="B144" s="53"/>
      <c r="C144" s="52" t="s">
        <v>8</v>
      </c>
      <c r="D144" s="51"/>
      <c r="E144" s="51"/>
      <c r="F144" s="51"/>
      <c r="G144" s="50">
        <v>0</v>
      </c>
    </row>
    <row r="145" spans="1:7" x14ac:dyDescent="0.25">
      <c r="A145" s="49" t="s">
        <v>7</v>
      </c>
      <c r="B145" s="49"/>
      <c r="C145" s="48" t="s">
        <v>6</v>
      </c>
      <c r="D145" s="47"/>
      <c r="E145" s="47"/>
      <c r="F145" s="47"/>
      <c r="G145" s="46">
        <v>0</v>
      </c>
    </row>
    <row r="146" spans="1:7" ht="15.75" thickBot="1" x14ac:dyDescent="0.3">
      <c r="A146" s="49" t="s">
        <v>5</v>
      </c>
      <c r="B146" s="49"/>
      <c r="C146" s="48" t="s">
        <v>5</v>
      </c>
      <c r="D146" s="47"/>
      <c r="E146" s="47"/>
      <c r="F146" s="47"/>
      <c r="G146" s="46">
        <v>0</v>
      </c>
    </row>
    <row r="147" spans="1:7" x14ac:dyDescent="0.25">
      <c r="A147" s="45"/>
      <c r="B147" s="43"/>
      <c r="C147" s="44"/>
      <c r="D147" s="43"/>
      <c r="E147" s="42"/>
      <c r="F147" s="42"/>
      <c r="G147" s="41"/>
    </row>
    <row r="148" spans="1:7" x14ac:dyDescent="0.25">
      <c r="A148" s="40"/>
      <c r="B148" s="38"/>
      <c r="C148" s="130" t="s">
        <v>4</v>
      </c>
      <c r="D148" s="38"/>
      <c r="E148" s="37"/>
      <c r="F148" s="37"/>
      <c r="G148" s="36">
        <v>0</v>
      </c>
    </row>
    <row r="149" spans="1:7" x14ac:dyDescent="0.25">
      <c r="A149" s="35"/>
      <c r="B149" s="12"/>
      <c r="C149" s="131" t="s">
        <v>1</v>
      </c>
      <c r="D149" s="12"/>
      <c r="G149" s="11">
        <v>0</v>
      </c>
    </row>
    <row r="150" spans="1:7" x14ac:dyDescent="0.25">
      <c r="A150" s="34"/>
      <c r="B150" s="32"/>
      <c r="C150" s="132" t="s">
        <v>3</v>
      </c>
      <c r="D150" s="32"/>
      <c r="E150" s="31"/>
      <c r="F150" s="31"/>
      <c r="G150" s="30">
        <v>0</v>
      </c>
    </row>
    <row r="151" spans="1:7" ht="15.75" thickBot="1" x14ac:dyDescent="0.3">
      <c r="A151" s="29"/>
      <c r="B151" s="2"/>
      <c r="C151" s="4"/>
      <c r="D151" s="2"/>
      <c r="E151" s="28"/>
      <c r="F151" s="28"/>
      <c r="G151" s="1"/>
    </row>
    <row r="152" spans="1:7" ht="15.75" x14ac:dyDescent="0.25">
      <c r="A152" s="27"/>
      <c r="B152" s="26"/>
      <c r="C152" s="25"/>
      <c r="D152" s="24"/>
      <c r="E152" s="23"/>
      <c r="F152" s="22"/>
      <c r="G152" s="21"/>
    </row>
    <row r="153" spans="1:7" x14ac:dyDescent="0.25">
      <c r="A153" s="20"/>
      <c r="B153" s="17"/>
      <c r="C153" s="133" t="s">
        <v>2</v>
      </c>
      <c r="D153" s="18"/>
      <c r="E153" s="18"/>
      <c r="F153" s="17"/>
      <c r="G153" s="16">
        <v>0</v>
      </c>
    </row>
    <row r="154" spans="1:7" x14ac:dyDescent="0.25">
      <c r="A154" s="15"/>
      <c r="B154" s="12"/>
      <c r="C154" s="131" t="s">
        <v>1</v>
      </c>
      <c r="D154" s="13"/>
      <c r="E154" s="13"/>
      <c r="F154" s="12"/>
      <c r="G154" s="11">
        <v>0</v>
      </c>
    </row>
    <row r="155" spans="1:7" x14ac:dyDescent="0.25">
      <c r="A155" s="10"/>
      <c r="B155" s="7"/>
      <c r="C155" s="134" t="s">
        <v>0</v>
      </c>
      <c r="D155" s="8"/>
      <c r="E155" s="8"/>
      <c r="F155" s="7"/>
      <c r="G155" s="6">
        <v>0</v>
      </c>
    </row>
    <row r="156" spans="1:7" ht="15.75" thickBot="1" x14ac:dyDescent="0.3">
      <c r="A156" s="5"/>
      <c r="B156" s="2"/>
      <c r="C156" s="4"/>
      <c r="D156" s="3"/>
      <c r="E156" s="3"/>
      <c r="F156" s="2"/>
      <c r="G156" s="1"/>
    </row>
  </sheetData>
  <mergeCells count="10">
    <mergeCell ref="A141:G141"/>
    <mergeCell ref="A142:G142"/>
    <mergeCell ref="A143:E143"/>
    <mergeCell ref="A1:E1"/>
    <mergeCell ref="A2:E2"/>
    <mergeCell ref="A4:E4"/>
    <mergeCell ref="A6:A7"/>
    <mergeCell ref="B6:C7"/>
    <mergeCell ref="D6:D7"/>
    <mergeCell ref="E6:E7"/>
  </mergeCells>
  <pageMargins left="0.70866141732283472" right="0.70866141732283472" top="0.74803149606299213" bottom="0.74803149606299213" header="0.31496062992125984" footer="0.31496062992125984"/>
  <pageSetup paperSize="9" scale="61" fitToHeight="1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B6E71C-1236-4779-AC79-86D15B069FD4}">
  <sheetPr>
    <pageSetUpPr fitToPage="1"/>
  </sheetPr>
  <dimension ref="A1:G109"/>
  <sheetViews>
    <sheetView topLeftCell="A70" zoomScale="85" zoomScaleNormal="85" workbookViewId="0">
      <selection activeCell="I15" sqref="I15"/>
    </sheetView>
  </sheetViews>
  <sheetFormatPr baseColWidth="10" defaultRowHeight="15" x14ac:dyDescent="0.25"/>
  <cols>
    <col min="1" max="1" width="8.85546875" customWidth="1"/>
    <col min="2" max="2" width="2" bestFit="1" customWidth="1"/>
    <col min="3" max="3" width="92.42578125" customWidth="1"/>
    <col min="4" max="5" width="5.7109375" customWidth="1"/>
    <col min="6" max="6" width="15.7109375" customWidth="1"/>
    <col min="7" max="7" width="17.28515625" bestFit="1" customWidth="1"/>
  </cols>
  <sheetData>
    <row r="1" spans="1:7" x14ac:dyDescent="0.25">
      <c r="A1" s="152" t="s">
        <v>69</v>
      </c>
      <c r="B1" s="152"/>
      <c r="C1" s="152"/>
      <c r="D1" s="152"/>
      <c r="E1" s="152"/>
    </row>
    <row r="2" spans="1:7" x14ac:dyDescent="0.25">
      <c r="A2" s="152" t="s">
        <v>70</v>
      </c>
      <c r="B2" s="152"/>
      <c r="C2" s="152"/>
      <c r="D2" s="152"/>
      <c r="E2" s="152"/>
    </row>
    <row r="4" spans="1:7" ht="15" customHeight="1" x14ac:dyDescent="0.25">
      <c r="A4" s="139" t="s">
        <v>36</v>
      </c>
      <c r="B4" s="139"/>
      <c r="C4" s="139"/>
      <c r="D4" s="139"/>
      <c r="E4" s="139"/>
    </row>
    <row r="5" spans="1:7" ht="15.75" thickBot="1" x14ac:dyDescent="0.3"/>
    <row r="6" spans="1:7" x14ac:dyDescent="0.25">
      <c r="A6" s="144" t="s">
        <v>35</v>
      </c>
      <c r="B6" s="146" t="s">
        <v>34</v>
      </c>
      <c r="C6" s="147"/>
      <c r="D6" s="150" t="s">
        <v>19</v>
      </c>
      <c r="E6" s="146" t="s">
        <v>33</v>
      </c>
      <c r="F6" s="115" t="s">
        <v>32</v>
      </c>
      <c r="G6" s="114" t="s">
        <v>31</v>
      </c>
    </row>
    <row r="7" spans="1:7" ht="15.75" thickBot="1" x14ac:dyDescent="0.3">
      <c r="A7" s="145"/>
      <c r="B7" s="148"/>
      <c r="C7" s="149"/>
      <c r="D7" s="151"/>
      <c r="E7" s="148"/>
      <c r="F7" s="113" t="s">
        <v>30</v>
      </c>
      <c r="G7" s="112" t="s">
        <v>30</v>
      </c>
    </row>
    <row r="8" spans="1:7" ht="15.75" x14ac:dyDescent="0.25">
      <c r="A8" s="111"/>
      <c r="B8" s="26"/>
      <c r="C8" s="110"/>
      <c r="D8" s="24"/>
      <c r="E8" s="23"/>
      <c r="F8" s="67"/>
      <c r="G8" s="66"/>
    </row>
    <row r="9" spans="1:7" ht="15.75" x14ac:dyDescent="0.25">
      <c r="A9" s="94">
        <v>1</v>
      </c>
      <c r="B9" s="26"/>
      <c r="C9" s="90" t="s">
        <v>8</v>
      </c>
      <c r="D9" s="24"/>
      <c r="E9" s="23"/>
      <c r="F9" s="22"/>
      <c r="G9" s="21"/>
    </row>
    <row r="10" spans="1:7" ht="15.75" x14ac:dyDescent="0.25">
      <c r="A10" s="94"/>
      <c r="B10" s="26"/>
      <c r="C10" s="90"/>
      <c r="D10" s="24"/>
      <c r="E10" s="23"/>
      <c r="F10" s="22"/>
      <c r="G10" s="21"/>
    </row>
    <row r="11" spans="1:7" ht="15.75" x14ac:dyDescent="0.25">
      <c r="A11" s="94"/>
      <c r="B11" s="109" t="s">
        <v>29</v>
      </c>
      <c r="C11" s="90"/>
      <c r="D11" s="24"/>
      <c r="E11" s="23"/>
      <c r="F11" s="22"/>
      <c r="G11" s="21"/>
    </row>
    <row r="12" spans="1:7" ht="15.75" x14ac:dyDescent="0.25">
      <c r="A12" s="94"/>
      <c r="B12" s="26" t="s">
        <v>14</v>
      </c>
      <c r="C12" s="25" t="s">
        <v>28</v>
      </c>
      <c r="D12" s="24" t="s">
        <v>13</v>
      </c>
      <c r="E12" s="23">
        <v>1</v>
      </c>
      <c r="F12" s="22"/>
      <c r="G12" s="64">
        <f>SUM(F12*E12)</f>
        <v>0</v>
      </c>
    </row>
    <row r="13" spans="1:7" ht="15.75" x14ac:dyDescent="0.25">
      <c r="A13" s="94"/>
      <c r="B13" s="26"/>
      <c r="C13" s="25"/>
      <c r="D13" s="24"/>
      <c r="E13" s="23"/>
      <c r="F13" s="22"/>
      <c r="G13" s="64"/>
    </row>
    <row r="14" spans="1:7" ht="15.75" x14ac:dyDescent="0.25">
      <c r="A14" s="94"/>
      <c r="B14" s="109" t="s">
        <v>27</v>
      </c>
      <c r="C14" s="25"/>
      <c r="D14" s="24"/>
      <c r="E14" s="23"/>
      <c r="F14" s="22"/>
      <c r="G14" s="64"/>
    </row>
    <row r="15" spans="1:7" ht="15.75" x14ac:dyDescent="0.25">
      <c r="A15" s="94"/>
      <c r="B15" s="26" t="s">
        <v>14</v>
      </c>
      <c r="C15" s="25" t="s">
        <v>26</v>
      </c>
      <c r="D15" s="24" t="s">
        <v>13</v>
      </c>
      <c r="E15" s="23">
        <v>1</v>
      </c>
      <c r="F15" s="22"/>
      <c r="G15" s="64">
        <f>SUM(F15*E15)</f>
        <v>0</v>
      </c>
    </row>
    <row r="16" spans="1:7" ht="15.75" x14ac:dyDescent="0.25">
      <c r="A16" s="94"/>
      <c r="B16" s="26" t="s">
        <v>14</v>
      </c>
      <c r="C16" s="25" t="s">
        <v>48</v>
      </c>
      <c r="D16" s="24" t="s">
        <v>13</v>
      </c>
      <c r="E16" s="23">
        <v>1</v>
      </c>
      <c r="F16" s="22"/>
      <c r="G16" s="64">
        <f>SUM(F16*E16)</f>
        <v>0</v>
      </c>
    </row>
    <row r="17" spans="1:7" ht="15.75" x14ac:dyDescent="0.25">
      <c r="A17" s="94"/>
      <c r="B17" s="26" t="s">
        <v>14</v>
      </c>
      <c r="C17" s="25" t="s">
        <v>67</v>
      </c>
      <c r="D17" s="24" t="s">
        <v>13</v>
      </c>
      <c r="E17" s="23">
        <v>1</v>
      </c>
      <c r="F17" s="22"/>
      <c r="G17" s="64">
        <f>SUM(F17*E17)</f>
        <v>0</v>
      </c>
    </row>
    <row r="18" spans="1:7" ht="15.75" x14ac:dyDescent="0.25">
      <c r="A18" s="94"/>
      <c r="B18" s="26"/>
      <c r="C18" s="25"/>
      <c r="D18" s="24"/>
      <c r="E18" s="23"/>
      <c r="F18" s="22"/>
      <c r="G18" s="64"/>
    </row>
    <row r="19" spans="1:7" ht="15.75" x14ac:dyDescent="0.25">
      <c r="A19" s="81"/>
      <c r="B19" s="80"/>
      <c r="C19" s="79" t="s">
        <v>25</v>
      </c>
      <c r="D19" s="78"/>
      <c r="E19" s="77"/>
      <c r="F19" s="76"/>
      <c r="G19" s="108">
        <f>SUM(G12:G17)</f>
        <v>0</v>
      </c>
    </row>
    <row r="20" spans="1:7" ht="16.5" thickBot="1" x14ac:dyDescent="0.3">
      <c r="A20" s="107"/>
      <c r="B20" s="106"/>
      <c r="C20" s="106"/>
      <c r="D20" s="105"/>
      <c r="E20" s="104"/>
      <c r="F20" s="103"/>
      <c r="G20" s="102"/>
    </row>
    <row r="21" spans="1:7" ht="15.75" x14ac:dyDescent="0.25">
      <c r="A21" s="101"/>
      <c r="B21" s="100"/>
      <c r="C21" s="99"/>
      <c r="D21" s="98"/>
      <c r="E21" s="97"/>
      <c r="F21" s="96"/>
      <c r="G21" s="95"/>
    </row>
    <row r="22" spans="1:7" ht="15.75" x14ac:dyDescent="0.25">
      <c r="A22" s="94">
        <v>2</v>
      </c>
      <c r="B22" s="26"/>
      <c r="C22" s="90" t="s">
        <v>24</v>
      </c>
      <c r="D22" s="24"/>
      <c r="E22" s="23"/>
      <c r="F22" s="67"/>
      <c r="G22" s="66"/>
    </row>
    <row r="23" spans="1:7" ht="15.75" x14ac:dyDescent="0.25">
      <c r="A23" s="94"/>
      <c r="B23" s="26"/>
      <c r="C23" s="90"/>
      <c r="D23" s="24"/>
      <c r="E23" s="23"/>
      <c r="F23" s="67"/>
      <c r="G23" s="66"/>
    </row>
    <row r="24" spans="1:7" ht="15.75" x14ac:dyDescent="0.25">
      <c r="A24" s="68" t="s">
        <v>23</v>
      </c>
      <c r="B24" s="26"/>
      <c r="C24" s="90" t="s">
        <v>42</v>
      </c>
      <c r="D24" s="24"/>
      <c r="E24" s="23"/>
      <c r="F24" s="67"/>
      <c r="G24" s="66"/>
    </row>
    <row r="25" spans="1:7" ht="31.5" x14ac:dyDescent="0.25">
      <c r="A25" s="68"/>
      <c r="B25" s="26"/>
      <c r="C25" s="89" t="s">
        <v>43</v>
      </c>
      <c r="D25" s="24" t="s">
        <v>13</v>
      </c>
      <c r="E25" s="23">
        <v>1</v>
      </c>
      <c r="F25" s="22"/>
      <c r="G25" s="21">
        <f>F25*E25</f>
        <v>0</v>
      </c>
    </row>
    <row r="26" spans="1:7" ht="31.5" x14ac:dyDescent="0.25">
      <c r="A26" s="68"/>
      <c r="B26" s="26"/>
      <c r="C26" s="89" t="s">
        <v>39</v>
      </c>
      <c r="D26" s="24" t="s">
        <v>19</v>
      </c>
      <c r="E26" s="23">
        <v>1</v>
      </c>
      <c r="F26" s="22"/>
      <c r="G26" s="21">
        <f t="shared" ref="G26:G36" si="0">F26*E26</f>
        <v>0</v>
      </c>
    </row>
    <row r="27" spans="1:7" ht="15.75" x14ac:dyDescent="0.25">
      <c r="A27" s="68"/>
      <c r="B27" s="26"/>
      <c r="C27" s="89" t="s">
        <v>54</v>
      </c>
      <c r="D27" s="24" t="s">
        <v>19</v>
      </c>
      <c r="E27" s="23">
        <v>1</v>
      </c>
      <c r="F27" s="22"/>
      <c r="G27" s="21">
        <f t="shared" ref="G27" si="1">F27*E27</f>
        <v>0</v>
      </c>
    </row>
    <row r="28" spans="1:7" ht="15.75" x14ac:dyDescent="0.25">
      <c r="A28" s="68"/>
      <c r="B28" s="26"/>
      <c r="C28" s="89" t="s">
        <v>21</v>
      </c>
      <c r="D28" s="92"/>
      <c r="E28" s="91"/>
      <c r="F28" s="22"/>
      <c r="G28" s="21"/>
    </row>
    <row r="29" spans="1:7" ht="15.75" x14ac:dyDescent="0.25">
      <c r="A29" s="68"/>
      <c r="B29" s="26"/>
      <c r="C29" s="117" t="s">
        <v>44</v>
      </c>
      <c r="D29" s="92" t="s">
        <v>19</v>
      </c>
      <c r="E29" s="91">
        <v>2</v>
      </c>
      <c r="F29" s="22"/>
      <c r="G29" s="21">
        <f t="shared" si="0"/>
        <v>0</v>
      </c>
    </row>
    <row r="30" spans="1:7" ht="15.75" x14ac:dyDescent="0.25">
      <c r="A30" s="68"/>
      <c r="B30" s="26"/>
      <c r="C30" s="117" t="s">
        <v>45</v>
      </c>
      <c r="D30" s="92" t="s">
        <v>20</v>
      </c>
      <c r="E30" s="91">
        <v>1</v>
      </c>
      <c r="F30" s="22"/>
      <c r="G30" s="21">
        <f t="shared" si="0"/>
        <v>0</v>
      </c>
    </row>
    <row r="31" spans="1:7" ht="15.75" x14ac:dyDescent="0.25">
      <c r="A31" s="68"/>
      <c r="B31" s="26"/>
      <c r="C31" s="117" t="s">
        <v>46</v>
      </c>
      <c r="D31" s="92" t="s">
        <v>19</v>
      </c>
      <c r="E31" s="91">
        <v>1</v>
      </c>
      <c r="F31" s="22"/>
      <c r="G31" s="21">
        <f t="shared" si="0"/>
        <v>0</v>
      </c>
    </row>
    <row r="32" spans="1:7" ht="15.75" x14ac:dyDescent="0.25">
      <c r="A32" s="68"/>
      <c r="B32" s="26"/>
      <c r="C32" s="117" t="s">
        <v>47</v>
      </c>
      <c r="D32" s="92" t="s">
        <v>19</v>
      </c>
      <c r="E32" s="91">
        <v>1</v>
      </c>
      <c r="F32" s="22"/>
      <c r="G32" s="21">
        <f t="shared" si="0"/>
        <v>0</v>
      </c>
    </row>
    <row r="33" spans="1:7" ht="15.75" x14ac:dyDescent="0.25">
      <c r="A33" s="68"/>
      <c r="B33" s="26"/>
      <c r="C33" s="93"/>
      <c r="D33" s="92"/>
      <c r="E33" s="91"/>
      <c r="F33" s="22"/>
      <c r="G33" s="21"/>
    </row>
    <row r="34" spans="1:7" ht="15.75" x14ac:dyDescent="0.25">
      <c r="A34" s="68"/>
      <c r="B34" s="26"/>
      <c r="C34" s="25" t="s">
        <v>37</v>
      </c>
      <c r="D34" s="92" t="s">
        <v>19</v>
      </c>
      <c r="E34" s="91">
        <v>6</v>
      </c>
      <c r="F34" s="67"/>
      <c r="G34" s="21">
        <f t="shared" si="0"/>
        <v>0</v>
      </c>
    </row>
    <row r="35" spans="1:7" ht="15.75" x14ac:dyDescent="0.25">
      <c r="A35" s="68"/>
      <c r="B35" s="26"/>
      <c r="C35" s="25" t="s">
        <v>38</v>
      </c>
      <c r="D35" s="92" t="s">
        <v>19</v>
      </c>
      <c r="E35" s="91">
        <v>2</v>
      </c>
      <c r="F35" s="67"/>
      <c r="G35" s="21">
        <f t="shared" si="0"/>
        <v>0</v>
      </c>
    </row>
    <row r="36" spans="1:7" ht="15.75" x14ac:dyDescent="0.25">
      <c r="A36" s="68"/>
      <c r="B36" s="26"/>
      <c r="C36" s="25" t="s">
        <v>49</v>
      </c>
      <c r="D36" s="24" t="s">
        <v>13</v>
      </c>
      <c r="E36" s="23">
        <v>1</v>
      </c>
      <c r="F36" s="67"/>
      <c r="G36" s="21">
        <f t="shared" si="0"/>
        <v>0</v>
      </c>
    </row>
    <row r="37" spans="1:7" ht="15.75" x14ac:dyDescent="0.25">
      <c r="A37" s="68"/>
      <c r="B37" s="26"/>
      <c r="C37" s="25"/>
      <c r="D37" s="24"/>
      <c r="E37" s="23"/>
      <c r="F37" s="67"/>
      <c r="G37" s="21"/>
    </row>
    <row r="38" spans="1:7" ht="15.75" x14ac:dyDescent="0.25">
      <c r="A38" s="88"/>
      <c r="B38" s="87"/>
      <c r="C38" s="86" t="s">
        <v>65</v>
      </c>
      <c r="D38" s="85"/>
      <c r="E38" s="84"/>
      <c r="F38" s="83"/>
      <c r="G38" s="82">
        <f>SUM(G25:G36)</f>
        <v>0</v>
      </c>
    </row>
    <row r="39" spans="1:7" ht="15.75" x14ac:dyDescent="0.25">
      <c r="A39" s="68"/>
      <c r="B39" s="26"/>
      <c r="C39" s="90"/>
      <c r="D39" s="24"/>
      <c r="E39" s="23"/>
      <c r="F39" s="67"/>
      <c r="G39" s="66"/>
    </row>
    <row r="40" spans="1:7" ht="15.75" x14ac:dyDescent="0.25">
      <c r="A40" s="68" t="s">
        <v>22</v>
      </c>
      <c r="B40" s="26"/>
      <c r="C40" s="90" t="s">
        <v>51</v>
      </c>
      <c r="D40" s="24"/>
      <c r="E40" s="23"/>
      <c r="F40" s="67"/>
      <c r="G40" s="66"/>
    </row>
    <row r="41" spans="1:7" ht="47.25" x14ac:dyDescent="0.25">
      <c r="A41" s="68"/>
      <c r="B41" s="26"/>
      <c r="C41" s="89" t="s">
        <v>52</v>
      </c>
      <c r="D41" s="24" t="s">
        <v>13</v>
      </c>
      <c r="E41" s="23">
        <v>1</v>
      </c>
      <c r="F41" s="22"/>
      <c r="G41" s="21">
        <f>F41*E41</f>
        <v>0</v>
      </c>
    </row>
    <row r="42" spans="1:7" ht="31.5" x14ac:dyDescent="0.25">
      <c r="A42" s="68"/>
      <c r="B42" s="26"/>
      <c r="C42" s="89" t="s">
        <v>53</v>
      </c>
      <c r="D42" s="24" t="s">
        <v>19</v>
      </c>
      <c r="E42" s="23">
        <v>1</v>
      </c>
      <c r="F42" s="22"/>
      <c r="G42" s="21">
        <f t="shared" ref="G42:G43" si="2">F42*E42</f>
        <v>0</v>
      </c>
    </row>
    <row r="43" spans="1:7" ht="15.75" x14ac:dyDescent="0.25">
      <c r="A43" s="68"/>
      <c r="B43" s="26"/>
      <c r="C43" s="89" t="s">
        <v>54</v>
      </c>
      <c r="D43" s="24" t="s">
        <v>19</v>
      </c>
      <c r="E43" s="23">
        <v>1</v>
      </c>
      <c r="F43" s="22"/>
      <c r="G43" s="21">
        <f t="shared" si="2"/>
        <v>0</v>
      </c>
    </row>
    <row r="44" spans="1:7" ht="15.75" x14ac:dyDescent="0.25">
      <c r="A44" s="68"/>
      <c r="B44" s="26"/>
      <c r="C44" s="25" t="s">
        <v>37</v>
      </c>
      <c r="D44" s="92" t="s">
        <v>19</v>
      </c>
      <c r="E44" s="91">
        <v>10</v>
      </c>
      <c r="F44" s="67"/>
      <c r="G44" s="21">
        <f t="shared" ref="G44:G46" si="3">F44*E44</f>
        <v>0</v>
      </c>
    </row>
    <row r="45" spans="1:7" ht="15.75" x14ac:dyDescent="0.25">
      <c r="A45" s="68"/>
      <c r="B45" s="26"/>
      <c r="C45" s="25" t="s">
        <v>38</v>
      </c>
      <c r="D45" s="92" t="s">
        <v>19</v>
      </c>
      <c r="E45" s="91">
        <v>2</v>
      </c>
      <c r="F45" s="67"/>
      <c r="G45" s="21">
        <f t="shared" si="3"/>
        <v>0</v>
      </c>
    </row>
    <row r="46" spans="1:7" ht="15.75" x14ac:dyDescent="0.25">
      <c r="A46" s="68"/>
      <c r="B46" s="26"/>
      <c r="C46" s="25" t="s">
        <v>66</v>
      </c>
      <c r="D46" s="24" t="s">
        <v>13</v>
      </c>
      <c r="E46" s="23">
        <v>1</v>
      </c>
      <c r="F46" s="67"/>
      <c r="G46" s="21">
        <f t="shared" si="3"/>
        <v>0</v>
      </c>
    </row>
    <row r="47" spans="1:7" ht="15.75" x14ac:dyDescent="0.25">
      <c r="A47" s="68"/>
      <c r="B47" s="26"/>
      <c r="C47" s="25"/>
      <c r="D47" s="24"/>
      <c r="E47" s="23"/>
      <c r="F47" s="67"/>
      <c r="G47" s="21"/>
    </row>
    <row r="48" spans="1:7" ht="15.75" x14ac:dyDescent="0.25">
      <c r="A48" s="88"/>
      <c r="B48" s="87"/>
      <c r="C48" s="86" t="s">
        <v>55</v>
      </c>
      <c r="D48" s="85"/>
      <c r="E48" s="84"/>
      <c r="F48" s="83"/>
      <c r="G48" s="82">
        <f>SUM(G41:G46)</f>
        <v>0</v>
      </c>
    </row>
    <row r="49" spans="1:7" ht="15.75" x14ac:dyDescent="0.25">
      <c r="A49" s="68"/>
      <c r="B49" s="26"/>
      <c r="C49" s="90"/>
      <c r="D49" s="24"/>
      <c r="E49" s="23"/>
      <c r="F49" s="67"/>
      <c r="G49" s="66"/>
    </row>
    <row r="50" spans="1:7" ht="15.75" x14ac:dyDescent="0.25">
      <c r="A50" s="68" t="s">
        <v>58</v>
      </c>
      <c r="B50" s="26"/>
      <c r="C50" s="90" t="s">
        <v>56</v>
      </c>
      <c r="D50" s="24"/>
      <c r="E50" s="23"/>
      <c r="F50" s="67"/>
      <c r="G50" s="66"/>
    </row>
    <row r="51" spans="1:7" ht="31.5" x14ac:dyDescent="0.25">
      <c r="A51" s="68"/>
      <c r="B51" s="26"/>
      <c r="C51" s="89" t="s">
        <v>53</v>
      </c>
      <c r="D51" s="24" t="s">
        <v>19</v>
      </c>
      <c r="E51" s="23">
        <v>2</v>
      </c>
      <c r="F51" s="22"/>
      <c r="G51" s="21">
        <f t="shared" ref="G51:G52" si="4">F51*E51</f>
        <v>0</v>
      </c>
    </row>
    <row r="52" spans="1:7" ht="15.75" x14ac:dyDescent="0.25">
      <c r="A52" s="68"/>
      <c r="B52" s="26"/>
      <c r="C52" s="89" t="s">
        <v>57</v>
      </c>
      <c r="D52" s="24" t="s">
        <v>19</v>
      </c>
      <c r="E52" s="23">
        <v>2</v>
      </c>
      <c r="F52" s="22"/>
      <c r="G52" s="21">
        <f t="shared" si="4"/>
        <v>0</v>
      </c>
    </row>
    <row r="53" spans="1:7" ht="15.75" x14ac:dyDescent="0.25">
      <c r="A53" s="68"/>
      <c r="B53" s="26"/>
      <c r="C53" s="25" t="s">
        <v>37</v>
      </c>
      <c r="D53" s="92" t="s">
        <v>19</v>
      </c>
      <c r="E53" s="91">
        <v>10</v>
      </c>
      <c r="F53" s="67"/>
      <c r="G53" s="21">
        <f t="shared" ref="G53" si="5">F53*E53</f>
        <v>0</v>
      </c>
    </row>
    <row r="54" spans="1:7" ht="15.75" x14ac:dyDescent="0.25">
      <c r="A54" s="68"/>
      <c r="B54" s="26"/>
      <c r="C54" s="25"/>
      <c r="D54" s="92"/>
      <c r="E54" s="91"/>
      <c r="F54" s="67"/>
      <c r="G54" s="21"/>
    </row>
    <row r="55" spans="1:7" ht="15.75" x14ac:dyDescent="0.25">
      <c r="A55" s="88"/>
      <c r="B55" s="87"/>
      <c r="C55" s="86" t="s">
        <v>61</v>
      </c>
      <c r="D55" s="85"/>
      <c r="E55" s="84"/>
      <c r="F55" s="83"/>
      <c r="G55" s="82">
        <f>SUM(G51:G53)</f>
        <v>0</v>
      </c>
    </row>
    <row r="56" spans="1:7" ht="15.75" x14ac:dyDescent="0.25">
      <c r="A56" s="27"/>
      <c r="B56" s="26"/>
      <c r="C56" s="25"/>
      <c r="D56" s="24"/>
      <c r="E56" s="23"/>
      <c r="F56" s="22"/>
      <c r="G56" s="21"/>
    </row>
    <row r="57" spans="1:7" ht="15.75" x14ac:dyDescent="0.25">
      <c r="A57" s="68" t="s">
        <v>59</v>
      </c>
      <c r="B57" s="26"/>
      <c r="C57" s="90" t="s">
        <v>40</v>
      </c>
      <c r="D57" s="24"/>
      <c r="E57" s="23"/>
      <c r="F57" s="67"/>
      <c r="G57" s="66"/>
    </row>
    <row r="58" spans="1:7" ht="15.75" x14ac:dyDescent="0.25">
      <c r="A58" s="27"/>
      <c r="B58" s="26"/>
      <c r="C58" s="25"/>
      <c r="D58" s="24"/>
      <c r="E58" s="23"/>
      <c r="F58" s="22"/>
      <c r="G58" s="21"/>
    </row>
    <row r="59" spans="1:7" ht="15.75" x14ac:dyDescent="0.25">
      <c r="A59" s="27"/>
      <c r="B59" s="26" t="s">
        <v>14</v>
      </c>
      <c r="C59" s="89" t="s">
        <v>41</v>
      </c>
      <c r="D59" s="24" t="s">
        <v>16</v>
      </c>
      <c r="E59" s="23">
        <v>1</v>
      </c>
      <c r="F59" s="22"/>
      <c r="G59" s="64">
        <v>0</v>
      </c>
    </row>
    <row r="60" spans="1:7" ht="15.75" x14ac:dyDescent="0.25">
      <c r="A60" s="27"/>
      <c r="B60" s="118" t="s">
        <v>14</v>
      </c>
      <c r="C60" s="25" t="s">
        <v>68</v>
      </c>
      <c r="D60" s="24" t="s">
        <v>13</v>
      </c>
      <c r="E60" s="23">
        <v>1</v>
      </c>
      <c r="F60" s="22"/>
      <c r="G60" s="64">
        <v>0</v>
      </c>
    </row>
    <row r="61" spans="1:7" ht="15.75" x14ac:dyDescent="0.25">
      <c r="A61" s="27"/>
      <c r="B61" s="118"/>
      <c r="C61" s="25"/>
      <c r="D61" s="24"/>
      <c r="E61" s="23"/>
      <c r="F61" s="22"/>
      <c r="G61" s="64"/>
    </row>
    <row r="62" spans="1:7" ht="15.75" x14ac:dyDescent="0.25">
      <c r="A62" s="88"/>
      <c r="B62" s="87"/>
      <c r="C62" s="86" t="s">
        <v>62</v>
      </c>
      <c r="D62" s="85"/>
      <c r="E62" s="84"/>
      <c r="F62" s="83"/>
      <c r="G62" s="82">
        <f>G59+G60</f>
        <v>0</v>
      </c>
    </row>
    <row r="63" spans="1:7" ht="15.75" x14ac:dyDescent="0.25">
      <c r="A63" s="27"/>
      <c r="B63" s="26"/>
      <c r="C63" s="25"/>
      <c r="D63" s="24"/>
      <c r="E63" s="23"/>
      <c r="F63" s="22"/>
      <c r="G63" s="21"/>
    </row>
    <row r="64" spans="1:7" ht="15.75" x14ac:dyDescent="0.25">
      <c r="A64" s="68" t="s">
        <v>60</v>
      </c>
      <c r="B64" s="26"/>
      <c r="C64" s="90" t="s">
        <v>18</v>
      </c>
      <c r="D64" s="24"/>
      <c r="E64" s="23"/>
      <c r="F64" s="67"/>
      <c r="G64" s="66"/>
    </row>
    <row r="65" spans="1:7" ht="15.75" x14ac:dyDescent="0.25">
      <c r="A65" s="27"/>
      <c r="B65" s="26"/>
      <c r="C65" s="25"/>
      <c r="D65" s="24"/>
      <c r="E65" s="23"/>
      <c r="F65" s="22"/>
      <c r="G65" s="21"/>
    </row>
    <row r="66" spans="1:7" ht="31.5" x14ac:dyDescent="0.25">
      <c r="A66" s="27"/>
      <c r="B66" s="26" t="s">
        <v>14</v>
      </c>
      <c r="C66" s="89" t="s">
        <v>17</v>
      </c>
      <c r="D66" s="24" t="s">
        <v>16</v>
      </c>
      <c r="E66" s="23">
        <v>1</v>
      </c>
      <c r="F66" s="22"/>
      <c r="G66" s="64">
        <v>0</v>
      </c>
    </row>
    <row r="67" spans="1:7" ht="15.75" x14ac:dyDescent="0.25">
      <c r="A67" s="27"/>
      <c r="B67" s="26" t="s">
        <v>14</v>
      </c>
      <c r="C67" s="89" t="s">
        <v>50</v>
      </c>
      <c r="D67" s="24" t="s">
        <v>13</v>
      </c>
      <c r="E67" s="23">
        <v>1</v>
      </c>
      <c r="F67" s="22"/>
      <c r="G67" s="64">
        <v>0</v>
      </c>
    </row>
    <row r="68" spans="1:7" ht="15.75" x14ac:dyDescent="0.25">
      <c r="A68" s="27"/>
      <c r="B68" s="26"/>
      <c r="C68" s="25"/>
      <c r="D68" s="24"/>
      <c r="E68" s="23"/>
      <c r="F68" s="22"/>
      <c r="G68" s="21"/>
    </row>
    <row r="69" spans="1:7" ht="15.75" x14ac:dyDescent="0.25">
      <c r="A69" s="88"/>
      <c r="B69" s="87"/>
      <c r="C69" s="86" t="s">
        <v>63</v>
      </c>
      <c r="D69" s="85"/>
      <c r="E69" s="84"/>
      <c r="F69" s="83"/>
      <c r="G69" s="82">
        <v>0</v>
      </c>
    </row>
    <row r="70" spans="1:7" ht="15.75" x14ac:dyDescent="0.25">
      <c r="A70" s="27"/>
      <c r="B70" s="26"/>
      <c r="C70" s="25"/>
      <c r="D70" s="24"/>
      <c r="E70" s="23"/>
      <c r="F70" s="22"/>
      <c r="G70" s="21"/>
    </row>
    <row r="71" spans="1:7" ht="15.75" x14ac:dyDescent="0.25">
      <c r="A71" s="81"/>
      <c r="B71" s="80"/>
      <c r="C71" s="79" t="s">
        <v>15</v>
      </c>
      <c r="D71" s="78"/>
      <c r="E71" s="77"/>
      <c r="F71" s="76"/>
      <c r="G71" s="75">
        <f>G69+G62+G55+G48+G38</f>
        <v>0</v>
      </c>
    </row>
    <row r="72" spans="1:7" ht="15.75" x14ac:dyDescent="0.25">
      <c r="A72" s="27"/>
      <c r="B72" s="26"/>
      <c r="C72" s="25"/>
      <c r="D72" s="24"/>
      <c r="E72" s="23"/>
      <c r="F72" s="116"/>
      <c r="G72" s="21"/>
    </row>
    <row r="73" spans="1:7" ht="16.5" thickBot="1" x14ac:dyDescent="0.3">
      <c r="A73" s="27"/>
      <c r="B73" s="26"/>
      <c r="C73" s="25"/>
      <c r="D73" s="24"/>
      <c r="E73" s="23"/>
      <c r="F73" s="116"/>
      <c r="G73" s="21"/>
    </row>
    <row r="74" spans="1:7" x14ac:dyDescent="0.25">
      <c r="A74" s="74"/>
      <c r="B74" s="43"/>
      <c r="C74" s="44"/>
      <c r="D74" s="73"/>
      <c r="E74" s="73"/>
      <c r="F74" s="43"/>
      <c r="G74" s="41"/>
    </row>
    <row r="75" spans="1:7" x14ac:dyDescent="0.25">
      <c r="A75" s="72"/>
      <c r="B75" s="38"/>
      <c r="C75" s="39" t="s">
        <v>4</v>
      </c>
      <c r="D75" s="71"/>
      <c r="E75" s="71"/>
      <c r="F75" s="38"/>
      <c r="G75" s="36">
        <f>G71+G19</f>
        <v>0</v>
      </c>
    </row>
    <row r="76" spans="1:7" x14ac:dyDescent="0.25">
      <c r="A76" s="15"/>
      <c r="B76" s="12"/>
      <c r="C76" s="14" t="s">
        <v>1</v>
      </c>
      <c r="D76" s="13"/>
      <c r="E76" s="13"/>
      <c r="F76" s="12"/>
      <c r="G76" s="11">
        <f>0.2*G75</f>
        <v>0</v>
      </c>
    </row>
    <row r="77" spans="1:7" x14ac:dyDescent="0.25">
      <c r="A77" s="70"/>
      <c r="B77" s="32"/>
      <c r="C77" s="33" t="s">
        <v>3</v>
      </c>
      <c r="D77" s="69"/>
      <c r="E77" s="69"/>
      <c r="F77" s="32"/>
      <c r="G77" s="30">
        <f>G76+G75</f>
        <v>0</v>
      </c>
    </row>
    <row r="78" spans="1:7" ht="15.75" thickBot="1" x14ac:dyDescent="0.3">
      <c r="A78" s="5"/>
      <c r="B78" s="2"/>
      <c r="C78" s="4"/>
      <c r="D78" s="3"/>
      <c r="E78" s="3"/>
      <c r="F78" s="2"/>
      <c r="G78" s="1"/>
    </row>
    <row r="79" spans="1:7" ht="15.75" x14ac:dyDescent="0.25">
      <c r="A79" s="68"/>
      <c r="B79" s="26"/>
      <c r="C79" s="65" t="s">
        <v>5</v>
      </c>
      <c r="D79" s="24"/>
      <c r="E79" s="23"/>
      <c r="F79" s="67"/>
      <c r="G79" s="66"/>
    </row>
    <row r="80" spans="1:7" ht="15.75" x14ac:dyDescent="0.25">
      <c r="A80" s="27"/>
      <c r="B80" s="26"/>
      <c r="C80" s="25"/>
      <c r="D80" s="24"/>
      <c r="E80" s="23"/>
      <c r="F80" s="22"/>
      <c r="G80" s="21"/>
    </row>
    <row r="81" spans="1:7" ht="15.75" x14ac:dyDescent="0.25">
      <c r="A81" s="27"/>
      <c r="B81" s="26" t="s">
        <v>14</v>
      </c>
      <c r="C81" s="65" t="s">
        <v>64</v>
      </c>
      <c r="D81" s="24" t="s">
        <v>13</v>
      </c>
      <c r="E81" s="23">
        <v>2</v>
      </c>
      <c r="F81" s="22"/>
      <c r="G81" s="64">
        <f>F81*E81</f>
        <v>0</v>
      </c>
    </row>
    <row r="82" spans="1:7" ht="15.75" x14ac:dyDescent="0.25">
      <c r="A82" s="27"/>
      <c r="B82" s="26"/>
      <c r="C82" s="25"/>
      <c r="D82" s="24"/>
      <c r="E82" s="23"/>
      <c r="F82" s="22"/>
      <c r="G82" s="21"/>
    </row>
    <row r="83" spans="1:7" ht="15.75" x14ac:dyDescent="0.25">
      <c r="A83" s="63"/>
      <c r="B83" s="62"/>
      <c r="C83" s="61" t="s">
        <v>12</v>
      </c>
      <c r="D83" s="60"/>
      <c r="E83" s="59"/>
      <c r="F83" s="58"/>
      <c r="G83" s="57">
        <f>G81</f>
        <v>0</v>
      </c>
    </row>
    <row r="84" spans="1:7" ht="15.75" x14ac:dyDescent="0.25">
      <c r="A84" s="27"/>
      <c r="B84" s="26"/>
      <c r="C84" s="25"/>
      <c r="D84" s="24"/>
      <c r="E84" s="23"/>
      <c r="F84" s="22"/>
      <c r="G84" s="21"/>
    </row>
    <row r="85" spans="1:7" x14ac:dyDescent="0.25">
      <c r="A85" s="20"/>
      <c r="B85" s="17"/>
      <c r="C85" s="19" t="s">
        <v>2</v>
      </c>
      <c r="D85" s="18"/>
      <c r="E85" s="18"/>
      <c r="F85" s="17"/>
      <c r="G85" s="16">
        <f>G83+G75</f>
        <v>0</v>
      </c>
    </row>
    <row r="86" spans="1:7" x14ac:dyDescent="0.25">
      <c r="A86" s="15"/>
      <c r="B86" s="12"/>
      <c r="C86" s="14" t="s">
        <v>1</v>
      </c>
      <c r="D86" s="13"/>
      <c r="E86" s="13"/>
      <c r="F86" s="12"/>
      <c r="G86" s="11">
        <f>0.2*G85</f>
        <v>0</v>
      </c>
    </row>
    <row r="87" spans="1:7" x14ac:dyDescent="0.25">
      <c r="A87" s="10"/>
      <c r="B87" s="7"/>
      <c r="C87" s="9" t="s">
        <v>0</v>
      </c>
      <c r="D87" s="8"/>
      <c r="E87" s="8"/>
      <c r="F87" s="7"/>
      <c r="G87" s="6">
        <f>G86+G85</f>
        <v>0</v>
      </c>
    </row>
    <row r="88" spans="1:7" ht="15.75" thickBot="1" x14ac:dyDescent="0.3">
      <c r="A88" s="5"/>
      <c r="B88" s="2"/>
      <c r="C88" s="4"/>
      <c r="D88" s="3"/>
      <c r="E88" s="3"/>
      <c r="F88" s="2"/>
      <c r="G88" s="1"/>
    </row>
    <row r="89" spans="1:7" x14ac:dyDescent="0.25">
      <c r="C89" s="56"/>
      <c r="G89" s="55"/>
    </row>
    <row r="90" spans="1:7" x14ac:dyDescent="0.25">
      <c r="C90" s="56"/>
      <c r="G90" s="55"/>
    </row>
    <row r="91" spans="1:7" x14ac:dyDescent="0.25">
      <c r="G91" s="55"/>
    </row>
    <row r="92" spans="1:7" x14ac:dyDescent="0.25">
      <c r="G92" s="55"/>
    </row>
    <row r="93" spans="1:7" ht="15.75" thickBot="1" x14ac:dyDescent="0.3"/>
    <row r="94" spans="1:7" ht="15" customHeight="1" x14ac:dyDescent="0.25">
      <c r="A94" s="135" t="s">
        <v>11</v>
      </c>
      <c r="B94" s="136"/>
      <c r="C94" s="136"/>
      <c r="D94" s="136"/>
      <c r="E94" s="136"/>
      <c r="F94" s="136"/>
      <c r="G94" s="137"/>
    </row>
    <row r="95" spans="1:7" ht="15" customHeight="1" x14ac:dyDescent="0.25">
      <c r="A95" s="138" t="s">
        <v>10</v>
      </c>
      <c r="B95" s="139"/>
      <c r="C95" s="139"/>
      <c r="D95" s="139"/>
      <c r="E95" s="139"/>
      <c r="F95" s="139"/>
      <c r="G95" s="140"/>
    </row>
    <row r="96" spans="1:7" ht="15.75" thickBot="1" x14ac:dyDescent="0.3">
      <c r="A96" s="141"/>
      <c r="B96" s="142"/>
      <c r="C96" s="142"/>
      <c r="D96" s="142"/>
      <c r="E96" s="142"/>
      <c r="F96" s="28"/>
      <c r="G96" s="54"/>
    </row>
    <row r="97" spans="1:7" x14ac:dyDescent="0.25">
      <c r="A97" s="53" t="s">
        <v>9</v>
      </c>
      <c r="B97" s="53"/>
      <c r="C97" s="52" t="s">
        <v>8</v>
      </c>
      <c r="D97" s="51"/>
      <c r="E97" s="51"/>
      <c r="F97" s="51"/>
      <c r="G97" s="50">
        <v>0</v>
      </c>
    </row>
    <row r="98" spans="1:7" x14ac:dyDescent="0.25">
      <c r="A98" s="49" t="s">
        <v>7</v>
      </c>
      <c r="B98" s="49"/>
      <c r="C98" s="48" t="s">
        <v>6</v>
      </c>
      <c r="D98" s="47"/>
      <c r="E98" s="47"/>
      <c r="F98" s="47"/>
      <c r="G98" s="46">
        <v>0</v>
      </c>
    </row>
    <row r="99" spans="1:7" ht="15.75" thickBot="1" x14ac:dyDescent="0.3">
      <c r="A99" s="49" t="s">
        <v>5</v>
      </c>
      <c r="B99" s="49"/>
      <c r="C99" s="48" t="s">
        <v>5</v>
      </c>
      <c r="D99" s="47"/>
      <c r="E99" s="47"/>
      <c r="F99" s="47"/>
      <c r="G99" s="46">
        <v>0</v>
      </c>
    </row>
    <row r="100" spans="1:7" x14ac:dyDescent="0.25">
      <c r="A100" s="45"/>
      <c r="B100" s="43"/>
      <c r="C100" s="44"/>
      <c r="D100" s="43"/>
      <c r="E100" s="42"/>
      <c r="F100" s="42"/>
      <c r="G100" s="41"/>
    </row>
    <row r="101" spans="1:7" x14ac:dyDescent="0.25">
      <c r="A101" s="40"/>
      <c r="B101" s="38"/>
      <c r="C101" s="39" t="s">
        <v>4</v>
      </c>
      <c r="D101" s="38"/>
      <c r="E101" s="37"/>
      <c r="F101" s="37"/>
      <c r="G101" s="36">
        <v>0</v>
      </c>
    </row>
    <row r="102" spans="1:7" x14ac:dyDescent="0.25">
      <c r="A102" s="35"/>
      <c r="B102" s="12"/>
      <c r="C102" s="14" t="s">
        <v>1</v>
      </c>
      <c r="D102" s="12"/>
      <c r="G102" s="11">
        <v>0</v>
      </c>
    </row>
    <row r="103" spans="1:7" x14ac:dyDescent="0.25">
      <c r="A103" s="34"/>
      <c r="B103" s="32"/>
      <c r="C103" s="33" t="s">
        <v>3</v>
      </c>
      <c r="D103" s="32"/>
      <c r="E103" s="31"/>
      <c r="F103" s="31"/>
      <c r="G103" s="30">
        <v>0</v>
      </c>
    </row>
    <row r="104" spans="1:7" ht="15.75" thickBot="1" x14ac:dyDescent="0.3">
      <c r="A104" s="29"/>
      <c r="B104" s="2"/>
      <c r="C104" s="4"/>
      <c r="D104" s="2"/>
      <c r="E104" s="28"/>
      <c r="F104" s="28"/>
      <c r="G104" s="1"/>
    </row>
    <row r="105" spans="1:7" ht="15.75" x14ac:dyDescent="0.25">
      <c r="A105" s="27"/>
      <c r="B105" s="26"/>
      <c r="C105" s="25"/>
      <c r="D105" s="24"/>
      <c r="E105" s="23"/>
      <c r="F105" s="22"/>
      <c r="G105" s="21"/>
    </row>
    <row r="106" spans="1:7" x14ac:dyDescent="0.25">
      <c r="A106" s="20"/>
      <c r="B106" s="17"/>
      <c r="C106" s="19" t="s">
        <v>2</v>
      </c>
      <c r="D106" s="18"/>
      <c r="E106" s="18"/>
      <c r="F106" s="17"/>
      <c r="G106" s="16">
        <v>0</v>
      </c>
    </row>
    <row r="107" spans="1:7" x14ac:dyDescent="0.25">
      <c r="A107" s="15"/>
      <c r="B107" s="12"/>
      <c r="C107" s="14" t="s">
        <v>1</v>
      </c>
      <c r="D107" s="13"/>
      <c r="E107" s="13"/>
      <c r="F107" s="12"/>
      <c r="G107" s="11">
        <v>0</v>
      </c>
    </row>
    <row r="108" spans="1:7" x14ac:dyDescent="0.25">
      <c r="A108" s="10"/>
      <c r="B108" s="7"/>
      <c r="C108" s="9" t="s">
        <v>0</v>
      </c>
      <c r="D108" s="8"/>
      <c r="E108" s="8"/>
      <c r="F108" s="7"/>
      <c r="G108" s="6">
        <v>0</v>
      </c>
    </row>
    <row r="109" spans="1:7" ht="15.75" thickBot="1" x14ac:dyDescent="0.3">
      <c r="A109" s="5"/>
      <c r="B109" s="2"/>
      <c r="C109" s="4"/>
      <c r="D109" s="3"/>
      <c r="E109" s="3"/>
      <c r="F109" s="2"/>
      <c r="G109" s="1"/>
    </row>
  </sheetData>
  <mergeCells count="10">
    <mergeCell ref="A94:G94"/>
    <mergeCell ref="A95:G95"/>
    <mergeCell ref="A96:E96"/>
    <mergeCell ref="A1:E1"/>
    <mergeCell ref="A2:E2"/>
    <mergeCell ref="A4:E4"/>
    <mergeCell ref="A6:A7"/>
    <mergeCell ref="B6:C7"/>
    <mergeCell ref="D6:D7"/>
    <mergeCell ref="E6:E7"/>
  </mergeCells>
  <pageMargins left="0.70866141732283472" right="0.70866141732283472" top="0.74803149606299213" bottom="0.74803149606299213" header="0.31496062992125984" footer="0.31496062992125984"/>
  <pageSetup paperSize="9" scale="61" fitToHeight="1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20b71e7-4ef9-4f3e-8b5a-82498bd1649f">
      <Terms xmlns="http://schemas.microsoft.com/office/infopath/2007/PartnerControls"/>
    </lcf76f155ced4ddcb4097134ff3c332f>
    <TaxCatchAll xmlns="41548387-b19d-4320-a413-908f55a1c59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7442C24C0E3C4EA01323066CBA78AC" ma:contentTypeVersion="11" ma:contentTypeDescription="Crée un document." ma:contentTypeScope="" ma:versionID="56657714aa5268ca9b18f9527655d769">
  <xsd:schema xmlns:xsd="http://www.w3.org/2001/XMLSchema" xmlns:xs="http://www.w3.org/2001/XMLSchema" xmlns:p="http://schemas.microsoft.com/office/2006/metadata/properties" xmlns:ns2="620b71e7-4ef9-4f3e-8b5a-82498bd1649f" xmlns:ns3="41548387-b19d-4320-a413-908f55a1c592" targetNamespace="http://schemas.microsoft.com/office/2006/metadata/properties" ma:root="true" ma:fieldsID="2d9ac4cda43effc9f518c4f04b6e0472" ns2:_="" ns3:_="">
    <xsd:import namespace="620b71e7-4ef9-4f3e-8b5a-82498bd1649f"/>
    <xsd:import namespace="41548387-b19d-4320-a413-908f55a1c59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0b71e7-4ef9-4f3e-8b5a-82498bd164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432b8e42-d42a-4daf-b81a-6f8131e7ef9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548387-b19d-4320-a413-908f55a1c59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adc5790-f2df-4fc4-9f24-9b276fb46aa0}" ma:internalName="TaxCatchAll" ma:showField="CatchAllData" ma:web="41548387-b19d-4320-a413-908f55a1c59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93BC4E8-9AFD-4B60-A957-420CFD12DFE3}">
  <ds:schemaRefs>
    <ds:schemaRef ds:uri="http://schemas.microsoft.com/office/2006/metadata/properties"/>
    <ds:schemaRef ds:uri="http://schemas.microsoft.com/office/infopath/2007/PartnerControls"/>
    <ds:schemaRef ds:uri="ba2c4499-27cf-4074-a1bc-1fee6ceb4aa0"/>
    <ds:schemaRef ds:uri="ebeebc25-83ab-4f52-bde9-648d1ac6bead"/>
    <ds:schemaRef ds:uri="620b71e7-4ef9-4f3e-8b5a-82498bd1649f"/>
    <ds:schemaRef ds:uri="41548387-b19d-4320-a413-908f55a1c592"/>
  </ds:schemaRefs>
</ds:datastoreItem>
</file>

<file path=customXml/itemProps2.xml><?xml version="1.0" encoding="utf-8"?>
<ds:datastoreItem xmlns:ds="http://schemas.openxmlformats.org/officeDocument/2006/customXml" ds:itemID="{51AD9243-F414-4F5E-9808-9E7FD41ED58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20b71e7-4ef9-4f3e-8b5a-82498bd1649f"/>
    <ds:schemaRef ds:uri="41548387-b19d-4320-a413-908f55a1c59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181631A-4110-470B-90CF-A108E995919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1-HYDRAULIQUE</vt:lpstr>
      <vt:lpstr>2-ELECTRICITE</vt:lpstr>
      <vt:lpstr>'1-HYDRAULIQUE'!Zone_d_impression</vt:lpstr>
      <vt:lpstr>'2-ELECTRICITE'!Zone_d_impression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Clément NEZET</dc:creator>
  <cp:lastModifiedBy>Clément NEZET</cp:lastModifiedBy>
  <dcterms:created xsi:type="dcterms:W3CDTF">2024-10-24T10:19:28Z</dcterms:created>
  <dcterms:modified xsi:type="dcterms:W3CDTF">2025-04-18T11:34:58Z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0x010100507442C24C0E3C4EA01323066CBA78AC</vt:lpwstr>
  </property>
</Properties>
</file>